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abyv\Dropbox\Oficina\Coparticipación\1 Transferencias\Detalles transferencias\2026\"/>
    </mc:Choice>
  </mc:AlternateContent>
  <xr:revisionPtr revIDLastSave="0" documentId="13_ncr:1_{D70B74AF-56EA-4A2E-81C1-FDCA6E3E61F4}" xr6:coauthVersionLast="47" xr6:coauthVersionMax="47" xr10:uidLastSave="{00000000-0000-0000-0000-000000000000}"/>
  <bookViews>
    <workbookView xWindow="-120" yWindow="-120" windowWidth="20730" windowHeight="11040" activeTab="4" xr2:uid="{00000000-000D-0000-FFFF-FFFF00000000}"/>
  </bookViews>
  <sheets>
    <sheet name="01-07" sheetId="166" r:id="rId1"/>
    <sheet name="08-07" sheetId="167" r:id="rId2"/>
    <sheet name="15-07" sheetId="168" r:id="rId3"/>
    <sheet name="23-07" sheetId="169" r:id="rId4"/>
    <sheet name="03-08" sheetId="170" r:id="rId5"/>
    <sheet name="Total Trimestre" sheetId="79" r:id="rId6"/>
    <sheet name="Total Acumulado 2026" sheetId="80" r:id="rId7"/>
  </sheets>
  <externalReferences>
    <externalReference r:id="rId8"/>
    <externalReference r:id="rId9"/>
  </externalReferences>
  <definedNames>
    <definedName name="____F">#N/A</definedName>
    <definedName name="____R">#N/A</definedName>
    <definedName name="___F">#N/A</definedName>
    <definedName name="___R">#N/A</definedName>
    <definedName name="__F">#N/A</definedName>
    <definedName name="__R">#N/A</definedName>
    <definedName name="_F">#N/A</definedName>
    <definedName name="_R">#N/A</definedName>
    <definedName name="A">#N/A</definedName>
    <definedName name="B">#N/A</definedName>
    <definedName name="COPA">#N/A</definedName>
    <definedName name="D">#N/A</definedName>
    <definedName name="E">#N/A</definedName>
    <definedName name="Excel_BuiltIn_Print_Titles_1_1" localSheetId="4">[1]ISSyS!#REF!</definedName>
    <definedName name="Excel_BuiltIn_Print_Titles_1_1">[1]ISSyS!#REF!</definedName>
    <definedName name="G">#N/A</definedName>
    <definedName name="H">#N/A</definedName>
    <definedName name="J">#N/A</definedName>
    <definedName name="K">#N/A</definedName>
    <definedName name="L_">#N/A</definedName>
    <definedName name="M">#N/A</definedName>
    <definedName name="N">#N/A</definedName>
    <definedName name="O">#N/A</definedName>
    <definedName name="P">#N/A</definedName>
    <definedName name="Q">#N/A</definedName>
    <definedName name="S">#N/A</definedName>
    <definedName name="T">#N/A</definedName>
    <definedName name="U">#N/A</definedName>
    <definedName name="V">#N/A</definedName>
    <definedName name="W">#N/A</definedName>
    <definedName name="X">#N/A</definedName>
    <definedName name="Y">#N/A</definedName>
    <definedName name="Z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56" i="79" l="1"/>
  <c r="J56" i="79"/>
  <c r="I56" i="79"/>
  <c r="H56" i="79"/>
  <c r="G56" i="79"/>
  <c r="F56" i="79"/>
  <c r="E56" i="79"/>
  <c r="D56" i="79"/>
  <c r="C56" i="79"/>
  <c r="B56" i="79"/>
  <c r="J53" i="79"/>
  <c r="I53" i="79"/>
  <c r="H53" i="79"/>
  <c r="G53" i="79"/>
  <c r="F53" i="79"/>
  <c r="E53" i="79"/>
  <c r="D53" i="79"/>
  <c r="C53" i="79"/>
  <c r="B53" i="79"/>
  <c r="J52" i="79"/>
  <c r="I52" i="79"/>
  <c r="H52" i="79"/>
  <c r="G52" i="79"/>
  <c r="F52" i="79"/>
  <c r="E52" i="79"/>
  <c r="D52" i="79"/>
  <c r="C52" i="79"/>
  <c r="B52" i="79"/>
  <c r="J51" i="79"/>
  <c r="I51" i="79"/>
  <c r="H51" i="79"/>
  <c r="G51" i="79"/>
  <c r="F51" i="79"/>
  <c r="E51" i="79"/>
  <c r="D51" i="79"/>
  <c r="C51" i="79"/>
  <c r="B51" i="79"/>
  <c r="J50" i="79"/>
  <c r="I50" i="79"/>
  <c r="H50" i="79"/>
  <c r="G50" i="79"/>
  <c r="F50" i="79"/>
  <c r="E50" i="79"/>
  <c r="D50" i="79"/>
  <c r="C50" i="79"/>
  <c r="B50" i="79"/>
  <c r="J49" i="79"/>
  <c r="I49" i="79"/>
  <c r="H49" i="79"/>
  <c r="G49" i="79"/>
  <c r="F49" i="79"/>
  <c r="E49" i="79"/>
  <c r="D49" i="79"/>
  <c r="C49" i="79"/>
  <c r="B49" i="79"/>
  <c r="J48" i="79"/>
  <c r="I48" i="79"/>
  <c r="H48" i="79"/>
  <c r="G48" i="79"/>
  <c r="F48" i="79"/>
  <c r="E48" i="79"/>
  <c r="D48" i="79"/>
  <c r="C48" i="79"/>
  <c r="B48" i="79"/>
  <c r="J47" i="79"/>
  <c r="I47" i="79"/>
  <c r="H47" i="79"/>
  <c r="G47" i="79"/>
  <c r="F47" i="79"/>
  <c r="E47" i="79"/>
  <c r="D47" i="79"/>
  <c r="C47" i="79"/>
  <c r="B47" i="79"/>
  <c r="J46" i="79"/>
  <c r="I46" i="79"/>
  <c r="H46" i="79"/>
  <c r="G46" i="79"/>
  <c r="F46" i="79"/>
  <c r="E46" i="79"/>
  <c r="D46" i="79"/>
  <c r="C46" i="79"/>
  <c r="B46" i="79"/>
  <c r="J45" i="79"/>
  <c r="I45" i="79"/>
  <c r="H45" i="79"/>
  <c r="G45" i="79"/>
  <c r="F45" i="79"/>
  <c r="E45" i="79"/>
  <c r="D45" i="79"/>
  <c r="C45" i="79"/>
  <c r="B45" i="79"/>
  <c r="J44" i="79"/>
  <c r="I44" i="79"/>
  <c r="H44" i="79"/>
  <c r="G44" i="79"/>
  <c r="F44" i="79"/>
  <c r="E44" i="79"/>
  <c r="D44" i="79"/>
  <c r="C44" i="79"/>
  <c r="B44" i="79"/>
  <c r="J43" i="79"/>
  <c r="I43" i="79"/>
  <c r="H43" i="79"/>
  <c r="G43" i="79"/>
  <c r="F43" i="79"/>
  <c r="E43" i="79"/>
  <c r="D43" i="79"/>
  <c r="C43" i="79"/>
  <c r="B43" i="79"/>
  <c r="J42" i="79"/>
  <c r="I42" i="79"/>
  <c r="H42" i="79"/>
  <c r="G42" i="79"/>
  <c r="F42" i="79"/>
  <c r="E42" i="79"/>
  <c r="D42" i="79"/>
  <c r="C42" i="79"/>
  <c r="B42" i="79"/>
  <c r="J41" i="79"/>
  <c r="I41" i="79"/>
  <c r="H41" i="79"/>
  <c r="G41" i="79"/>
  <c r="F41" i="79"/>
  <c r="E41" i="79"/>
  <c r="D41" i="79"/>
  <c r="C41" i="79"/>
  <c r="B41" i="79"/>
  <c r="J40" i="79"/>
  <c r="I40" i="79"/>
  <c r="H40" i="79"/>
  <c r="G40" i="79"/>
  <c r="F40" i="79"/>
  <c r="E40" i="79"/>
  <c r="D40" i="79"/>
  <c r="C40" i="79"/>
  <c r="B40" i="79"/>
  <c r="J39" i="79"/>
  <c r="I39" i="79"/>
  <c r="H39" i="79"/>
  <c r="G39" i="79"/>
  <c r="F39" i="79"/>
  <c r="E39" i="79"/>
  <c r="D39" i="79"/>
  <c r="C39" i="79"/>
  <c r="B39" i="79"/>
  <c r="J38" i="79"/>
  <c r="I38" i="79"/>
  <c r="H38" i="79"/>
  <c r="G38" i="79"/>
  <c r="F38" i="79"/>
  <c r="E38" i="79"/>
  <c r="D38" i="79"/>
  <c r="C38" i="79"/>
  <c r="B38" i="79"/>
  <c r="J37" i="79"/>
  <c r="I37" i="79"/>
  <c r="H37" i="79"/>
  <c r="G37" i="79"/>
  <c r="F37" i="79"/>
  <c r="E37" i="79"/>
  <c r="D37" i="79"/>
  <c r="C37" i="79"/>
  <c r="B37" i="79"/>
  <c r="J36" i="79"/>
  <c r="I36" i="79"/>
  <c r="H36" i="79"/>
  <c r="G36" i="79"/>
  <c r="F36" i="79"/>
  <c r="E36" i="79"/>
  <c r="D36" i="79"/>
  <c r="C36" i="79"/>
  <c r="B36" i="79"/>
  <c r="J35" i="79"/>
  <c r="I35" i="79"/>
  <c r="H35" i="79"/>
  <c r="G35" i="79"/>
  <c r="F35" i="79"/>
  <c r="E35" i="79"/>
  <c r="D35" i="79"/>
  <c r="C35" i="79"/>
  <c r="B35" i="79"/>
  <c r="J34" i="79"/>
  <c r="I34" i="79"/>
  <c r="H34" i="79"/>
  <c r="G34" i="79"/>
  <c r="F34" i="79"/>
  <c r="E34" i="79"/>
  <c r="D34" i="79"/>
  <c r="C34" i="79"/>
  <c r="B34" i="79"/>
  <c r="J33" i="79"/>
  <c r="I33" i="79"/>
  <c r="H33" i="79"/>
  <c r="G33" i="79"/>
  <c r="F33" i="79"/>
  <c r="E33" i="79"/>
  <c r="D33" i="79"/>
  <c r="C33" i="79"/>
  <c r="B33" i="79"/>
  <c r="J32" i="79"/>
  <c r="I32" i="79"/>
  <c r="H32" i="79"/>
  <c r="G32" i="79"/>
  <c r="F32" i="79"/>
  <c r="E32" i="79"/>
  <c r="D32" i="79"/>
  <c r="C32" i="79"/>
  <c r="B32" i="79"/>
  <c r="J31" i="79"/>
  <c r="I31" i="79"/>
  <c r="H31" i="79"/>
  <c r="G31" i="79"/>
  <c r="F31" i="79"/>
  <c r="E31" i="79"/>
  <c r="D31" i="79"/>
  <c r="C31" i="79"/>
  <c r="B31" i="79"/>
  <c r="J30" i="79"/>
  <c r="I30" i="79"/>
  <c r="H30" i="79"/>
  <c r="G30" i="79"/>
  <c r="F30" i="79"/>
  <c r="E30" i="79"/>
  <c r="D30" i="79"/>
  <c r="C30" i="79"/>
  <c r="B30" i="79"/>
  <c r="J29" i="79"/>
  <c r="I29" i="79"/>
  <c r="H29" i="79"/>
  <c r="G29" i="79"/>
  <c r="F29" i="79"/>
  <c r="E29" i="79"/>
  <c r="D29" i="79"/>
  <c r="C29" i="79"/>
  <c r="B29" i="79"/>
  <c r="J28" i="79"/>
  <c r="I28" i="79"/>
  <c r="H28" i="79"/>
  <c r="G28" i="79"/>
  <c r="F28" i="79"/>
  <c r="E28" i="79"/>
  <c r="D28" i="79"/>
  <c r="C28" i="79"/>
  <c r="B28" i="79"/>
  <c r="J27" i="79"/>
  <c r="I27" i="79"/>
  <c r="H27" i="79"/>
  <c r="G27" i="79"/>
  <c r="F27" i="79"/>
  <c r="E27" i="79"/>
  <c r="D27" i="79"/>
  <c r="C27" i="79"/>
  <c r="B27" i="79"/>
  <c r="J26" i="79"/>
  <c r="I26" i="79"/>
  <c r="H26" i="79"/>
  <c r="G26" i="79"/>
  <c r="F26" i="79"/>
  <c r="E26" i="79"/>
  <c r="D26" i="79"/>
  <c r="C26" i="79"/>
  <c r="B26" i="79"/>
  <c r="J25" i="79"/>
  <c r="I25" i="79"/>
  <c r="H25" i="79"/>
  <c r="G25" i="79"/>
  <c r="F25" i="79"/>
  <c r="E25" i="79"/>
  <c r="D25" i="79"/>
  <c r="C25" i="79"/>
  <c r="B25" i="79"/>
  <c r="J24" i="79"/>
  <c r="I24" i="79"/>
  <c r="H24" i="79"/>
  <c r="G24" i="79"/>
  <c r="F24" i="79"/>
  <c r="E24" i="79"/>
  <c r="D24" i="79"/>
  <c r="C24" i="79"/>
  <c r="B24" i="79"/>
  <c r="J23" i="79"/>
  <c r="I23" i="79"/>
  <c r="H23" i="79"/>
  <c r="G23" i="79"/>
  <c r="F23" i="79"/>
  <c r="E23" i="79"/>
  <c r="D23" i="79"/>
  <c r="C23" i="79"/>
  <c r="B23" i="79"/>
  <c r="J22" i="79"/>
  <c r="I22" i="79"/>
  <c r="H22" i="79"/>
  <c r="G22" i="79"/>
  <c r="F22" i="79"/>
  <c r="E22" i="79"/>
  <c r="D22" i="79"/>
  <c r="C22" i="79"/>
  <c r="B22" i="79"/>
  <c r="J21" i="79"/>
  <c r="I21" i="79"/>
  <c r="H21" i="79"/>
  <c r="G21" i="79"/>
  <c r="F21" i="79"/>
  <c r="E21" i="79"/>
  <c r="D21" i="79"/>
  <c r="C21" i="79"/>
  <c r="B21" i="79"/>
  <c r="J20" i="79"/>
  <c r="I20" i="79"/>
  <c r="H20" i="79"/>
  <c r="G20" i="79"/>
  <c r="F20" i="79"/>
  <c r="E20" i="79"/>
  <c r="D20" i="79"/>
  <c r="C20" i="79"/>
  <c r="B20" i="79"/>
  <c r="J19" i="79"/>
  <c r="I19" i="79"/>
  <c r="H19" i="79"/>
  <c r="G19" i="79"/>
  <c r="F19" i="79"/>
  <c r="E19" i="79"/>
  <c r="D19" i="79"/>
  <c r="C19" i="79"/>
  <c r="B19" i="79"/>
  <c r="J18" i="79"/>
  <c r="I18" i="79"/>
  <c r="H18" i="79"/>
  <c r="G18" i="79"/>
  <c r="F18" i="79"/>
  <c r="E18" i="79"/>
  <c r="D18" i="79"/>
  <c r="C18" i="79"/>
  <c r="B18" i="79"/>
  <c r="J17" i="79"/>
  <c r="I17" i="79"/>
  <c r="H17" i="79"/>
  <c r="G17" i="79"/>
  <c r="F17" i="79"/>
  <c r="E17" i="79"/>
  <c r="D17" i="79"/>
  <c r="C17" i="79"/>
  <c r="B17" i="79"/>
  <c r="J16" i="79"/>
  <c r="I16" i="79"/>
  <c r="H16" i="79"/>
  <c r="G16" i="79"/>
  <c r="F16" i="79"/>
  <c r="E16" i="79"/>
  <c r="D16" i="79"/>
  <c r="C16" i="79"/>
  <c r="B16" i="79"/>
  <c r="J15" i="79"/>
  <c r="I15" i="79"/>
  <c r="H15" i="79"/>
  <c r="G15" i="79"/>
  <c r="F15" i="79"/>
  <c r="E15" i="79"/>
  <c r="D15" i="79"/>
  <c r="C15" i="79"/>
  <c r="B15" i="79"/>
  <c r="J14" i="79"/>
  <c r="I14" i="79"/>
  <c r="H14" i="79"/>
  <c r="G14" i="79"/>
  <c r="F14" i="79"/>
  <c r="E14" i="79"/>
  <c r="D14" i="79"/>
  <c r="C14" i="79"/>
  <c r="B14" i="79"/>
  <c r="J13" i="79"/>
  <c r="I13" i="79"/>
  <c r="H13" i="79"/>
  <c r="G13" i="79"/>
  <c r="F13" i="79"/>
  <c r="E13" i="79"/>
  <c r="D13" i="79"/>
  <c r="C13" i="79"/>
  <c r="B13" i="79"/>
  <c r="J12" i="79"/>
  <c r="I12" i="79"/>
  <c r="H12" i="79"/>
  <c r="G12" i="79"/>
  <c r="F12" i="79"/>
  <c r="E12" i="79"/>
  <c r="D12" i="79"/>
  <c r="C12" i="79"/>
  <c r="B12" i="79"/>
  <c r="J11" i="79"/>
  <c r="I11" i="79"/>
  <c r="H11" i="79"/>
  <c r="G11" i="79"/>
  <c r="F11" i="79"/>
  <c r="E11" i="79"/>
  <c r="D11" i="79"/>
  <c r="C11" i="79"/>
  <c r="B11" i="79"/>
  <c r="J10" i="79"/>
  <c r="I10" i="79"/>
  <c r="H10" i="79"/>
  <c r="G10" i="79"/>
  <c r="F10" i="79"/>
  <c r="E10" i="79"/>
  <c r="D10" i="79"/>
  <c r="C10" i="79"/>
  <c r="B10" i="79"/>
  <c r="J9" i="79"/>
  <c r="I9" i="79"/>
  <c r="H9" i="79"/>
  <c r="G9" i="79"/>
  <c r="F9" i="79"/>
  <c r="E9" i="79"/>
  <c r="D9" i="79"/>
  <c r="C9" i="79"/>
  <c r="B9" i="79"/>
  <c r="J8" i="79"/>
  <c r="I8" i="79"/>
  <c r="H8" i="79"/>
  <c r="G8" i="79"/>
  <c r="F8" i="79"/>
  <c r="E8" i="79"/>
  <c r="D8" i="79"/>
  <c r="C8" i="79"/>
  <c r="B8" i="79"/>
  <c r="J7" i="79"/>
  <c r="I7" i="79"/>
  <c r="H7" i="79"/>
  <c r="G7" i="79"/>
  <c r="F7" i="79"/>
  <c r="E7" i="79"/>
  <c r="D7" i="79"/>
  <c r="C7" i="79"/>
  <c r="B7" i="79"/>
  <c r="D53" i="80" l="1"/>
  <c r="C53" i="80"/>
  <c r="B53" i="80"/>
  <c r="J52" i="80"/>
  <c r="I52" i="80"/>
  <c r="H52" i="80"/>
  <c r="H51" i="80"/>
  <c r="G51" i="80"/>
  <c r="F51" i="80"/>
  <c r="E51" i="80"/>
  <c r="I50" i="80"/>
  <c r="H50" i="80"/>
  <c r="F50" i="80"/>
  <c r="E50" i="80"/>
  <c r="D50" i="80"/>
  <c r="C50" i="80"/>
  <c r="B50" i="80"/>
  <c r="J48" i="80"/>
  <c r="I48" i="80"/>
  <c r="H48" i="80"/>
  <c r="E48" i="80"/>
  <c r="C48" i="80"/>
  <c r="B48" i="80"/>
  <c r="J47" i="80"/>
  <c r="I47" i="80"/>
  <c r="H47" i="80"/>
  <c r="G47" i="80"/>
  <c r="F47" i="80"/>
  <c r="E47" i="80"/>
  <c r="G46" i="80"/>
  <c r="D46" i="80"/>
  <c r="C46" i="80"/>
  <c r="B46" i="80"/>
  <c r="H45" i="80"/>
  <c r="D45" i="80"/>
  <c r="B45" i="80"/>
  <c r="J44" i="80"/>
  <c r="I44" i="80"/>
  <c r="H44" i="80"/>
  <c r="B44" i="80"/>
  <c r="J43" i="80"/>
  <c r="I43" i="80"/>
  <c r="H43" i="80"/>
  <c r="G43" i="80"/>
  <c r="F43" i="80"/>
  <c r="E43" i="80"/>
  <c r="E42" i="80"/>
  <c r="H41" i="80"/>
  <c r="E41" i="80"/>
  <c r="D41" i="80"/>
  <c r="C41" i="80"/>
  <c r="B41" i="80"/>
  <c r="J40" i="80"/>
  <c r="I40" i="80"/>
  <c r="H40" i="80"/>
  <c r="I39" i="80"/>
  <c r="B38" i="80"/>
  <c r="F37" i="80"/>
  <c r="D37" i="80"/>
  <c r="C37" i="80"/>
  <c r="B37" i="80"/>
  <c r="J36" i="80"/>
  <c r="I36" i="80"/>
  <c r="H36" i="80"/>
  <c r="I35" i="80"/>
  <c r="H35" i="80"/>
  <c r="G35" i="80"/>
  <c r="F35" i="80"/>
  <c r="E35" i="80"/>
  <c r="B35" i="80"/>
  <c r="I34" i="80"/>
  <c r="H34" i="80"/>
  <c r="F34" i="80"/>
  <c r="E34" i="80"/>
  <c r="D34" i="80"/>
  <c r="C34" i="80"/>
  <c r="B34" i="80"/>
  <c r="B33" i="80"/>
  <c r="J32" i="80"/>
  <c r="I32" i="80"/>
  <c r="H32" i="80"/>
  <c r="E32" i="80"/>
  <c r="G31" i="80"/>
  <c r="F31" i="80"/>
  <c r="E31" i="80"/>
  <c r="B31" i="80"/>
  <c r="I30" i="80"/>
  <c r="G30" i="80"/>
  <c r="E30" i="80"/>
  <c r="D30" i="80"/>
  <c r="C30" i="80"/>
  <c r="B30" i="80"/>
  <c r="D29" i="80"/>
  <c r="B29" i="80"/>
  <c r="J28" i="80"/>
  <c r="I28" i="80"/>
  <c r="H28" i="80"/>
  <c r="C28" i="80"/>
  <c r="B28" i="80"/>
  <c r="J27" i="80"/>
  <c r="I27" i="80"/>
  <c r="H27" i="80"/>
  <c r="G27" i="80"/>
  <c r="F27" i="80"/>
  <c r="E27" i="80"/>
  <c r="F26" i="80"/>
  <c r="E26" i="80"/>
  <c r="C26" i="80"/>
  <c r="B26" i="80"/>
  <c r="H25" i="80"/>
  <c r="E25" i="80"/>
  <c r="C25" i="80"/>
  <c r="B25" i="80"/>
  <c r="J24" i="80"/>
  <c r="I24" i="80"/>
  <c r="H24" i="80"/>
  <c r="B24" i="80"/>
  <c r="I23" i="80"/>
  <c r="G23" i="80"/>
  <c r="F23" i="80"/>
  <c r="E23" i="80"/>
  <c r="B23" i="80"/>
  <c r="D22" i="80"/>
  <c r="C22" i="80"/>
  <c r="B22" i="80"/>
  <c r="F21" i="80"/>
  <c r="D21" i="80"/>
  <c r="C21" i="80"/>
  <c r="B21" i="80"/>
  <c r="J20" i="80"/>
  <c r="I20" i="80"/>
  <c r="H20" i="80"/>
  <c r="F19" i="80"/>
  <c r="E19" i="80"/>
  <c r="B19" i="80"/>
  <c r="I18" i="80"/>
  <c r="H18" i="80"/>
  <c r="G18" i="80"/>
  <c r="F18" i="80"/>
  <c r="E18" i="80"/>
  <c r="B17" i="80"/>
  <c r="J16" i="80"/>
  <c r="I16" i="80"/>
  <c r="H16" i="80"/>
  <c r="E16" i="80"/>
  <c r="B15" i="80"/>
  <c r="I14" i="80"/>
  <c r="H14" i="80"/>
  <c r="G14" i="80"/>
  <c r="F14" i="80"/>
  <c r="E14" i="80"/>
  <c r="D14" i="80"/>
  <c r="C14" i="80"/>
  <c r="B14" i="80"/>
  <c r="J12" i="80"/>
  <c r="I12" i="80"/>
  <c r="H12" i="80"/>
  <c r="C12" i="80"/>
  <c r="B12" i="80"/>
  <c r="J11" i="80"/>
  <c r="I11" i="80"/>
  <c r="H11" i="80"/>
  <c r="F11" i="80"/>
  <c r="E11" i="80"/>
  <c r="F10" i="80"/>
  <c r="E10" i="80"/>
  <c r="D10" i="80"/>
  <c r="C10" i="80"/>
  <c r="B10" i="80"/>
  <c r="H9" i="80"/>
  <c r="B8" i="80"/>
  <c r="J7" i="80"/>
  <c r="I7" i="80"/>
  <c r="H7" i="80"/>
  <c r="G7" i="80"/>
  <c r="F7" i="80"/>
  <c r="E7" i="80"/>
  <c r="D52" i="80"/>
  <c r="B52" i="80"/>
  <c r="I51" i="80"/>
  <c r="G50" i="80"/>
  <c r="I49" i="80"/>
  <c r="J46" i="80"/>
  <c r="H46" i="80"/>
  <c r="F46" i="80"/>
  <c r="E46" i="80"/>
  <c r="F44" i="80"/>
  <c r="D42" i="80"/>
  <c r="C42" i="80"/>
  <c r="B42" i="80"/>
  <c r="G41" i="80"/>
  <c r="J39" i="80"/>
  <c r="H39" i="80"/>
  <c r="C39" i="80"/>
  <c r="D38" i="80"/>
  <c r="C38" i="80"/>
  <c r="D36" i="80"/>
  <c r="B36" i="80"/>
  <c r="G34" i="80"/>
  <c r="I33" i="80"/>
  <c r="G33" i="80"/>
  <c r="J30" i="80"/>
  <c r="H30" i="80"/>
  <c r="F30" i="80"/>
  <c r="F28" i="80"/>
  <c r="D28" i="80"/>
  <c r="D26" i="80"/>
  <c r="G25" i="80"/>
  <c r="J23" i="80"/>
  <c r="H23" i="80"/>
  <c r="C23" i="80"/>
  <c r="J22" i="80"/>
  <c r="D20" i="80"/>
  <c r="B20" i="80"/>
  <c r="I19" i="80"/>
  <c r="H19" i="80"/>
  <c r="G19" i="80"/>
  <c r="I17" i="80"/>
  <c r="G17" i="80"/>
  <c r="G15" i="80"/>
  <c r="F15" i="80"/>
  <c r="E15" i="80"/>
  <c r="J14" i="80"/>
  <c r="D13" i="80"/>
  <c r="B13" i="80"/>
  <c r="F12" i="80"/>
  <c r="D12" i="80"/>
  <c r="G11" i="80"/>
  <c r="G9" i="80"/>
  <c r="E9" i="80"/>
  <c r="C9" i="80"/>
  <c r="B9" i="80"/>
  <c r="J8" i="80"/>
  <c r="I8" i="80"/>
  <c r="H8" i="80"/>
  <c r="C7" i="80"/>
  <c r="G39" i="80"/>
  <c r="F39" i="80"/>
  <c r="E39" i="80"/>
  <c r="D18" i="80"/>
  <c r="C18" i="80"/>
  <c r="B18" i="80"/>
  <c r="J53" i="80"/>
  <c r="I53" i="80"/>
  <c r="H53" i="80"/>
  <c r="G53" i="80"/>
  <c r="F53" i="80"/>
  <c r="E53" i="80"/>
  <c r="G52" i="80"/>
  <c r="F52" i="80"/>
  <c r="E52" i="80"/>
  <c r="C52" i="80"/>
  <c r="J51" i="80"/>
  <c r="D51" i="80"/>
  <c r="C51" i="80"/>
  <c r="B51" i="80"/>
  <c r="J50" i="80"/>
  <c r="J49" i="80"/>
  <c r="H49" i="80"/>
  <c r="G49" i="80"/>
  <c r="F49" i="80"/>
  <c r="E49" i="80"/>
  <c r="D49" i="80"/>
  <c r="C49" i="80"/>
  <c r="B49" i="80"/>
  <c r="G48" i="80"/>
  <c r="F48" i="80"/>
  <c r="D48" i="80"/>
  <c r="D47" i="80"/>
  <c r="C47" i="80"/>
  <c r="B47" i="80"/>
  <c r="I46" i="80"/>
  <c r="J45" i="80"/>
  <c r="I45" i="80"/>
  <c r="G45" i="80"/>
  <c r="F45" i="80"/>
  <c r="E45" i="80"/>
  <c r="C45" i="80"/>
  <c r="G44" i="80"/>
  <c r="E44" i="80"/>
  <c r="D44" i="80"/>
  <c r="C44" i="80"/>
  <c r="D43" i="80"/>
  <c r="C43" i="80"/>
  <c r="B43" i="80"/>
  <c r="J42" i="80"/>
  <c r="I42" i="80"/>
  <c r="H42" i="80"/>
  <c r="G42" i="80"/>
  <c r="F42" i="80"/>
  <c r="J41" i="80"/>
  <c r="I41" i="80"/>
  <c r="F41" i="80"/>
  <c r="G40" i="80"/>
  <c r="F40" i="80"/>
  <c r="E40" i="80"/>
  <c r="D40" i="80"/>
  <c r="C40" i="80"/>
  <c r="B40" i="80"/>
  <c r="D39" i="80"/>
  <c r="B39" i="80"/>
  <c r="J38" i="80"/>
  <c r="I38" i="80"/>
  <c r="H38" i="80"/>
  <c r="G38" i="80"/>
  <c r="F38" i="80"/>
  <c r="E38" i="80"/>
  <c r="J37" i="80"/>
  <c r="I37" i="80"/>
  <c r="H37" i="80"/>
  <c r="G37" i="80"/>
  <c r="E37" i="80"/>
  <c r="G36" i="80"/>
  <c r="F36" i="80"/>
  <c r="E36" i="80"/>
  <c r="C36" i="80"/>
  <c r="J35" i="80"/>
  <c r="D35" i="80"/>
  <c r="C35" i="80"/>
  <c r="J34" i="80"/>
  <c r="J33" i="80"/>
  <c r="H33" i="80"/>
  <c r="F33" i="80"/>
  <c r="E33" i="80"/>
  <c r="D33" i="80"/>
  <c r="C33" i="80"/>
  <c r="G32" i="80"/>
  <c r="F32" i="80"/>
  <c r="D32" i="80"/>
  <c r="C32" i="80"/>
  <c r="B32" i="80"/>
  <c r="J31" i="80"/>
  <c r="I31" i="80"/>
  <c r="H31" i="80"/>
  <c r="D31" i="80"/>
  <c r="C31" i="80"/>
  <c r="J29" i="80"/>
  <c r="I29" i="80"/>
  <c r="H29" i="80"/>
  <c r="G29" i="80"/>
  <c r="F29" i="80"/>
  <c r="E29" i="80"/>
  <c r="C29" i="80"/>
  <c r="G28" i="80"/>
  <c r="E28" i="80"/>
  <c r="D27" i="80"/>
  <c r="C27" i="80"/>
  <c r="B27" i="80"/>
  <c r="J26" i="80"/>
  <c r="I26" i="80"/>
  <c r="H26" i="80"/>
  <c r="G26" i="80"/>
  <c r="J25" i="80"/>
  <c r="I25" i="80"/>
  <c r="F25" i="80"/>
  <c r="D25" i="80"/>
  <c r="G24" i="80"/>
  <c r="F24" i="80"/>
  <c r="E24" i="80"/>
  <c r="D24" i="80"/>
  <c r="C24" i="80"/>
  <c r="D23" i="80"/>
  <c r="I22" i="80"/>
  <c r="H22" i="80"/>
  <c r="G22" i="80"/>
  <c r="F22" i="80"/>
  <c r="E22" i="80"/>
  <c r="J21" i="80"/>
  <c r="I21" i="80"/>
  <c r="H21" i="80"/>
  <c r="G21" i="80"/>
  <c r="E21" i="80"/>
  <c r="G20" i="80"/>
  <c r="F20" i="80"/>
  <c r="E20" i="80"/>
  <c r="C20" i="80"/>
  <c r="J19" i="80"/>
  <c r="D19" i="80"/>
  <c r="C19" i="80"/>
  <c r="J18" i="80"/>
  <c r="J17" i="80"/>
  <c r="H17" i="80"/>
  <c r="F17" i="80"/>
  <c r="E17" i="80"/>
  <c r="D17" i="80"/>
  <c r="C17" i="80"/>
  <c r="G16" i="80"/>
  <c r="F16" i="80"/>
  <c r="D16" i="80"/>
  <c r="C16" i="80"/>
  <c r="B16" i="80"/>
  <c r="J15" i="80"/>
  <c r="I15" i="80"/>
  <c r="H15" i="80"/>
  <c r="D15" i="80"/>
  <c r="C15" i="80"/>
  <c r="J13" i="80"/>
  <c r="I13" i="80"/>
  <c r="H13" i="80"/>
  <c r="G13" i="80"/>
  <c r="F13" i="80"/>
  <c r="E13" i="80"/>
  <c r="C13" i="80"/>
  <c r="G12" i="80"/>
  <c r="E12" i="80"/>
  <c r="D11" i="80"/>
  <c r="C11" i="80"/>
  <c r="B11" i="80"/>
  <c r="J10" i="80"/>
  <c r="I10" i="80"/>
  <c r="H10" i="80"/>
  <c r="G10" i="80"/>
  <c r="J9" i="80"/>
  <c r="I9" i="80"/>
  <c r="F9" i="80"/>
  <c r="D9" i="80"/>
  <c r="G8" i="80"/>
  <c r="F8" i="80"/>
  <c r="E8" i="80"/>
  <c r="D8" i="80"/>
  <c r="C8" i="80"/>
  <c r="D7" i="80"/>
  <c r="B7" i="80"/>
  <c r="I54" i="79" l="1"/>
  <c r="I57" i="79" s="1"/>
  <c r="F54" i="79"/>
  <c r="F57" i="79" s="1"/>
  <c r="F54" i="80"/>
  <c r="J54" i="79"/>
  <c r="J57" i="79" s="1"/>
  <c r="K8" i="80"/>
  <c r="K9" i="80"/>
  <c r="E54" i="79"/>
  <c r="E57" i="79" s="1"/>
  <c r="K34" i="80"/>
  <c r="K34" i="79"/>
  <c r="K52" i="80"/>
  <c r="K50" i="79"/>
  <c r="K18" i="79"/>
  <c r="K7" i="79"/>
  <c r="K10" i="80"/>
  <c r="K14" i="80"/>
  <c r="K18" i="80"/>
  <c r="K22" i="80"/>
  <c r="K26" i="80"/>
  <c r="K30" i="80"/>
  <c r="K38" i="80"/>
  <c r="K41" i="79"/>
  <c r="G54" i="80"/>
  <c r="K42" i="79"/>
  <c r="K43" i="79"/>
  <c r="K44" i="79"/>
  <c r="K45" i="79"/>
  <c r="K46" i="80"/>
  <c r="K47" i="79"/>
  <c r="K48" i="79"/>
  <c r="K49" i="79"/>
  <c r="K50" i="80"/>
  <c r="K51" i="79"/>
  <c r="K53" i="79"/>
  <c r="I54" i="80"/>
  <c r="H54" i="80"/>
  <c r="K13" i="79"/>
  <c r="K17" i="80"/>
  <c r="K17" i="79"/>
  <c r="K21" i="80"/>
  <c r="K21" i="79"/>
  <c r="K29" i="80"/>
  <c r="K29" i="79"/>
  <c r="K46" i="79"/>
  <c r="K30" i="79"/>
  <c r="K14" i="79"/>
  <c r="K15" i="79"/>
  <c r="K15" i="80"/>
  <c r="K19" i="79"/>
  <c r="K19" i="80"/>
  <c r="K23" i="79"/>
  <c r="K23" i="80"/>
  <c r="K27" i="79"/>
  <c r="K27" i="80"/>
  <c r="K28" i="79"/>
  <c r="K28" i="80"/>
  <c r="K32" i="79"/>
  <c r="K32" i="80"/>
  <c r="K36" i="79"/>
  <c r="K36" i="80"/>
  <c r="B54" i="79"/>
  <c r="B57" i="79" s="1"/>
  <c r="H54" i="79"/>
  <c r="H57" i="79" s="1"/>
  <c r="C54" i="79"/>
  <c r="C57" i="79" s="1"/>
  <c r="D54" i="79"/>
  <c r="D57" i="79" s="1"/>
  <c r="K7" i="80"/>
  <c r="K53" i="80"/>
  <c r="K51" i="80"/>
  <c r="K49" i="80"/>
  <c r="K48" i="80"/>
  <c r="K47" i="80"/>
  <c r="K45" i="80"/>
  <c r="K44" i="80"/>
  <c r="K43" i="80"/>
  <c r="K42" i="80"/>
  <c r="K41" i="80"/>
  <c r="K26" i="79"/>
  <c r="K10" i="79"/>
  <c r="K11" i="79"/>
  <c r="K11" i="80"/>
  <c r="K12" i="79"/>
  <c r="K16" i="79"/>
  <c r="K16" i="80"/>
  <c r="K20" i="79"/>
  <c r="K20" i="80"/>
  <c r="K24" i="79"/>
  <c r="K24" i="80"/>
  <c r="K25" i="80"/>
  <c r="K25" i="79"/>
  <c r="K31" i="79"/>
  <c r="K31" i="80"/>
  <c r="K33" i="80"/>
  <c r="K33" i="79"/>
  <c r="K35" i="79"/>
  <c r="K35" i="80"/>
  <c r="K37" i="80"/>
  <c r="K37" i="79"/>
  <c r="K39" i="79"/>
  <c r="K39" i="80"/>
  <c r="K40" i="79"/>
  <c r="K40" i="80"/>
  <c r="K52" i="79"/>
  <c r="G54" i="79"/>
  <c r="G57" i="79" s="1"/>
  <c r="K38" i="79"/>
  <c r="K22" i="79"/>
  <c r="K8" i="79"/>
  <c r="K9" i="79"/>
  <c r="D54" i="80" l="1"/>
  <c r="J54" i="80"/>
  <c r="B54" i="80"/>
  <c r="K54" i="79"/>
  <c r="K57" i="79" s="1"/>
  <c r="K13" i="80"/>
  <c r="C54" i="80"/>
  <c r="E54" i="80"/>
  <c r="K12" i="80"/>
  <c r="K54" i="80" l="1"/>
</calcChain>
</file>

<file path=xl/sharedStrings.xml><?xml version="1.0" encoding="utf-8"?>
<sst xmlns="http://schemas.openxmlformats.org/spreadsheetml/2006/main" count="464" uniqueCount="65">
  <si>
    <t>Municipios / Comunas</t>
  </si>
  <si>
    <t>Regalias Hidroeléctricas</t>
  </si>
  <si>
    <t xml:space="preserve">IIBB </t>
  </si>
  <si>
    <t>Bono Compensación Inc. A</t>
  </si>
  <si>
    <t>Bono Compensación Inc. B</t>
  </si>
  <si>
    <t>Total</t>
  </si>
  <si>
    <t xml:space="preserve">Bruto </t>
  </si>
  <si>
    <t>Regalías Petroleras</t>
  </si>
  <si>
    <t>Regalías Gasíferas</t>
  </si>
  <si>
    <t>Copar. Federal Impuestos LEY N°177</t>
  </si>
  <si>
    <t>Consenso Fiscal</t>
  </si>
  <si>
    <t>Punto I c)</t>
  </si>
  <si>
    <t>Punto II a)</t>
  </si>
  <si>
    <t>TOTALES</t>
  </si>
  <si>
    <t xml:space="preserve">Coparticipación a Municipio </t>
  </si>
  <si>
    <t xml:space="preserve">COMISION DE FOMENTO DE 28 DE JULIO  </t>
  </si>
  <si>
    <t xml:space="preserve">COMISION DE FOMENTO DE PTO. PIRAMIDES  </t>
  </si>
  <si>
    <t xml:space="preserve">COMUNA RURAL ALDEA APELEG  </t>
  </si>
  <si>
    <t xml:space="preserve">COMUNA RURAL ALDEA BELEIRO  </t>
  </si>
  <si>
    <t xml:space="preserve">COMUNA RURAL ALDEA EPULEF  </t>
  </si>
  <si>
    <t xml:space="preserve">COMUNA RURAL BUEN PASTO  </t>
  </si>
  <si>
    <t xml:space="preserve">COMUNA RURAL CARRENLEUFU  </t>
  </si>
  <si>
    <t xml:space="preserve">COMUNA RURAL CERRO CENTINELA  </t>
  </si>
  <si>
    <t xml:space="preserve">COMUNA RURAL COLAN CONHUE  </t>
  </si>
  <si>
    <t xml:space="preserve">COMUNA RURAL CUSHAMEN  </t>
  </si>
  <si>
    <t xml:space="preserve">COMUNA RURAL DIQUE F. AMEGHINO  </t>
  </si>
  <si>
    <t xml:space="preserve">COMUNA RURAL DR. ATILIO O. VIGLIONE  </t>
  </si>
  <si>
    <t xml:space="preserve">COMUNA RURAL FACUNDO  </t>
  </si>
  <si>
    <t xml:space="preserve">COMUNA RURAL GAN GAN  </t>
  </si>
  <si>
    <t xml:space="preserve">COMUNA RURAL GASTRE  </t>
  </si>
  <si>
    <t xml:space="preserve">COMUNA RURAL LAGO BLANCO  </t>
  </si>
  <si>
    <t xml:space="preserve">COMUNA RURAL LAGUNITA SALADA  </t>
  </si>
  <si>
    <t xml:space="preserve">COMUNA RURAL LAS PLUMAS  </t>
  </si>
  <si>
    <t xml:space="preserve">COMUNA RURAL LOS ALTARES  </t>
  </si>
  <si>
    <t xml:space="preserve">COMUNA RURAL PASO DEL SAPO  </t>
  </si>
  <si>
    <t xml:space="preserve">COMUNA RURAL RICARDO ROJAS  </t>
  </si>
  <si>
    <t xml:space="preserve">COMUNA RURAL TELSEN  </t>
  </si>
  <si>
    <t xml:space="preserve">MUNICIPALIDAD DE CAMARONES  </t>
  </si>
  <si>
    <t xml:space="preserve">MUNICIPALIDAD DE CHOLILA  </t>
  </si>
  <si>
    <t xml:space="preserve">MUNICIPALIDAD DE COMODORO RIVADAVIA  </t>
  </si>
  <si>
    <t xml:space="preserve">MUNICIPALIDAD DE CORCOVADO  </t>
  </si>
  <si>
    <t xml:space="preserve">MUNICIPALIDAD DE DOLAVON  </t>
  </si>
  <si>
    <t xml:space="preserve">MUNICIPALIDAD DE EL HOYO  </t>
  </si>
  <si>
    <t xml:space="preserve">MUNICIPALIDAD DE EL MAITEN  </t>
  </si>
  <si>
    <t xml:space="preserve">MUNICIPALIDAD DE EPUYEN  </t>
  </si>
  <si>
    <t xml:space="preserve">MUNICIPALIDAD DE ESQUEL  </t>
  </si>
  <si>
    <t xml:space="preserve">MUNICIPALIDAD DE GAIMAN  </t>
  </si>
  <si>
    <t xml:space="preserve">MUNICIPALIDAD DE GOBERNADOR COSTA  </t>
  </si>
  <si>
    <t xml:space="preserve">MUNICIPALIDAD DE GUALJAINA  </t>
  </si>
  <si>
    <t xml:space="preserve">MUNICIPALIDAD DE JOSE DE SAN MARTIN  </t>
  </si>
  <si>
    <t xml:space="preserve">MUNICIPALIDAD DE LAGO PUELO  </t>
  </si>
  <si>
    <t xml:space="preserve">MUNICIPALIDAD DE PASO DE INDIOS  </t>
  </si>
  <si>
    <t xml:space="preserve">MUNICIPALIDAD DE PUERTO MADRYN  </t>
  </si>
  <si>
    <t xml:space="preserve">MUNICIPALIDAD DE RADA TILLY  </t>
  </si>
  <si>
    <t xml:space="preserve">MUNICIPALIDAD DE RAWSON  </t>
  </si>
  <si>
    <t xml:space="preserve">MUNICIPALIDAD DE RIO MAYO  </t>
  </si>
  <si>
    <t xml:space="preserve">MUNICIPALIDAD DE RIO PICO  </t>
  </si>
  <si>
    <t xml:space="preserve">MUNICIPALIDAD DE RIO SENGUER  </t>
  </si>
  <si>
    <t xml:space="preserve">MUNICIPALIDAD DE SARMIENTO  </t>
  </si>
  <si>
    <t xml:space="preserve">MUNICIPALIDAD DE TECKA  </t>
  </si>
  <si>
    <t xml:space="preserve">MUNICIPALIDAD DE TRELEW  </t>
  </si>
  <si>
    <t xml:space="preserve">MUNICIPALIDAD DE TREVELIN  </t>
  </si>
  <si>
    <t>Coparticipación a Municipios</t>
  </si>
  <si>
    <t>Acumulado anual 2026</t>
  </si>
  <si>
    <t>Tercer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</si>
</sst>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#.##00"/>
    <numFmt numFmtId="166" formatCode="_ [$€-2]\ * #,##0.00_ ;_ [$€-2]\ * \-#,##0.00_ ;_ [$€-2]\ * &quot;-&quot;??_ "/>
    <numFmt numFmtId="167" formatCode="#,##0.00_ ;[Red]\-#,##0.00\ "/>
    <numFmt numFmtId="168" formatCode="dd/mm/yyyy;@"/>
  </numFmts>
  <fonts count="112" x14ac:knownFonts="1">
    <font>
      <sz val="10"/>
      <name val="Arial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0"/>
      <name val="Arial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10"/>
      <name val="Arial"/>
      <family val="2"/>
    </font>
    <font>
      <b/>
      <sz val="15"/>
      <color indexed="54"/>
      <name val="Calibri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sz val="9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77">
    <xf numFmtId="0" fontId="0" fillId="0" borderId="0"/>
    <xf numFmtId="0" fontId="86" fillId="2" borderId="0" applyNumberFormat="0" applyBorder="0" applyAlignment="0" applyProtection="0"/>
    <xf numFmtId="0" fontId="86" fillId="3" borderId="0" applyNumberFormat="0" applyBorder="0" applyAlignment="0" applyProtection="0"/>
    <xf numFmtId="0" fontId="86" fillId="4" borderId="0" applyNumberFormat="0" applyBorder="0" applyAlignment="0" applyProtection="0"/>
    <xf numFmtId="0" fontId="86" fillId="5" borderId="0" applyNumberFormat="0" applyBorder="0" applyAlignment="0" applyProtection="0"/>
    <xf numFmtId="0" fontId="86" fillId="6" borderId="0" applyNumberFormat="0" applyBorder="0" applyAlignment="0" applyProtection="0"/>
    <xf numFmtId="0" fontId="86" fillId="7" borderId="0" applyNumberFormat="0" applyBorder="0" applyAlignment="0" applyProtection="0"/>
    <xf numFmtId="0" fontId="86" fillId="8" borderId="0" applyNumberFormat="0" applyBorder="0" applyAlignment="0" applyProtection="0"/>
    <xf numFmtId="0" fontId="86" fillId="9" borderId="0" applyNumberFormat="0" applyBorder="0" applyAlignment="0" applyProtection="0"/>
    <xf numFmtId="0" fontId="86" fillId="10" borderId="0" applyNumberFormat="0" applyBorder="0" applyAlignment="0" applyProtection="0"/>
    <xf numFmtId="0" fontId="86" fillId="5" borderId="0" applyNumberFormat="0" applyBorder="0" applyAlignment="0" applyProtection="0"/>
    <xf numFmtId="0" fontId="86" fillId="8" borderId="0" applyNumberFormat="0" applyBorder="0" applyAlignment="0" applyProtection="0"/>
    <xf numFmtId="0" fontId="86" fillId="11" borderId="0" applyNumberFormat="0" applyBorder="0" applyAlignment="0" applyProtection="0"/>
    <xf numFmtId="0" fontId="87" fillId="12" borderId="0" applyNumberFormat="0" applyBorder="0" applyAlignment="0" applyProtection="0"/>
    <xf numFmtId="0" fontId="87" fillId="9" borderId="0" applyNumberFormat="0" applyBorder="0" applyAlignment="0" applyProtection="0"/>
    <xf numFmtId="0" fontId="87" fillId="10" borderId="0" applyNumberFormat="0" applyBorder="0" applyAlignment="0" applyProtection="0"/>
    <xf numFmtId="0" fontId="87" fillId="13" borderId="0" applyNumberFormat="0" applyBorder="0" applyAlignment="0" applyProtection="0"/>
    <xf numFmtId="0" fontId="87" fillId="14" borderId="0" applyNumberFormat="0" applyBorder="0" applyAlignment="0" applyProtection="0"/>
    <xf numFmtId="0" fontId="87" fillId="15" borderId="0" applyNumberFormat="0" applyBorder="0" applyAlignment="0" applyProtection="0"/>
    <xf numFmtId="0" fontId="88" fillId="4" borderId="0" applyNumberFormat="0" applyBorder="0" applyAlignment="0" applyProtection="0"/>
    <xf numFmtId="0" fontId="89" fillId="16" borderId="1" applyNumberFormat="0" applyAlignment="0" applyProtection="0"/>
    <xf numFmtId="0" fontId="90" fillId="17" borderId="2" applyNumberFormat="0" applyAlignment="0" applyProtection="0"/>
    <xf numFmtId="0" fontId="91" fillId="0" borderId="3" applyNumberFormat="0" applyFill="0" applyAlignment="0" applyProtection="0"/>
    <xf numFmtId="0" fontId="105" fillId="0" borderId="4" applyNumberFormat="0" applyFill="0" applyAlignment="0" applyProtection="0"/>
    <xf numFmtId="0" fontId="92" fillId="0" borderId="0" applyNumberFormat="0" applyFill="0" applyBorder="0" applyAlignment="0" applyProtection="0"/>
    <xf numFmtId="0" fontId="87" fillId="18" borderId="0" applyNumberFormat="0" applyBorder="0" applyAlignment="0" applyProtection="0"/>
    <xf numFmtId="0" fontId="87" fillId="19" borderId="0" applyNumberFormat="0" applyBorder="0" applyAlignment="0" applyProtection="0"/>
    <xf numFmtId="0" fontId="87" fillId="20" borderId="0" applyNumberFormat="0" applyBorder="0" applyAlignment="0" applyProtection="0"/>
    <xf numFmtId="0" fontId="87" fillId="13" borderId="0" applyNumberFormat="0" applyBorder="0" applyAlignment="0" applyProtection="0"/>
    <xf numFmtId="0" fontId="87" fillId="14" borderId="0" applyNumberFormat="0" applyBorder="0" applyAlignment="0" applyProtection="0"/>
    <xf numFmtId="0" fontId="87" fillId="21" borderId="0" applyNumberFormat="0" applyBorder="0" applyAlignment="0" applyProtection="0"/>
    <xf numFmtId="0" fontId="93" fillId="7" borderId="1" applyNumberFormat="0" applyAlignment="0" applyProtection="0"/>
    <xf numFmtId="166" fontId="95" fillId="0" borderId="0" applyFont="0" applyFill="0" applyBorder="0" applyAlignment="0" applyProtection="0"/>
    <xf numFmtId="165" fontId="106" fillId="0" borderId="0">
      <protection locked="0"/>
    </xf>
    <xf numFmtId="165" fontId="106" fillId="0" borderId="0">
      <protection locked="0"/>
    </xf>
    <xf numFmtId="165" fontId="107" fillId="0" borderId="0">
      <protection locked="0"/>
    </xf>
    <xf numFmtId="165" fontId="106" fillId="0" borderId="0">
      <protection locked="0"/>
    </xf>
    <xf numFmtId="165" fontId="106" fillId="0" borderId="0">
      <protection locked="0"/>
    </xf>
    <xf numFmtId="165" fontId="106" fillId="0" borderId="0">
      <protection locked="0"/>
    </xf>
    <xf numFmtId="165" fontId="107" fillId="0" borderId="0">
      <protection locked="0"/>
    </xf>
    <xf numFmtId="0" fontId="94" fillId="3" borderId="0" applyNumberFormat="0" applyBorder="0" applyAlignment="0" applyProtection="0"/>
    <xf numFmtId="164" fontId="95" fillId="0" borderId="0" applyFont="0" applyFill="0" applyBorder="0" applyAlignment="0" applyProtection="0"/>
    <xf numFmtId="164" fontId="108" fillId="0" borderId="0" applyFont="0" applyFill="0" applyBorder="0" applyAlignment="0" applyProtection="0"/>
    <xf numFmtId="0" fontId="96" fillId="22" borderId="0" applyNumberFormat="0" applyBorder="0" applyAlignment="0" applyProtection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95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09" fillId="0" borderId="0"/>
    <xf numFmtId="0" fontId="95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95" fillId="23" borderId="5" applyNumberFormat="0" applyFont="0" applyAlignment="0" applyProtection="0"/>
    <xf numFmtId="9" fontId="95" fillId="0" borderId="0" applyFont="0" applyFill="0" applyBorder="0" applyAlignment="0" applyProtection="0"/>
    <xf numFmtId="9" fontId="108" fillId="0" borderId="0" applyFont="0" applyFill="0" applyBorder="0" applyAlignment="0" applyProtection="0"/>
    <xf numFmtId="0" fontId="97" fillId="16" borderId="6" applyNumberFormat="0" applyAlignment="0" applyProtection="0"/>
    <xf numFmtId="0" fontId="98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1" fillId="0" borderId="4" applyNumberFormat="0" applyFill="0" applyAlignment="0" applyProtection="0"/>
    <xf numFmtId="0" fontId="102" fillId="0" borderId="7" applyNumberFormat="0" applyFill="0" applyAlignment="0" applyProtection="0"/>
    <xf numFmtId="0" fontId="92" fillId="0" borderId="8" applyNumberFormat="0" applyFill="0" applyAlignment="0" applyProtection="0"/>
    <xf numFmtId="0" fontId="103" fillId="0" borderId="9" applyNumberFormat="0" applyFill="0" applyAlignment="0" applyProtection="0"/>
    <xf numFmtId="0" fontId="110" fillId="0" borderId="0"/>
    <xf numFmtId="0" fontId="85" fillId="0" borderId="0"/>
    <xf numFmtId="0" fontId="84" fillId="0" borderId="0"/>
    <xf numFmtId="0" fontId="83" fillId="0" borderId="0"/>
    <xf numFmtId="0" fontId="82" fillId="0" borderId="0"/>
    <xf numFmtId="0" fontId="81" fillId="0" borderId="0"/>
    <xf numFmtId="0" fontId="80" fillId="0" borderId="0"/>
    <xf numFmtId="0" fontId="79" fillId="0" borderId="0"/>
    <xf numFmtId="0" fontId="78" fillId="0" borderId="0"/>
    <xf numFmtId="0" fontId="77" fillId="0" borderId="0"/>
    <xf numFmtId="0" fontId="76" fillId="0" borderId="0"/>
    <xf numFmtId="0" fontId="75" fillId="0" borderId="0"/>
    <xf numFmtId="0" fontId="74" fillId="0" borderId="0"/>
    <xf numFmtId="0" fontId="73" fillId="0" borderId="0"/>
    <xf numFmtId="0" fontId="72" fillId="0" borderId="0"/>
    <xf numFmtId="0" fontId="71" fillId="0" borderId="0"/>
    <xf numFmtId="0" fontId="70" fillId="0" borderId="0"/>
    <xf numFmtId="0" fontId="69" fillId="0" borderId="0"/>
    <xf numFmtId="0" fontId="68" fillId="0" borderId="0"/>
    <xf numFmtId="0" fontId="67" fillId="0" borderId="0"/>
    <xf numFmtId="0" fontId="66" fillId="0" borderId="0"/>
    <xf numFmtId="0" fontId="65" fillId="0" borderId="0"/>
    <xf numFmtId="0" fontId="64" fillId="0" borderId="0"/>
    <xf numFmtId="0" fontId="63" fillId="0" borderId="0"/>
    <xf numFmtId="0" fontId="62" fillId="0" borderId="0"/>
    <xf numFmtId="0" fontId="61" fillId="0" borderId="0"/>
    <xf numFmtId="0" fontId="60" fillId="0" borderId="0"/>
    <xf numFmtId="0" fontId="111" fillId="0" borderId="0"/>
    <xf numFmtId="0" fontId="59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4" fillId="0" borderId="0"/>
    <xf numFmtId="0" fontId="53" fillId="0" borderId="0"/>
    <xf numFmtId="0" fontId="52" fillId="0" borderId="0"/>
    <xf numFmtId="0" fontId="51" fillId="0" borderId="0"/>
    <xf numFmtId="0" fontId="50" fillId="0" borderId="0"/>
    <xf numFmtId="0" fontId="49" fillId="0" borderId="0"/>
    <xf numFmtId="0" fontId="48" fillId="0" borderId="0"/>
    <xf numFmtId="0" fontId="47" fillId="0" borderId="0"/>
    <xf numFmtId="0" fontId="46" fillId="0" borderId="0"/>
    <xf numFmtId="0" fontId="45" fillId="0" borderId="0"/>
    <xf numFmtId="0" fontId="44" fillId="0" borderId="0"/>
    <xf numFmtId="0" fontId="43" fillId="0" borderId="0"/>
    <xf numFmtId="0" fontId="42" fillId="0" borderId="0"/>
    <xf numFmtId="0" fontId="41" fillId="0" borderId="0"/>
    <xf numFmtId="0" fontId="40" fillId="0" borderId="0"/>
    <xf numFmtId="0" fontId="39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140">
    <xf numFmtId="0" fontId="0" fillId="0" borderId="0" xfId="0"/>
    <xf numFmtId="0" fontId="104" fillId="0" borderId="10" xfId="73" applyFont="1" applyBorder="1"/>
    <xf numFmtId="0" fontId="104" fillId="0" borderId="11" xfId="73" applyFont="1" applyBorder="1"/>
    <xf numFmtId="0" fontId="95" fillId="0" borderId="0" xfId="73"/>
    <xf numFmtId="0" fontId="104" fillId="0" borderId="12" xfId="73" applyFont="1" applyBorder="1"/>
    <xf numFmtId="0" fontId="104" fillId="0" borderId="13" xfId="73" applyFont="1" applyBorder="1"/>
    <xf numFmtId="0" fontId="110" fillId="0" borderId="0" xfId="48"/>
    <xf numFmtId="14" fontId="110" fillId="0" borderId="0" xfId="48" applyNumberFormat="1"/>
    <xf numFmtId="4" fontId="110" fillId="0" borderId="0" xfId="48" applyNumberFormat="1"/>
    <xf numFmtId="4" fontId="104" fillId="0" borderId="14" xfId="48" applyNumberFormat="1" applyFont="1" applyBorder="1" applyAlignment="1">
      <alignment horizontal="center" wrapText="1"/>
    </xf>
    <xf numFmtId="4" fontId="104" fillId="0" borderId="15" xfId="48" applyNumberFormat="1" applyFont="1" applyBorder="1" applyAlignment="1">
      <alignment horizontal="center" wrapText="1"/>
    </xf>
    <xf numFmtId="167" fontId="110" fillId="0" borderId="16" xfId="48" applyNumberFormat="1" applyBorder="1"/>
    <xf numFmtId="4" fontId="110" fillId="0" borderId="16" xfId="48" applyNumberFormat="1" applyBorder="1"/>
    <xf numFmtId="4" fontId="104" fillId="0" borderId="13" xfId="48" applyNumberFormat="1" applyFont="1" applyBorder="1"/>
    <xf numFmtId="0" fontId="104" fillId="0" borderId="0" xfId="48" applyFont="1"/>
    <xf numFmtId="0" fontId="5" fillId="0" borderId="0" xfId="172"/>
    <xf numFmtId="14" fontId="5" fillId="0" borderId="0" xfId="172" applyNumberFormat="1"/>
    <xf numFmtId="4" fontId="5" fillId="0" borderId="0" xfId="172" applyNumberFormat="1"/>
    <xf numFmtId="4" fontId="104" fillId="0" borderId="14" xfId="172" applyNumberFormat="1" applyFont="1" applyBorder="1" applyAlignment="1">
      <alignment horizontal="center" wrapText="1"/>
    </xf>
    <xf numFmtId="4" fontId="104" fillId="0" borderId="15" xfId="172" applyNumberFormat="1" applyFont="1" applyBorder="1" applyAlignment="1">
      <alignment horizontal="center" wrapText="1"/>
    </xf>
    <xf numFmtId="167" fontId="5" fillId="0" borderId="16" xfId="172" applyNumberFormat="1" applyBorder="1"/>
    <xf numFmtId="167" fontId="5" fillId="0" borderId="17" xfId="172" applyNumberFormat="1" applyBorder="1"/>
    <xf numFmtId="4" fontId="5" fillId="0" borderId="16" xfId="172" applyNumberFormat="1" applyBorder="1"/>
    <xf numFmtId="167" fontId="95" fillId="0" borderId="16" xfId="172" applyNumberFormat="1" applyFont="1" applyBorder="1"/>
    <xf numFmtId="167" fontId="95" fillId="0" borderId="20" xfId="172" applyNumberFormat="1" applyFont="1" applyBorder="1"/>
    <xf numFmtId="4" fontId="104" fillId="0" borderId="13" xfId="172" applyNumberFormat="1" applyFont="1" applyBorder="1"/>
    <xf numFmtId="0" fontId="104" fillId="0" borderId="0" xfId="172" applyFont="1"/>
    <xf numFmtId="0" fontId="4" fillId="0" borderId="0" xfId="173"/>
    <xf numFmtId="14" fontId="4" fillId="0" borderId="0" xfId="173" applyNumberFormat="1"/>
    <xf numFmtId="4" fontId="4" fillId="0" borderId="0" xfId="173" applyNumberFormat="1"/>
    <xf numFmtId="4" fontId="104" fillId="0" borderId="14" xfId="173" applyNumberFormat="1" applyFont="1" applyBorder="1" applyAlignment="1">
      <alignment horizontal="center" wrapText="1"/>
    </xf>
    <xf numFmtId="4" fontId="104" fillId="0" borderId="15" xfId="173" applyNumberFormat="1" applyFont="1" applyBorder="1" applyAlignment="1">
      <alignment horizontal="center" wrapText="1"/>
    </xf>
    <xf numFmtId="167" fontId="4" fillId="0" borderId="16" xfId="173" applyNumberFormat="1" applyBorder="1"/>
    <xf numFmtId="167" fontId="4" fillId="0" borderId="17" xfId="173" applyNumberFormat="1" applyBorder="1"/>
    <xf numFmtId="4" fontId="4" fillId="0" borderId="16" xfId="173" applyNumberFormat="1" applyBorder="1"/>
    <xf numFmtId="167" fontId="95" fillId="0" borderId="16" xfId="173" applyNumberFormat="1" applyFont="1" applyBorder="1"/>
    <xf numFmtId="167" fontId="95" fillId="0" borderId="20" xfId="173" applyNumberFormat="1" applyFont="1" applyBorder="1"/>
    <xf numFmtId="4" fontId="104" fillId="0" borderId="13" xfId="173" applyNumberFormat="1" applyFont="1" applyBorder="1"/>
    <xf numFmtId="0" fontId="104" fillId="0" borderId="0" xfId="173" applyFont="1"/>
    <xf numFmtId="0" fontId="3" fillId="0" borderId="0" xfId="174"/>
    <xf numFmtId="14" fontId="3" fillId="0" borderId="0" xfId="174" applyNumberFormat="1"/>
    <xf numFmtId="4" fontId="3" fillId="0" borderId="0" xfId="174" applyNumberFormat="1"/>
    <xf numFmtId="4" fontId="104" fillId="0" borderId="14" xfId="174" applyNumberFormat="1" applyFont="1" applyBorder="1" applyAlignment="1">
      <alignment horizontal="center" wrapText="1"/>
    </xf>
    <xf numFmtId="4" fontId="104" fillId="0" borderId="15" xfId="174" applyNumberFormat="1" applyFont="1" applyBorder="1" applyAlignment="1">
      <alignment horizontal="center" wrapText="1"/>
    </xf>
    <xf numFmtId="167" fontId="3" fillId="0" borderId="16" xfId="174" applyNumberFormat="1" applyBorder="1"/>
    <xf numFmtId="167" fontId="3" fillId="0" borderId="17" xfId="174" applyNumberFormat="1" applyBorder="1"/>
    <xf numFmtId="4" fontId="3" fillId="0" borderId="16" xfId="174" applyNumberFormat="1" applyBorder="1"/>
    <xf numFmtId="167" fontId="95" fillId="0" borderId="16" xfId="174" applyNumberFormat="1" applyFont="1" applyBorder="1"/>
    <xf numFmtId="167" fontId="95" fillId="0" borderId="20" xfId="174" applyNumberFormat="1" applyFont="1" applyBorder="1"/>
    <xf numFmtId="4" fontId="104" fillId="0" borderId="13" xfId="174" applyNumberFormat="1" applyFont="1" applyBorder="1"/>
    <xf numFmtId="0" fontId="104" fillId="0" borderId="0" xfId="174" applyFont="1"/>
    <xf numFmtId="0" fontId="2" fillId="0" borderId="0" xfId="175"/>
    <xf numFmtId="14" fontId="2" fillId="0" borderId="0" xfId="175" applyNumberFormat="1"/>
    <xf numFmtId="4" fontId="2" fillId="0" borderId="0" xfId="175" applyNumberFormat="1"/>
    <xf numFmtId="4" fontId="104" fillId="0" borderId="14" xfId="175" applyNumberFormat="1" applyFont="1" applyBorder="1" applyAlignment="1">
      <alignment horizontal="center" wrapText="1"/>
    </xf>
    <xf numFmtId="4" fontId="104" fillId="0" borderId="15" xfId="175" applyNumberFormat="1" applyFont="1" applyBorder="1" applyAlignment="1">
      <alignment horizontal="center" wrapText="1"/>
    </xf>
    <xf numFmtId="167" fontId="2" fillId="0" borderId="16" xfId="175" applyNumberFormat="1" applyBorder="1"/>
    <xf numFmtId="167" fontId="2" fillId="0" borderId="17" xfId="175" applyNumberFormat="1" applyBorder="1"/>
    <xf numFmtId="4" fontId="2" fillId="0" borderId="16" xfId="175" applyNumberFormat="1" applyBorder="1"/>
    <xf numFmtId="167" fontId="95" fillId="0" borderId="16" xfId="175" applyNumberFormat="1" applyFont="1" applyBorder="1"/>
    <xf numFmtId="167" fontId="95" fillId="0" borderId="20" xfId="175" applyNumberFormat="1" applyFont="1" applyBorder="1"/>
    <xf numFmtId="4" fontId="104" fillId="0" borderId="13" xfId="175" applyNumberFormat="1" applyFont="1" applyBorder="1"/>
    <xf numFmtId="0" fontId="104" fillId="0" borderId="0" xfId="175" applyFont="1"/>
    <xf numFmtId="0" fontId="104" fillId="0" borderId="14" xfId="172" applyFont="1" applyBorder="1" applyAlignment="1">
      <alignment horizontal="center" wrapText="1"/>
    </xf>
    <xf numFmtId="0" fontId="5" fillId="0" borderId="15" xfId="172" applyBorder="1" applyAlignment="1">
      <alignment horizontal="center" wrapText="1"/>
    </xf>
    <xf numFmtId="0" fontId="104" fillId="0" borderId="18" xfId="172" applyFont="1" applyBorder="1" applyAlignment="1">
      <alignment horizontal="center"/>
    </xf>
    <xf numFmtId="0" fontId="104" fillId="0" borderId="0" xfId="172" applyFont="1" applyAlignment="1">
      <alignment horizontal="center"/>
    </xf>
    <xf numFmtId="168" fontId="104" fillId="0" borderId="18" xfId="172" applyNumberFormat="1" applyFont="1" applyBorder="1" applyAlignment="1">
      <alignment horizontal="center"/>
    </xf>
    <xf numFmtId="168" fontId="104" fillId="0" borderId="0" xfId="172" applyNumberFormat="1" applyFont="1" applyAlignment="1">
      <alignment horizontal="center"/>
    </xf>
    <xf numFmtId="0" fontId="5" fillId="0" borderId="19" xfId="172" applyBorder="1" applyAlignment="1">
      <alignment horizontal="center"/>
    </xf>
    <xf numFmtId="0" fontId="104" fillId="0" borderId="14" xfId="172" applyFont="1" applyBorder="1" applyAlignment="1">
      <alignment horizontal="center" vertical="center"/>
    </xf>
    <xf numFmtId="0" fontId="104" fillId="0" borderId="15" xfId="172" applyFont="1" applyBorder="1" applyAlignment="1">
      <alignment horizontal="center" vertical="center"/>
    </xf>
    <xf numFmtId="4" fontId="104" fillId="0" borderId="14" xfId="172" applyNumberFormat="1" applyFont="1" applyBorder="1" applyAlignment="1">
      <alignment horizontal="center" wrapText="1"/>
    </xf>
    <xf numFmtId="4" fontId="5" fillId="0" borderId="15" xfId="172" applyNumberFormat="1" applyBorder="1" applyAlignment="1">
      <alignment horizontal="center" wrapText="1"/>
    </xf>
    <xf numFmtId="0" fontId="104" fillId="0" borderId="14" xfId="173" applyFont="1" applyBorder="1" applyAlignment="1">
      <alignment horizontal="center" wrapText="1"/>
    </xf>
    <xf numFmtId="0" fontId="4" fillId="0" borderId="15" xfId="173" applyBorder="1" applyAlignment="1">
      <alignment horizontal="center" wrapText="1"/>
    </xf>
    <xf numFmtId="0" fontId="104" fillId="0" borderId="18" xfId="173" applyFont="1" applyBorder="1" applyAlignment="1">
      <alignment horizontal="center"/>
    </xf>
    <xf numFmtId="0" fontId="104" fillId="0" borderId="0" xfId="173" applyFont="1" applyAlignment="1">
      <alignment horizontal="center"/>
    </xf>
    <xf numFmtId="168" fontId="104" fillId="0" borderId="18" xfId="173" applyNumberFormat="1" applyFont="1" applyBorder="1" applyAlignment="1">
      <alignment horizontal="center"/>
    </xf>
    <xf numFmtId="168" fontId="104" fillId="0" borderId="0" xfId="173" applyNumberFormat="1" applyFont="1" applyAlignment="1">
      <alignment horizontal="center"/>
    </xf>
    <xf numFmtId="0" fontId="4" fillId="0" borderId="19" xfId="173" applyBorder="1" applyAlignment="1">
      <alignment horizontal="center"/>
    </xf>
    <xf numFmtId="0" fontId="104" fillId="0" borderId="14" xfId="173" applyFont="1" applyBorder="1" applyAlignment="1">
      <alignment horizontal="center" vertical="center"/>
    </xf>
    <xf numFmtId="0" fontId="104" fillId="0" borderId="15" xfId="173" applyFont="1" applyBorder="1" applyAlignment="1">
      <alignment horizontal="center" vertical="center"/>
    </xf>
    <xf numFmtId="4" fontId="104" fillId="0" borderId="14" xfId="173" applyNumberFormat="1" applyFont="1" applyBorder="1" applyAlignment="1">
      <alignment horizontal="center" wrapText="1"/>
    </xf>
    <xf numFmtId="4" fontId="4" fillId="0" borderId="15" xfId="173" applyNumberFormat="1" applyBorder="1" applyAlignment="1">
      <alignment horizontal="center" wrapText="1"/>
    </xf>
    <xf numFmtId="0" fontId="104" fillId="0" borderId="14" xfId="174" applyFont="1" applyBorder="1" applyAlignment="1">
      <alignment horizontal="center" wrapText="1"/>
    </xf>
    <xf numFmtId="0" fontId="3" fillId="0" borderId="15" xfId="174" applyBorder="1" applyAlignment="1">
      <alignment horizontal="center" wrapText="1"/>
    </xf>
    <xf numFmtId="0" fontId="104" fillId="0" borderId="18" xfId="174" applyFont="1" applyBorder="1" applyAlignment="1">
      <alignment horizontal="center"/>
    </xf>
    <xf numFmtId="0" fontId="104" fillId="0" borderId="0" xfId="174" applyFont="1" applyAlignment="1">
      <alignment horizontal="center"/>
    </xf>
    <xf numFmtId="168" fontId="104" fillId="0" borderId="18" xfId="174" applyNumberFormat="1" applyFont="1" applyBorder="1" applyAlignment="1">
      <alignment horizontal="center"/>
    </xf>
    <xf numFmtId="168" fontId="104" fillId="0" borderId="0" xfId="174" applyNumberFormat="1" applyFont="1" applyAlignment="1">
      <alignment horizontal="center"/>
    </xf>
    <xf numFmtId="0" fontId="3" fillId="0" borderId="19" xfId="174" applyBorder="1" applyAlignment="1">
      <alignment horizontal="center"/>
    </xf>
    <xf numFmtId="0" fontId="104" fillId="0" borderId="14" xfId="174" applyFont="1" applyBorder="1" applyAlignment="1">
      <alignment horizontal="center" vertical="center"/>
    </xf>
    <xf numFmtId="0" fontId="104" fillId="0" borderId="15" xfId="174" applyFont="1" applyBorder="1" applyAlignment="1">
      <alignment horizontal="center" vertical="center"/>
    </xf>
    <xf numFmtId="4" fontId="104" fillId="0" borderId="14" xfId="174" applyNumberFormat="1" applyFont="1" applyBorder="1" applyAlignment="1">
      <alignment horizontal="center" wrapText="1"/>
    </xf>
    <xf numFmtId="4" fontId="3" fillId="0" borderId="15" xfId="174" applyNumberFormat="1" applyBorder="1" applyAlignment="1">
      <alignment horizontal="center" wrapText="1"/>
    </xf>
    <xf numFmtId="0" fontId="104" fillId="0" borderId="14" xfId="175" applyFont="1" applyBorder="1" applyAlignment="1">
      <alignment horizontal="center" wrapText="1"/>
    </xf>
    <xf numFmtId="0" fontId="2" fillId="0" borderId="15" xfId="175" applyBorder="1" applyAlignment="1">
      <alignment horizontal="center" wrapText="1"/>
    </xf>
    <xf numFmtId="0" fontId="104" fillId="0" borderId="18" xfId="175" applyFont="1" applyBorder="1" applyAlignment="1">
      <alignment horizontal="center"/>
    </xf>
    <xf numFmtId="0" fontId="104" fillId="0" borderId="0" xfId="175" applyFont="1" applyAlignment="1">
      <alignment horizontal="center"/>
    </xf>
    <xf numFmtId="168" fontId="104" fillId="0" borderId="18" xfId="175" applyNumberFormat="1" applyFont="1" applyBorder="1" applyAlignment="1">
      <alignment horizontal="center"/>
    </xf>
    <xf numFmtId="168" fontId="104" fillId="0" borderId="0" xfId="175" applyNumberFormat="1" applyFont="1" applyAlignment="1">
      <alignment horizontal="center"/>
    </xf>
    <xf numFmtId="0" fontId="2" fillId="0" borderId="19" xfId="175" applyBorder="1" applyAlignment="1">
      <alignment horizontal="center"/>
    </xf>
    <xf numFmtId="0" fontId="104" fillId="0" borderId="14" xfId="175" applyFont="1" applyBorder="1" applyAlignment="1">
      <alignment horizontal="center" vertical="center"/>
    </xf>
    <xf numFmtId="0" fontId="104" fillId="0" borderId="15" xfId="175" applyFont="1" applyBorder="1" applyAlignment="1">
      <alignment horizontal="center" vertical="center"/>
    </xf>
    <xf numFmtId="4" fontId="104" fillId="0" borderId="14" xfId="175" applyNumberFormat="1" applyFont="1" applyBorder="1" applyAlignment="1">
      <alignment horizontal="center" wrapText="1"/>
    </xf>
    <xf numFmtId="4" fontId="2" fillId="0" borderId="15" xfId="175" applyNumberFormat="1" applyBorder="1" applyAlignment="1">
      <alignment horizontal="center" wrapText="1"/>
    </xf>
    <xf numFmtId="0" fontId="104" fillId="0" borderId="14" xfId="48" applyFont="1" applyBorder="1" applyAlignment="1">
      <alignment horizontal="center" wrapText="1"/>
    </xf>
    <xf numFmtId="0" fontId="110" fillId="0" borderId="15" xfId="48" applyBorder="1" applyAlignment="1">
      <alignment horizontal="center" wrapText="1"/>
    </xf>
    <xf numFmtId="0" fontId="104" fillId="0" borderId="18" xfId="48" applyFont="1" applyBorder="1" applyAlignment="1">
      <alignment horizontal="center"/>
    </xf>
    <xf numFmtId="0" fontId="104" fillId="0" borderId="0" xfId="48" applyFont="1" applyAlignment="1">
      <alignment horizontal="center"/>
    </xf>
    <xf numFmtId="14" fontId="104" fillId="0" borderId="18" xfId="48" applyNumberFormat="1" applyFont="1" applyBorder="1" applyAlignment="1">
      <alignment horizontal="center"/>
    </xf>
    <xf numFmtId="14" fontId="104" fillId="0" borderId="0" xfId="48" applyNumberFormat="1" applyFont="1" applyAlignment="1">
      <alignment horizontal="center"/>
    </xf>
    <xf numFmtId="0" fontId="104" fillId="0" borderId="14" xfId="48" applyFont="1" applyBorder="1" applyAlignment="1">
      <alignment horizontal="center" vertical="center"/>
    </xf>
    <xf numFmtId="0" fontId="104" fillId="0" borderId="15" xfId="48" applyFont="1" applyBorder="1" applyAlignment="1">
      <alignment horizontal="center" vertical="center"/>
    </xf>
    <xf numFmtId="4" fontId="104" fillId="0" borderId="14" xfId="48" applyNumberFormat="1" applyFont="1" applyBorder="1" applyAlignment="1">
      <alignment horizontal="center" wrapText="1"/>
    </xf>
    <xf numFmtId="4" fontId="110" fillId="0" borderId="15" xfId="48" applyNumberFormat="1" applyBorder="1" applyAlignment="1">
      <alignment horizontal="center" wrapText="1"/>
    </xf>
    <xf numFmtId="0" fontId="104" fillId="0" borderId="18" xfId="176" applyFont="1" applyBorder="1" applyAlignment="1">
      <alignment horizontal="center"/>
    </xf>
    <xf numFmtId="0" fontId="104" fillId="0" borderId="0" xfId="176" applyFont="1" applyAlignment="1">
      <alignment horizontal="center"/>
    </xf>
    <xf numFmtId="0" fontId="1" fillId="0" borderId="0" xfId="176"/>
    <xf numFmtId="168" fontId="104" fillId="0" borderId="18" xfId="176" applyNumberFormat="1" applyFont="1" applyBorder="1" applyAlignment="1">
      <alignment horizontal="center"/>
    </xf>
    <xf numFmtId="168" fontId="104" fillId="0" borderId="0" xfId="176" applyNumberFormat="1" applyFont="1" applyAlignment="1">
      <alignment horizontal="center"/>
    </xf>
    <xf numFmtId="14" fontId="1" fillId="0" borderId="0" xfId="176" applyNumberFormat="1"/>
    <xf numFmtId="4" fontId="1" fillId="0" borderId="0" xfId="176" applyNumberFormat="1"/>
    <xf numFmtId="0" fontId="1" fillId="0" borderId="19" xfId="176" applyBorder="1" applyAlignment="1">
      <alignment horizontal="center"/>
    </xf>
    <xf numFmtId="0" fontId="104" fillId="0" borderId="14" xfId="176" applyFont="1" applyBorder="1" applyAlignment="1">
      <alignment horizontal="center" vertical="center"/>
    </xf>
    <xf numFmtId="4" fontId="104" fillId="0" borderId="14" xfId="176" applyNumberFormat="1" applyFont="1" applyBorder="1" applyAlignment="1">
      <alignment horizontal="center" wrapText="1"/>
    </xf>
    <xf numFmtId="4" fontId="104" fillId="0" borderId="14" xfId="176" applyNumberFormat="1" applyFont="1" applyBorder="1" applyAlignment="1">
      <alignment horizontal="center" wrapText="1"/>
    </xf>
    <xf numFmtId="0" fontId="104" fillId="0" borderId="14" xfId="176" applyFont="1" applyBorder="1" applyAlignment="1">
      <alignment horizontal="center" wrapText="1"/>
    </xf>
    <xf numFmtId="0" fontId="104" fillId="0" borderId="15" xfId="176" applyFont="1" applyBorder="1" applyAlignment="1">
      <alignment horizontal="center" vertical="center"/>
    </xf>
    <xf numFmtId="4" fontId="1" fillId="0" borderId="15" xfId="176" applyNumberFormat="1" applyBorder="1" applyAlignment="1">
      <alignment horizontal="center" wrapText="1"/>
    </xf>
    <xf numFmtId="4" fontId="104" fillId="0" borderId="15" xfId="176" applyNumberFormat="1" applyFont="1" applyBorder="1" applyAlignment="1">
      <alignment horizontal="center" wrapText="1"/>
    </xf>
    <xf numFmtId="0" fontId="1" fillId="0" borderId="15" xfId="176" applyBorder="1" applyAlignment="1">
      <alignment horizontal="center" wrapText="1"/>
    </xf>
    <xf numFmtId="167" fontId="1" fillId="0" borderId="16" xfId="176" applyNumberFormat="1" applyBorder="1"/>
    <xf numFmtId="167" fontId="1" fillId="0" borderId="17" xfId="176" applyNumberFormat="1" applyBorder="1"/>
    <xf numFmtId="4" fontId="1" fillId="0" borderId="16" xfId="176" applyNumberFormat="1" applyBorder="1"/>
    <xf numFmtId="167" fontId="95" fillId="0" borderId="16" xfId="176" applyNumberFormat="1" applyFont="1" applyBorder="1"/>
    <xf numFmtId="167" fontId="95" fillId="0" borderId="20" xfId="176" applyNumberFormat="1" applyFont="1" applyBorder="1"/>
    <xf numFmtId="4" fontId="104" fillId="0" borderId="13" xfId="176" applyNumberFormat="1" applyFont="1" applyBorder="1"/>
    <xf numFmtId="0" fontId="104" fillId="0" borderId="0" xfId="176" applyFont="1"/>
  </cellXfs>
  <cellStyles count="177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23" builtinId="16" customBuiltin="1"/>
    <cellStyle name="Encabezado 4" xfId="24" builtinId="19" customBuiltin="1"/>
    <cellStyle name="Énfasis1" xfId="25" builtinId="29" customBuiltin="1"/>
    <cellStyle name="Énfasis2" xfId="26" builtinId="33" customBuiltin="1"/>
    <cellStyle name="Énfasis3" xfId="27" builtinId="37" customBuiltin="1"/>
    <cellStyle name="Énfasis4" xfId="28" builtinId="41" customBuiltin="1"/>
    <cellStyle name="Énfasis5" xfId="29" builtinId="45" customBuiltin="1"/>
    <cellStyle name="Énfasis6" xfId="30" builtinId="49" customBuiltin="1"/>
    <cellStyle name="Entrada" xfId="31" builtinId="20" customBuiltin="1"/>
    <cellStyle name="Euro" xfId="32" xr:uid="{00000000-0005-0000-0000-00001F000000}"/>
    <cellStyle name="F2" xfId="33" xr:uid="{00000000-0005-0000-0000-000020000000}"/>
    <cellStyle name="F3" xfId="34" xr:uid="{00000000-0005-0000-0000-000021000000}"/>
    <cellStyle name="F4" xfId="35" xr:uid="{00000000-0005-0000-0000-000022000000}"/>
    <cellStyle name="F5" xfId="36" xr:uid="{00000000-0005-0000-0000-000023000000}"/>
    <cellStyle name="F6" xfId="37" xr:uid="{00000000-0005-0000-0000-000024000000}"/>
    <cellStyle name="F7" xfId="38" xr:uid="{00000000-0005-0000-0000-000025000000}"/>
    <cellStyle name="F8" xfId="39" xr:uid="{00000000-0005-0000-0000-000026000000}"/>
    <cellStyle name="Incorrecto" xfId="40" builtinId="27" customBuiltin="1"/>
    <cellStyle name="Millares 2" xfId="41" xr:uid="{00000000-0005-0000-0000-000028000000}"/>
    <cellStyle name="Millares 3" xfId="42" xr:uid="{00000000-0005-0000-0000-000029000000}"/>
    <cellStyle name="Neutral" xfId="43" builtinId="28" customBuiltin="1"/>
    <cellStyle name="Normal" xfId="0" builtinId="0"/>
    <cellStyle name="Normal 10" xfId="44" xr:uid="{00000000-0005-0000-0000-00002C000000}"/>
    <cellStyle name="Normal 11" xfId="45" xr:uid="{00000000-0005-0000-0000-00002D000000}"/>
    <cellStyle name="Normal 12" xfId="46" xr:uid="{00000000-0005-0000-0000-00002E000000}"/>
    <cellStyle name="Normal 13" xfId="47" xr:uid="{00000000-0005-0000-0000-00002F000000}"/>
    <cellStyle name="Normal 14" xfId="48" xr:uid="{00000000-0005-0000-0000-000030000000}"/>
    <cellStyle name="Normal 15" xfId="49" xr:uid="{00000000-0005-0000-0000-000031000000}"/>
    <cellStyle name="Normal 16" xfId="50" xr:uid="{00000000-0005-0000-0000-000032000000}"/>
    <cellStyle name="Normal 17" xfId="51" xr:uid="{00000000-0005-0000-0000-000033000000}"/>
    <cellStyle name="Normal 18" xfId="52" xr:uid="{00000000-0005-0000-0000-000034000000}"/>
    <cellStyle name="Normal 19" xfId="53" xr:uid="{00000000-0005-0000-0000-000035000000}"/>
    <cellStyle name="Normal 2" xfId="54" xr:uid="{00000000-0005-0000-0000-000036000000}"/>
    <cellStyle name="Normal 20" xfId="55" xr:uid="{00000000-0005-0000-0000-000037000000}"/>
    <cellStyle name="Normal 20 10 9 12" xfId="56" xr:uid="{00000000-0005-0000-0000-000038000000}"/>
    <cellStyle name="Normal 20 10 9 12 10" xfId="57" xr:uid="{00000000-0005-0000-0000-000039000000}"/>
    <cellStyle name="Normal 20 10 9 12 11" xfId="58" xr:uid="{00000000-0005-0000-0000-00003A000000}"/>
    <cellStyle name="Normal 20 10 9 12 2" xfId="59" xr:uid="{00000000-0005-0000-0000-00003B000000}"/>
    <cellStyle name="Normal 20 10 9 12 3" xfId="60" xr:uid="{00000000-0005-0000-0000-00003C000000}"/>
    <cellStyle name="Normal 20 10 9 12 4" xfId="61" xr:uid="{00000000-0005-0000-0000-00003D000000}"/>
    <cellStyle name="Normal 20 10 9 12 5" xfId="62" xr:uid="{00000000-0005-0000-0000-00003E000000}"/>
    <cellStyle name="Normal 20 10 9 12 59" xfId="90" xr:uid="{00000000-0005-0000-0000-00003F000000}"/>
    <cellStyle name="Normal 20 10 9 12 59 10" xfId="99" xr:uid="{00000000-0005-0000-0000-000040000000}"/>
    <cellStyle name="Normal 20 10 9 12 59 11" xfId="100" xr:uid="{00000000-0005-0000-0000-000041000000}"/>
    <cellStyle name="Normal 20 10 9 12 59 12" xfId="101" xr:uid="{00000000-0005-0000-0000-000042000000}"/>
    <cellStyle name="Normal 20 10 9 12 59 13" xfId="102" xr:uid="{00000000-0005-0000-0000-000043000000}"/>
    <cellStyle name="Normal 20 10 9 12 59 14" xfId="103" xr:uid="{00000000-0005-0000-0000-000044000000}"/>
    <cellStyle name="Normal 20 10 9 12 59 15" xfId="104" xr:uid="{00000000-0005-0000-0000-000045000000}"/>
    <cellStyle name="Normal 20 10 9 12 59 16" xfId="106" xr:uid="{00000000-0005-0000-0000-000046000000}"/>
    <cellStyle name="Normal 20 10 9 12 59 17" xfId="107" xr:uid="{00000000-0005-0000-0000-000047000000}"/>
    <cellStyle name="Normal 20 10 9 12 59 18" xfId="105" xr:uid="{00000000-0005-0000-0000-000048000000}"/>
    <cellStyle name="Normal 20 10 9 12 59 19" xfId="108" xr:uid="{00000000-0005-0000-0000-000049000000}"/>
    <cellStyle name="Normal 20 10 9 12 59 2" xfId="91" xr:uid="{00000000-0005-0000-0000-00004A000000}"/>
    <cellStyle name="Normal 20 10 9 12 59 20" xfId="109" xr:uid="{00000000-0005-0000-0000-00004B000000}"/>
    <cellStyle name="Normal 20 10 9 12 59 21" xfId="110" xr:uid="{00000000-0005-0000-0000-00004C000000}"/>
    <cellStyle name="Normal 20 10 9 12 59 22" xfId="111" xr:uid="{00000000-0005-0000-0000-00004D000000}"/>
    <cellStyle name="Normal 20 10 9 12 59 23" xfId="112" xr:uid="{00000000-0005-0000-0000-00004E000000}"/>
    <cellStyle name="Normal 20 10 9 12 59 24" xfId="113" xr:uid="{00000000-0005-0000-0000-00004F000000}"/>
    <cellStyle name="Normal 20 10 9 12 59 25" xfId="114" xr:uid="{00000000-0005-0000-0000-000050000000}"/>
    <cellStyle name="Normal 20 10 9 12 59 26" xfId="115" xr:uid="{00000000-0005-0000-0000-000051000000}"/>
    <cellStyle name="Normal 20 10 9 12 59 27" xfId="116" xr:uid="{00000000-0005-0000-0000-000052000000}"/>
    <cellStyle name="Normal 20 10 9 12 59 28" xfId="118" xr:uid="{00000000-0005-0000-0000-000053000000}"/>
    <cellStyle name="Normal 20 10 9 12 59 29" xfId="119" xr:uid="{00000000-0005-0000-0000-000054000000}"/>
    <cellStyle name="Normal 20 10 9 12 59 3" xfId="92" xr:uid="{00000000-0005-0000-0000-000055000000}"/>
    <cellStyle name="Normal 20 10 9 12 59 3 10" xfId="147" xr:uid="{7CA2C5AB-BAE0-4018-B7DD-7218EDCD0106}"/>
    <cellStyle name="Normal 20 10 9 12 59 3 11" xfId="148" xr:uid="{2F5DEE31-5ADA-47D1-970A-E7C11B57732C}"/>
    <cellStyle name="Normal 20 10 9 12 59 3 12" xfId="149" xr:uid="{83DE64BE-3226-41B1-B47A-AD2627AE01C1}"/>
    <cellStyle name="Normal 20 10 9 12 59 3 2" xfId="139" xr:uid="{B3BEA586-96FA-4EAE-B17D-56D0F6C25724}"/>
    <cellStyle name="Normal 20 10 9 12 59 3 29 8" xfId="151" xr:uid="{C4C968CE-DD4A-4725-8897-290D94650E8C}"/>
    <cellStyle name="Normal 20 10 9 12 59 3 29 8 10" xfId="163" xr:uid="{B722119B-D4BC-4D30-8FBD-DADEFBE5D00B}"/>
    <cellStyle name="Normal 20 10 9 12 59 3 29 8 11" xfId="152" xr:uid="{6CA83C6F-D857-4539-9C0D-6DB26E9B88BA}"/>
    <cellStyle name="Normal 20 10 9 12 59 3 29 8 12" xfId="153" xr:uid="{5E9EF727-F4C9-4C8C-A25E-F79A1E62FAF5}"/>
    <cellStyle name="Normal 20 10 9 12 59 3 29 8 13" xfId="164" xr:uid="{CEBD9C52-CF07-4C5C-BB14-93F9E74BC35E}"/>
    <cellStyle name="Normal 20 10 9 12 59 3 29 8 14" xfId="165" xr:uid="{D4A487D2-3F78-4257-8F54-7B0803D80DBA}"/>
    <cellStyle name="Normal 20 10 9 12 59 3 29 8 15" xfId="156" xr:uid="{CA671DCA-7A1A-4D82-8FBC-1B5904F1C28E}"/>
    <cellStyle name="Normal 20 10 9 12 59 3 29 8 16" xfId="157" xr:uid="{F65B711B-8299-4AF1-ABCD-703760D155B6}"/>
    <cellStyle name="Normal 20 10 9 12 59 3 29 8 17" xfId="166" xr:uid="{B841F6EB-8CC7-4051-8B5D-55ACAE6EAB47}"/>
    <cellStyle name="Normal 20 10 9 12 59 3 29 8 18" xfId="167" xr:uid="{10B09497-AA55-4AB9-BE68-86D0EDD344F3}"/>
    <cellStyle name="Normal 20 10 9 12 59 3 29 8 19" xfId="168" xr:uid="{6FB80B68-3DB9-47FF-AA75-2176EF1B6696}"/>
    <cellStyle name="Normal 20 10 9 12 59 3 29 8 2" xfId="154" xr:uid="{B8E6E6EA-328B-4320-B956-25D6152B3A17}"/>
    <cellStyle name="Normal 20 10 9 12 59 3 29 8 20" xfId="169" xr:uid="{2483ED33-333F-465B-B6D3-3CC849A29FC1}"/>
    <cellStyle name="Normal 20 10 9 12 59 3 29 8 21" xfId="170" xr:uid="{2760299E-2F14-4311-BE7A-A1120F13E6E3}"/>
    <cellStyle name="Normal 20 10 9 12 59 3 29 8 22" xfId="171" xr:uid="{F6B0DB75-4DE0-4032-B452-181F69FA84AC}"/>
    <cellStyle name="Normal 20 10 9 12 59 3 29 8 23" xfId="172" xr:uid="{594F5E4A-05EF-4025-B0D5-6B70AADE9941}"/>
    <cellStyle name="Normal 20 10 9 12 59 3 29 8 24" xfId="173" xr:uid="{2C9C9AFB-B15B-41D9-AD5D-83C2BCA84F74}"/>
    <cellStyle name="Normal 20 10 9 12 59 3 29 8 25" xfId="174" xr:uid="{FF3FED78-6DD6-438F-921D-F27AE2D91696}"/>
    <cellStyle name="Normal 20 10 9 12 59 3 29 8 26" xfId="175" xr:uid="{E4AE25FF-DE91-4406-9D3F-639F6FF3A065}"/>
    <cellStyle name="Normal 20 10 9 12 59 3 29 8 3" xfId="155" xr:uid="{2970929C-97A4-428E-921E-E6E3F03AC34F}"/>
    <cellStyle name="Normal 20 10 9 12 59 3 29 8 35" xfId="176" xr:uid="{CA71BA1E-FD7D-4591-BE32-48DEFD11D925}"/>
    <cellStyle name="Normal 20 10 9 12 59 3 29 8 4" xfId="158" xr:uid="{3AA17B31-BBF9-41BE-A85C-D37EDA3B455B}"/>
    <cellStyle name="Normal 20 10 9 12 59 3 29 8 5" xfId="159" xr:uid="{DE84BC6B-91EA-40A0-87CA-CE9AFB836E93}"/>
    <cellStyle name="Normal 20 10 9 12 59 3 29 8 6" xfId="160" xr:uid="{95929513-7957-44D9-B143-F25E89ED6154}"/>
    <cellStyle name="Normal 20 10 9 12 59 3 29 8 7" xfId="161" xr:uid="{70ACAF2F-DEC2-44A5-AFA7-F1A8F27F4BDC}"/>
    <cellStyle name="Normal 20 10 9 12 59 3 29 8 8" xfId="162" xr:uid="{C17EA80B-E15E-42FB-8355-42D4AC55EDED}"/>
    <cellStyle name="Normal 20 10 9 12 59 3 29 8 9" xfId="150" xr:uid="{C02AC534-4C87-45CA-90E2-967B18DFD4B9}"/>
    <cellStyle name="Normal 20 10 9 12 59 3 3" xfId="140" xr:uid="{2BA3BD05-5E05-4B99-8619-976AE30B65BE}"/>
    <cellStyle name="Normal 20 10 9 12 59 3 4" xfId="141" xr:uid="{6EDF37FE-E51E-40FC-BF6A-18BAAEE098B8}"/>
    <cellStyle name="Normal 20 10 9 12 59 3 5" xfId="142" xr:uid="{1E4B0E6A-42BA-45C0-890D-D05F7EFB3B7C}"/>
    <cellStyle name="Normal 20 10 9 12 59 3 6" xfId="143" xr:uid="{E9F72ED1-31CD-450A-8436-083AE275CB23}"/>
    <cellStyle name="Normal 20 10 9 12 59 3 7" xfId="144" xr:uid="{6C82C8B2-A035-4DF4-AF0F-F39D2E588FA0}"/>
    <cellStyle name="Normal 20 10 9 12 59 3 8" xfId="145" xr:uid="{7488818A-78DB-4939-8579-D122685462E6}"/>
    <cellStyle name="Normal 20 10 9 12 59 3 9" xfId="146" xr:uid="{CEF06BDA-6532-4446-8413-CD44F66B7658}"/>
    <cellStyle name="Normal 20 10 9 12 59 30" xfId="120" xr:uid="{00000000-0005-0000-0000-000056000000}"/>
    <cellStyle name="Normal 20 10 9 12 59 31" xfId="121" xr:uid="{902B913F-3487-4E54-89FB-DBD7BECEF74A}"/>
    <cellStyle name="Normal 20 10 9 12 59 32" xfId="122" xr:uid="{B57B7868-0E34-44D0-B657-350E01BAA198}"/>
    <cellStyle name="Normal 20 10 9 12 59 33" xfId="124" xr:uid="{8913C754-C56B-40C9-8F32-E466EFA4A303}"/>
    <cellStyle name="Normal 20 10 9 12 59 34" xfId="127" xr:uid="{A1F9CD42-2DD6-4FDA-8589-B88102EAF723}"/>
    <cellStyle name="Normal 20 10 9 12 59 35" xfId="123" xr:uid="{8DDAA50E-0BB2-4284-8D6E-72CEF64D9865}"/>
    <cellStyle name="Normal 20 10 9 12 59 36" xfId="125" xr:uid="{07105AC3-D63C-497B-B3E5-3E98577B5093}"/>
    <cellStyle name="Normal 20 10 9 12 59 36 2" xfId="126" xr:uid="{F6EBB431-028B-4619-BB71-8009A1E7FCC6}"/>
    <cellStyle name="Normal 20 10 9 12 59 37" xfId="128" xr:uid="{8638952A-5878-40AB-B6A3-F231905DEB82}"/>
    <cellStyle name="Normal 20 10 9 12 59 38" xfId="129" xr:uid="{937C4535-1022-41C8-B7B2-B1B952FDCFCB}"/>
    <cellStyle name="Normal 20 10 9 12 59 39" xfId="130" xr:uid="{9F13D2DA-1191-4BC0-BC1E-491D13153C9E}"/>
    <cellStyle name="Normal 20 10 9 12 59 4" xfId="93" xr:uid="{00000000-0005-0000-0000-000057000000}"/>
    <cellStyle name="Normal 20 10 9 12 59 40" xfId="131" xr:uid="{8124484B-4EAF-427F-94B6-2956560BA415}"/>
    <cellStyle name="Normal 20 10 9 12 59 41" xfId="132" xr:uid="{A7C80B7B-B86A-4AD2-9AF4-2EC90E9487CB}"/>
    <cellStyle name="Normal 20 10 9 12 59 42" xfId="133" xr:uid="{ED6EF99A-4CEC-4F52-908A-A1E4654B86E9}"/>
    <cellStyle name="Normal 20 10 9 12 59 42 2" xfId="134" xr:uid="{BC0F0DAF-5CE6-4034-9DB8-B236C6356ACB}"/>
    <cellStyle name="Normal 20 10 9 12 59 42 3" xfId="135" xr:uid="{399B7DA2-FC61-44FE-A262-6ADD2670F030}"/>
    <cellStyle name="Normal 20 10 9 12 59 42 3 2" xfId="136" xr:uid="{9B7DB0E4-FBBB-452E-869B-EBD5B7BA5C5F}"/>
    <cellStyle name="Normal 20 10 9 12 59 42 4" xfId="137" xr:uid="{4484C039-7AEB-41B8-B6E6-CC2B4A32FA1C}"/>
    <cellStyle name="Normal 20 10 9 12 59 42 5" xfId="138" xr:uid="{8124A963-2586-4B31-9E1F-AF252D8BCEB5}"/>
    <cellStyle name="Normal 20 10 9 12 59 5" xfId="94" xr:uid="{00000000-0005-0000-0000-000058000000}"/>
    <cellStyle name="Normal 20 10 9 12 59 6" xfId="95" xr:uid="{00000000-0005-0000-0000-000059000000}"/>
    <cellStyle name="Normal 20 10 9 12 59 7" xfId="96" xr:uid="{00000000-0005-0000-0000-00005A000000}"/>
    <cellStyle name="Normal 20 10 9 12 59 8" xfId="97" xr:uid="{00000000-0005-0000-0000-00005B000000}"/>
    <cellStyle name="Normal 20 10 9 12 59 9" xfId="98" xr:uid="{00000000-0005-0000-0000-00005C000000}"/>
    <cellStyle name="Normal 20 10 9 12 6" xfId="63" xr:uid="{00000000-0005-0000-0000-00005D000000}"/>
    <cellStyle name="Normal 20 10 9 12 7" xfId="64" xr:uid="{00000000-0005-0000-0000-00005E000000}"/>
    <cellStyle name="Normal 20 10 9 12 8" xfId="65" xr:uid="{00000000-0005-0000-0000-00005F000000}"/>
    <cellStyle name="Normal 20 10 9 12 9" xfId="66" xr:uid="{00000000-0005-0000-0000-000060000000}"/>
    <cellStyle name="Normal 20 2" xfId="67" xr:uid="{00000000-0005-0000-0000-000061000000}"/>
    <cellStyle name="Normal 20 3" xfId="68" xr:uid="{00000000-0005-0000-0000-000062000000}"/>
    <cellStyle name="Normal 20 4" xfId="69" xr:uid="{00000000-0005-0000-0000-000063000000}"/>
    <cellStyle name="Normal 20 5" xfId="70" xr:uid="{00000000-0005-0000-0000-000064000000}"/>
    <cellStyle name="Normal 21" xfId="117" xr:uid="{00000000-0005-0000-0000-000065000000}"/>
    <cellStyle name="Normal 3" xfId="71" xr:uid="{00000000-0005-0000-0000-000066000000}"/>
    <cellStyle name="Normal 4" xfId="72" xr:uid="{00000000-0005-0000-0000-000067000000}"/>
    <cellStyle name="Normal 4 2" xfId="73" xr:uid="{00000000-0005-0000-0000-000068000000}"/>
    <cellStyle name="Normal 5" xfId="74" xr:uid="{00000000-0005-0000-0000-000069000000}"/>
    <cellStyle name="Normal 6" xfId="75" xr:uid="{00000000-0005-0000-0000-00006A000000}"/>
    <cellStyle name="Normal 7" xfId="76" xr:uid="{00000000-0005-0000-0000-00006B000000}"/>
    <cellStyle name="Normal 8" xfId="77" xr:uid="{00000000-0005-0000-0000-00006C000000}"/>
    <cellStyle name="Normal 9" xfId="78" xr:uid="{00000000-0005-0000-0000-00006D000000}"/>
    <cellStyle name="Notas" xfId="79" builtinId="10" customBuiltin="1"/>
    <cellStyle name="Porcentual 2" xfId="80" xr:uid="{00000000-0005-0000-0000-00006F000000}"/>
    <cellStyle name="Porcentual 3" xfId="81" xr:uid="{00000000-0005-0000-0000-000070000000}"/>
    <cellStyle name="Salida" xfId="82" builtinId="21" customBuiltin="1"/>
    <cellStyle name="Texto de advertencia" xfId="83" builtinId="11" customBuiltin="1"/>
    <cellStyle name="Texto explicativo" xfId="84" builtinId="53" customBuiltin="1"/>
    <cellStyle name="Título" xfId="85" builtinId="15" customBuiltin="1"/>
    <cellStyle name="Título 1" xfId="86" xr:uid="{00000000-0005-0000-0000-000075000000}"/>
    <cellStyle name="Título 2" xfId="87" builtinId="17" customBuiltin="1"/>
    <cellStyle name="Título 3" xfId="88" builtinId="18" customBuiltin="1"/>
    <cellStyle name="Total" xfId="89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abyv/Dropbox/Oficina/Coparticipaci&#243;n/1%20Transferencias/Transferencias%20de%20OT/2025/23-10-2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Transferencias%20por%20municipio%202&#186;%20trimestr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-10"/>
      <sheetName val="ret"/>
      <sheetName val="ISSyS"/>
      <sheetName val="Hoja2"/>
      <sheetName val="Hoja3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-04"/>
      <sheetName val="08-04"/>
      <sheetName val="15-04"/>
      <sheetName val="23-04"/>
      <sheetName val="04-05"/>
      <sheetName val="08-05"/>
      <sheetName val="15-05"/>
      <sheetName val="26-05"/>
      <sheetName val="01-06"/>
      <sheetName val="08-06"/>
      <sheetName val="16-06"/>
      <sheetName val="23-06"/>
      <sheetName val="Total Trimestre"/>
      <sheetName val="Total Acumulado 202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7">
          <cell r="B7">
            <v>300302189.50999999</v>
          </cell>
          <cell r="C7">
            <v>52645408.879999995</v>
          </cell>
          <cell r="D7">
            <v>8162674.4099999992</v>
          </cell>
          <cell r="E7">
            <v>1622315.38</v>
          </cell>
          <cell r="F7">
            <v>251420442.36000001</v>
          </cell>
          <cell r="G7">
            <v>5008638.38</v>
          </cell>
          <cell r="H7">
            <v>32169232.240000006</v>
          </cell>
          <cell r="I7">
            <v>0</v>
          </cell>
          <cell r="J7">
            <v>15544387.01</v>
          </cell>
        </row>
        <row r="8">
          <cell r="B8">
            <v>283842173.67999995</v>
          </cell>
          <cell r="C8">
            <v>49759834.609999999</v>
          </cell>
          <cell r="D8">
            <v>7715265.9699999988</v>
          </cell>
          <cell r="E8">
            <v>1528346.76</v>
          </cell>
          <cell r="F8">
            <v>226121569.88000003</v>
          </cell>
          <cell r="G8">
            <v>4504650.29</v>
          </cell>
          <cell r="H8">
            <v>31407594.75</v>
          </cell>
          <cell r="I8">
            <v>0</v>
          </cell>
          <cell r="J8">
            <v>13980252.199999999</v>
          </cell>
        </row>
        <row r="9"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87865088.930000007</v>
          </cell>
          <cell r="G9">
            <v>1750392.5</v>
          </cell>
          <cell r="H9">
            <v>0</v>
          </cell>
          <cell r="I9">
            <v>8818990.0700000003</v>
          </cell>
          <cell r="J9">
            <v>5432370.3099999996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92982642.250000015</v>
          </cell>
          <cell r="G10">
            <v>1852341.1600000001</v>
          </cell>
          <cell r="H10">
            <v>0</v>
          </cell>
          <cell r="I10">
            <v>13092931.040000001</v>
          </cell>
          <cell r="J10">
            <v>5748769.5199999996</v>
          </cell>
        </row>
        <row r="11"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90093700.86999999</v>
          </cell>
          <cell r="G11">
            <v>1794789.49</v>
          </cell>
          <cell r="H11">
            <v>0</v>
          </cell>
          <cell r="I11">
            <v>0</v>
          </cell>
          <cell r="J11">
            <v>5570157.0499999998</v>
          </cell>
        </row>
        <row r="12"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84274547.49000001</v>
          </cell>
          <cell r="G12">
            <v>1678864.02</v>
          </cell>
          <cell r="H12">
            <v>0</v>
          </cell>
          <cell r="I12">
            <v>5788957.3300000001</v>
          </cell>
          <cell r="J12">
            <v>5210380.53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101814548.79000001</v>
          </cell>
          <cell r="G13">
            <v>2028284.7799999998</v>
          </cell>
          <cell r="H13">
            <v>0</v>
          </cell>
          <cell r="I13">
            <v>0</v>
          </cell>
          <cell r="J13">
            <v>6294813.3100000005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82871347.389999986</v>
          </cell>
          <cell r="G14">
            <v>1650910.3599999999</v>
          </cell>
          <cell r="H14">
            <v>0</v>
          </cell>
          <cell r="I14">
            <v>0</v>
          </cell>
          <cell r="J14">
            <v>5123625.92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96614454.299999982</v>
          </cell>
          <cell r="G15">
            <v>1924691.82</v>
          </cell>
          <cell r="H15">
            <v>0</v>
          </cell>
          <cell r="I15">
            <v>0</v>
          </cell>
          <cell r="J15">
            <v>5973310.9100000001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152659917.31999999</v>
          </cell>
          <cell r="G16">
            <v>3041193.93</v>
          </cell>
          <cell r="H16">
            <v>0</v>
          </cell>
          <cell r="I16">
            <v>0</v>
          </cell>
          <cell r="J16">
            <v>9438392.5800000001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91001653.870000005</v>
          </cell>
          <cell r="G17">
            <v>1812877.15</v>
          </cell>
          <cell r="H17">
            <v>0</v>
          </cell>
          <cell r="I17">
            <v>0</v>
          </cell>
          <cell r="J17">
            <v>5626292.4099999992</v>
          </cell>
        </row>
        <row r="18"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90011159.680000007</v>
          </cell>
          <cell r="G18">
            <v>1793145.18</v>
          </cell>
          <cell r="H18">
            <v>0</v>
          </cell>
          <cell r="I18">
            <v>10589167.119999999</v>
          </cell>
          <cell r="J18">
            <v>5565053.8499999996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97357324.949999988</v>
          </cell>
          <cell r="G19">
            <v>1939490.81</v>
          </cell>
          <cell r="H19">
            <v>0</v>
          </cell>
          <cell r="I19">
            <v>16776812.960000001</v>
          </cell>
          <cell r="J19">
            <v>6019239.7999999998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136605657.28999999</v>
          </cell>
          <cell r="G20">
            <v>2721371.1500000004</v>
          </cell>
          <cell r="H20">
            <v>0</v>
          </cell>
          <cell r="I20">
            <v>0</v>
          </cell>
          <cell r="J20">
            <v>8445817.6400000006</v>
          </cell>
        </row>
        <row r="21"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124637185.78</v>
          </cell>
          <cell r="G21">
            <v>2482942.87</v>
          </cell>
          <cell r="H21">
            <v>0</v>
          </cell>
          <cell r="I21">
            <v>0</v>
          </cell>
          <cell r="J21">
            <v>7705851.7400000002</v>
          </cell>
        </row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95169983.589999989</v>
          </cell>
          <cell r="G22">
            <v>1895915.97</v>
          </cell>
          <cell r="H22">
            <v>0</v>
          </cell>
          <cell r="I22">
            <v>14942845.77</v>
          </cell>
          <cell r="J22">
            <v>5884004.6699999999</v>
          </cell>
        </row>
        <row r="23"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88814312.539999992</v>
          </cell>
          <cell r="G23">
            <v>1769302.34</v>
          </cell>
          <cell r="H23">
            <v>0</v>
          </cell>
          <cell r="I23">
            <v>0</v>
          </cell>
          <cell r="J23">
            <v>5491057.2599999998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122986362.14</v>
          </cell>
          <cell r="G24">
            <v>2450056.21</v>
          </cell>
          <cell r="H24">
            <v>0</v>
          </cell>
          <cell r="I24">
            <v>0</v>
          </cell>
          <cell r="J24">
            <v>7603787.4500000011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93188995.210000008</v>
          </cell>
          <cell r="G25">
            <v>1856451.98</v>
          </cell>
          <cell r="H25">
            <v>0</v>
          </cell>
          <cell r="I25">
            <v>0</v>
          </cell>
          <cell r="J25">
            <v>5761527.5600000005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116548149.91</v>
          </cell>
          <cell r="G26">
            <v>2321798.2199999997</v>
          </cell>
          <cell r="H26">
            <v>0</v>
          </cell>
          <cell r="I26">
            <v>0</v>
          </cell>
          <cell r="J26">
            <v>7205736.8599999994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95706501.270000011</v>
          </cell>
          <cell r="G27">
            <v>1906604.14</v>
          </cell>
          <cell r="H27">
            <v>0</v>
          </cell>
          <cell r="I27">
            <v>15389376.899999999</v>
          </cell>
          <cell r="J27">
            <v>5917175.5499999998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122326032.7</v>
          </cell>
          <cell r="G28">
            <v>2436901.54</v>
          </cell>
          <cell r="H28">
            <v>0</v>
          </cell>
          <cell r="I28">
            <v>0</v>
          </cell>
          <cell r="J28">
            <v>7562961.7699999996</v>
          </cell>
        </row>
        <row r="29">
          <cell r="B29">
            <v>329312036.43000001</v>
          </cell>
          <cell r="C29">
            <v>57731070.280000001</v>
          </cell>
          <cell r="D29">
            <v>8951206.6199999992</v>
          </cell>
          <cell r="E29">
            <v>1779691.4100000001</v>
          </cell>
          <cell r="F29">
            <v>257280866.33999997</v>
          </cell>
          <cell r="G29">
            <v>5125386.0200000005</v>
          </cell>
          <cell r="H29">
            <v>35152091.269999996</v>
          </cell>
          <cell r="I29">
            <v>107518320.35000001</v>
          </cell>
          <cell r="J29">
            <v>15906715.140000001</v>
          </cell>
        </row>
        <row r="30">
          <cell r="B30">
            <v>417011894.59000003</v>
          </cell>
          <cell r="C30">
            <v>73105566.530000001</v>
          </cell>
          <cell r="D30">
            <v>11335023.34</v>
          </cell>
          <cell r="E30">
            <v>2157850.8199999998</v>
          </cell>
          <cell r="F30">
            <v>384105393.48000002</v>
          </cell>
          <cell r="G30">
            <v>7651903.7300000004</v>
          </cell>
          <cell r="H30">
            <v>49299441.299999997</v>
          </cell>
          <cell r="I30">
            <v>0</v>
          </cell>
          <cell r="J30">
            <v>23747802</v>
          </cell>
        </row>
        <row r="31">
          <cell r="B31">
            <v>11334136022.999998</v>
          </cell>
          <cell r="C31">
            <v>1986965949.0600004</v>
          </cell>
          <cell r="D31">
            <v>308079214.09000003</v>
          </cell>
          <cell r="E31">
            <v>58320524.270000003</v>
          </cell>
          <cell r="F31">
            <v>16508236530.630001</v>
          </cell>
          <cell r="G31">
            <v>328866604.59000003</v>
          </cell>
          <cell r="H31">
            <v>587907182.38</v>
          </cell>
          <cell r="I31">
            <v>13240190621.630001</v>
          </cell>
          <cell r="J31">
            <v>1020642613.75</v>
          </cell>
        </row>
        <row r="32">
          <cell r="B32">
            <v>354560658.01999998</v>
          </cell>
          <cell r="C32">
            <v>62157358.359999999</v>
          </cell>
          <cell r="D32">
            <v>9637502.9200000018</v>
          </cell>
          <cell r="E32">
            <v>1936781.8099999998</v>
          </cell>
          <cell r="F32">
            <v>254598277.90000001</v>
          </cell>
          <cell r="G32">
            <v>5071945.2</v>
          </cell>
          <cell r="H32">
            <v>44814537.620000005</v>
          </cell>
          <cell r="I32">
            <v>0</v>
          </cell>
          <cell r="J32">
            <v>15740860.710000001</v>
          </cell>
        </row>
        <row r="33">
          <cell r="B33">
            <v>568168465.46000004</v>
          </cell>
          <cell r="C33">
            <v>99604539.049999997</v>
          </cell>
          <cell r="D33">
            <v>15443691.02</v>
          </cell>
          <cell r="E33">
            <v>2798779.66</v>
          </cell>
          <cell r="F33">
            <v>506183802.61999995</v>
          </cell>
          <cell r="G33">
            <v>10083872.27</v>
          </cell>
          <cell r="H33">
            <v>46146739.75</v>
          </cell>
          <cell r="I33">
            <v>0</v>
          </cell>
          <cell r="J33">
            <v>31295454.140000001</v>
          </cell>
        </row>
        <row r="34">
          <cell r="B34">
            <v>414851983.03999996</v>
          </cell>
          <cell r="C34">
            <v>72726916.510000005</v>
          </cell>
          <cell r="D34">
            <v>11276313.679999996</v>
          </cell>
          <cell r="E34">
            <v>2233825.46</v>
          </cell>
          <cell r="F34">
            <v>535073216.56</v>
          </cell>
          <cell r="G34">
            <v>10659388.84</v>
          </cell>
          <cell r="H34">
            <v>45414293.950000003</v>
          </cell>
          <cell r="I34">
            <v>0</v>
          </cell>
          <cell r="J34">
            <v>33081578.710000001</v>
          </cell>
        </row>
        <row r="35">
          <cell r="B35">
            <v>588315226.92000008</v>
          </cell>
          <cell r="C35">
            <v>103136429.71000001</v>
          </cell>
          <cell r="D35">
            <v>15991310.830000002</v>
          </cell>
          <cell r="E35">
            <v>2955013.21</v>
          </cell>
          <cell r="F35">
            <v>597309268.25</v>
          </cell>
          <cell r="G35">
            <v>11899215.93</v>
          </cell>
          <cell r="H35">
            <v>61682021.530000001</v>
          </cell>
          <cell r="I35">
            <v>0</v>
          </cell>
          <cell r="J35">
            <v>36929401.370000005</v>
          </cell>
        </row>
        <row r="36">
          <cell r="B36">
            <v>348974679.80999994</v>
          </cell>
          <cell r="C36">
            <v>61178091.079999991</v>
          </cell>
          <cell r="D36">
            <v>9485667.3899999987</v>
          </cell>
          <cell r="E36">
            <v>1879086.79</v>
          </cell>
          <cell r="F36">
            <v>340358566.69</v>
          </cell>
          <cell r="G36">
            <v>6780407.21</v>
          </cell>
          <cell r="H36">
            <v>40871006.909999996</v>
          </cell>
          <cell r="I36">
            <v>0</v>
          </cell>
          <cell r="J36">
            <v>21043099.090000004</v>
          </cell>
        </row>
        <row r="37">
          <cell r="B37">
            <v>2236513962.73</v>
          </cell>
          <cell r="C37">
            <v>392079032.69</v>
          </cell>
          <cell r="D37">
            <v>60791882.299999997</v>
          </cell>
          <cell r="E37">
            <v>11773782.529999999</v>
          </cell>
          <cell r="F37">
            <v>1776781497.79</v>
          </cell>
          <cell r="G37">
            <v>35395912.619999997</v>
          </cell>
          <cell r="H37">
            <v>189021440.75</v>
          </cell>
          <cell r="I37">
            <v>0</v>
          </cell>
          <cell r="J37">
            <v>109851764.54000001</v>
          </cell>
        </row>
        <row r="38">
          <cell r="B38">
            <v>730608712.29999995</v>
          </cell>
          <cell r="C38">
            <v>128081631.5</v>
          </cell>
          <cell r="D38">
            <v>19859066.229999997</v>
          </cell>
          <cell r="E38">
            <v>3673344.7399999998</v>
          </cell>
          <cell r="F38">
            <v>678075815.49000001</v>
          </cell>
          <cell r="G38">
            <v>13508195.780000001</v>
          </cell>
          <cell r="H38">
            <v>62172972.530000001</v>
          </cell>
          <cell r="I38">
            <v>0</v>
          </cell>
          <cell r="J38">
            <v>41922895.359999999</v>
          </cell>
        </row>
        <row r="39">
          <cell r="B39">
            <v>450118125.55999994</v>
          </cell>
          <cell r="C39">
            <v>78909357.230000004</v>
          </cell>
          <cell r="D39">
            <v>12234901.509999998</v>
          </cell>
          <cell r="E39">
            <v>2330079.04</v>
          </cell>
          <cell r="F39">
            <v>370816263.07000005</v>
          </cell>
          <cell r="G39">
            <v>7387166.0999999996</v>
          </cell>
          <cell r="H39">
            <v>44363393.460000001</v>
          </cell>
          <cell r="I39">
            <v>177384496.75</v>
          </cell>
          <cell r="J39">
            <v>22926184.699999999</v>
          </cell>
        </row>
        <row r="40">
          <cell r="B40">
            <v>317804921.27999997</v>
          </cell>
          <cell r="C40">
            <v>55713779.68</v>
          </cell>
          <cell r="D40">
            <v>8638425.5599999987</v>
          </cell>
          <cell r="E40">
            <v>1711428.4899999998</v>
          </cell>
          <cell r="F40">
            <v>423229914.03000003</v>
          </cell>
          <cell r="G40">
            <v>8431317.5800000001</v>
          </cell>
          <cell r="H40">
            <v>38578133.07</v>
          </cell>
          <cell r="I40">
            <v>0</v>
          </cell>
          <cell r="J40">
            <v>26166725.010000002</v>
          </cell>
        </row>
        <row r="41">
          <cell r="B41">
            <v>410532159.83000004</v>
          </cell>
          <cell r="C41">
            <v>71969616.460000008</v>
          </cell>
          <cell r="D41">
            <v>11158894.200000001</v>
          </cell>
          <cell r="E41">
            <v>2113579.9000000004</v>
          </cell>
          <cell r="F41">
            <v>251296630.57999998</v>
          </cell>
          <cell r="G41">
            <v>5006171.8899999997</v>
          </cell>
          <cell r="H41">
            <v>42866656.359999999</v>
          </cell>
          <cell r="I41">
            <v>103834438.40000001</v>
          </cell>
          <cell r="J41">
            <v>15536732.189999999</v>
          </cell>
        </row>
        <row r="42">
          <cell r="B42">
            <v>584851920.41000009</v>
          </cell>
          <cell r="C42">
            <v>102529284.00999999</v>
          </cell>
          <cell r="D42">
            <v>15897172.879999999</v>
          </cell>
          <cell r="E42">
            <v>3149234.06</v>
          </cell>
          <cell r="F42">
            <v>1158713122.0900002</v>
          </cell>
          <cell r="G42">
            <v>23083146.960000001</v>
          </cell>
          <cell r="H42">
            <v>52388451.879999995</v>
          </cell>
          <cell r="I42">
            <v>0</v>
          </cell>
          <cell r="J42">
            <v>71638905.050000012</v>
          </cell>
        </row>
        <row r="43">
          <cell r="B43">
            <v>327934161.79000002</v>
          </cell>
          <cell r="C43">
            <v>57489517.659999996</v>
          </cell>
          <cell r="D43">
            <v>8913753.8900000006</v>
          </cell>
          <cell r="E43">
            <v>1775407.11</v>
          </cell>
          <cell r="F43">
            <v>543698770.13</v>
          </cell>
          <cell r="G43">
            <v>10831221.620000001</v>
          </cell>
          <cell r="H43">
            <v>36338335.010000005</v>
          </cell>
          <cell r="I43">
            <v>0</v>
          </cell>
          <cell r="J43">
            <v>33614864.490000002</v>
          </cell>
        </row>
        <row r="44">
          <cell r="B44">
            <v>4762232638.2299995</v>
          </cell>
          <cell r="C44">
            <v>834857996.62</v>
          </cell>
          <cell r="D44">
            <v>129444792.74000001</v>
          </cell>
          <cell r="E44">
            <v>25642865.34</v>
          </cell>
          <cell r="F44">
            <v>4221816410.3299999</v>
          </cell>
          <cell r="G44">
            <v>84104345.439999998</v>
          </cell>
          <cell r="H44">
            <v>236518959.22</v>
          </cell>
          <cell r="I44">
            <v>0</v>
          </cell>
          <cell r="J44">
            <v>261019142.04000002</v>
          </cell>
        </row>
        <row r="45">
          <cell r="B45">
            <v>753250544.04999995</v>
          </cell>
          <cell r="C45">
            <v>132050928.19999999</v>
          </cell>
          <cell r="D45">
            <v>20474505.959999997</v>
          </cell>
          <cell r="E45">
            <v>4055788.45</v>
          </cell>
          <cell r="F45">
            <v>893590843.38999999</v>
          </cell>
          <cell r="G45">
            <v>17801549.300000001</v>
          </cell>
          <cell r="H45">
            <v>33586355.659999996</v>
          </cell>
          <cell r="I45">
            <v>887990969.03999996</v>
          </cell>
          <cell r="J45">
            <v>55247384.689999998</v>
          </cell>
        </row>
        <row r="46">
          <cell r="B46">
            <v>2000934640.9400001</v>
          </cell>
          <cell r="C46">
            <v>350780067.39999998</v>
          </cell>
          <cell r="D46">
            <v>54388474.790000007</v>
          </cell>
          <cell r="E46">
            <v>10774401.99</v>
          </cell>
          <cell r="F46">
            <v>1818423524.4299998</v>
          </cell>
          <cell r="G46">
            <v>36225478.649999999</v>
          </cell>
          <cell r="H46">
            <v>185765241.47</v>
          </cell>
          <cell r="I46">
            <v>0</v>
          </cell>
          <cell r="J46">
            <v>112426335.52000001</v>
          </cell>
        </row>
        <row r="47">
          <cell r="B47">
            <v>460359085.63999999</v>
          </cell>
          <cell r="C47">
            <v>80704680.590000004</v>
          </cell>
          <cell r="D47">
            <v>12513266.57</v>
          </cell>
          <cell r="E47">
            <v>2516873.79</v>
          </cell>
          <cell r="F47">
            <v>420836219.74000001</v>
          </cell>
          <cell r="G47">
            <v>8383631.9199999999</v>
          </cell>
          <cell r="H47">
            <v>42715390.379999995</v>
          </cell>
          <cell r="I47">
            <v>208179198.13</v>
          </cell>
          <cell r="J47">
            <v>26018731.829999998</v>
          </cell>
        </row>
        <row r="48">
          <cell r="B48">
            <v>358657042.05999994</v>
          </cell>
          <cell r="C48">
            <v>62875487.669999987</v>
          </cell>
          <cell r="D48">
            <v>9748848.9199999981</v>
          </cell>
          <cell r="E48">
            <v>1937067.4200000002</v>
          </cell>
          <cell r="F48">
            <v>221870698.97</v>
          </cell>
          <cell r="G48">
            <v>4419967.17</v>
          </cell>
          <cell r="H48">
            <v>40751586.409999996</v>
          </cell>
          <cell r="I48">
            <v>85733979.560000002</v>
          </cell>
          <cell r="J48">
            <v>13717436.719999999</v>
          </cell>
        </row>
        <row r="49">
          <cell r="B49">
            <v>418352529.38</v>
          </cell>
          <cell r="C49">
            <v>73340590.659999996</v>
          </cell>
          <cell r="D49">
            <v>11371463.940000001</v>
          </cell>
          <cell r="E49">
            <v>2207548.5299999998</v>
          </cell>
          <cell r="F49">
            <v>263141290.30000001</v>
          </cell>
          <cell r="G49">
            <v>5242133.68</v>
          </cell>
          <cell r="H49">
            <v>38827589.25</v>
          </cell>
          <cell r="I49">
            <v>111138412.10999998</v>
          </cell>
          <cell r="J49">
            <v>16269043.270000001</v>
          </cell>
        </row>
        <row r="50">
          <cell r="B50">
            <v>1051727980.6800001</v>
          </cell>
          <cell r="C50">
            <v>184376443.08000001</v>
          </cell>
          <cell r="D50">
            <v>28587580.800000004</v>
          </cell>
          <cell r="E50">
            <v>5091156.99</v>
          </cell>
          <cell r="F50">
            <v>923388210.32999992</v>
          </cell>
          <cell r="G50">
            <v>18395153.549999997</v>
          </cell>
          <cell r="H50">
            <v>106151566.53999999</v>
          </cell>
          <cell r="I50">
            <v>940171322.67000008</v>
          </cell>
          <cell r="J50">
            <v>57089644.619999997</v>
          </cell>
        </row>
        <row r="51">
          <cell r="B51">
            <v>370238636.91000003</v>
          </cell>
          <cell r="C51">
            <v>64905835.189999998</v>
          </cell>
          <cell r="D51">
            <v>10063654.440000001</v>
          </cell>
          <cell r="E51">
            <v>1922215.24</v>
          </cell>
          <cell r="F51">
            <v>216299169.14999998</v>
          </cell>
          <cell r="G51">
            <v>4308974.68</v>
          </cell>
          <cell r="H51">
            <v>37391889.32</v>
          </cell>
          <cell r="I51">
            <v>0</v>
          </cell>
          <cell r="J51">
            <v>13372969.849999998</v>
          </cell>
        </row>
        <row r="52">
          <cell r="B52">
            <v>6378591298.2000008</v>
          </cell>
          <cell r="C52">
            <v>1118218776.1700001</v>
          </cell>
          <cell r="D52">
            <v>173379902.12</v>
          </cell>
          <cell r="E52">
            <v>34981461.07</v>
          </cell>
          <cell r="F52">
            <v>4374682680.6300001</v>
          </cell>
          <cell r="G52">
            <v>87149650.229999989</v>
          </cell>
          <cell r="H52">
            <v>413242740.99000001</v>
          </cell>
          <cell r="I52">
            <v>0</v>
          </cell>
          <cell r="J52">
            <v>270470292.65999997</v>
          </cell>
        </row>
        <row r="53">
          <cell r="B53">
            <v>687671159.66999984</v>
          </cell>
          <cell r="C53">
            <v>120554330.37</v>
          </cell>
          <cell r="D53">
            <v>18691957.630000003</v>
          </cell>
          <cell r="E53">
            <v>92750455.229999989</v>
          </cell>
          <cell r="F53">
            <v>789712765.03999996</v>
          </cell>
          <cell r="G53">
            <v>15732156.210000001</v>
          </cell>
          <cell r="H53">
            <v>78244319.700000003</v>
          </cell>
          <cell r="I53">
            <v>0</v>
          </cell>
          <cell r="J53">
            <v>48824991.040000007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76524-893E-464B-B394-1C1C4A215282}">
  <dimension ref="A1:M63"/>
  <sheetViews>
    <sheetView workbookViewId="0">
      <pane xSplit="1" ySplit="6" topLeftCell="B40" activePane="bottomRight" state="frozen"/>
      <selection pane="topRight" activeCell="B1" sqref="B1"/>
      <selection pane="bottomLeft" activeCell="A7" sqref="A7"/>
      <selection pane="bottomRight" activeCell="B15" sqref="B15"/>
    </sheetView>
  </sheetViews>
  <sheetFormatPr baseColWidth="10" defaultRowHeight="12.75" x14ac:dyDescent="0.2"/>
  <cols>
    <col min="1" max="1" width="44.7109375" style="3" customWidth="1"/>
    <col min="2" max="4" width="17.140625" style="17" customWidth="1"/>
    <col min="5" max="5" width="17.7109375" style="17" customWidth="1"/>
    <col min="6" max="6" width="16.140625" style="15" customWidth="1"/>
    <col min="7" max="7" width="14.140625" style="15" customWidth="1"/>
    <col min="8" max="8" width="14.28515625" style="15" customWidth="1"/>
    <col min="9" max="10" width="17.140625" style="15" customWidth="1"/>
    <col min="11" max="11" width="16.85546875" style="15" customWidth="1"/>
    <col min="12" max="12" width="11.28515625" style="15" bestFit="1" customWidth="1"/>
    <col min="13" max="252" width="11.42578125" style="15"/>
    <col min="253" max="253" width="44.7109375" style="15" customWidth="1"/>
    <col min="254" max="256" width="17.140625" style="15" customWidth="1"/>
    <col min="257" max="257" width="17.7109375" style="15" customWidth="1"/>
    <col min="258" max="258" width="16.140625" style="15" customWidth="1"/>
    <col min="259" max="259" width="14.140625" style="15" customWidth="1"/>
    <col min="260" max="260" width="14.28515625" style="15" customWidth="1"/>
    <col min="261" max="262" width="17.140625" style="15" customWidth="1"/>
    <col min="263" max="263" width="16.85546875" style="15" customWidth="1"/>
    <col min="264" max="264" width="15.28515625" style="15" bestFit="1" customWidth="1"/>
    <col min="265" max="265" width="15.140625" style="15" customWidth="1"/>
    <col min="266" max="266" width="15.85546875" style="15" customWidth="1"/>
    <col min="267" max="267" width="15.5703125" style="15" customWidth="1"/>
    <col min="268" max="268" width="11.28515625" style="15" bestFit="1" customWidth="1"/>
    <col min="269" max="508" width="11.42578125" style="15"/>
    <col min="509" max="509" width="44.7109375" style="15" customWidth="1"/>
    <col min="510" max="512" width="17.140625" style="15" customWidth="1"/>
    <col min="513" max="513" width="17.7109375" style="15" customWidth="1"/>
    <col min="514" max="514" width="16.140625" style="15" customWidth="1"/>
    <col min="515" max="515" width="14.140625" style="15" customWidth="1"/>
    <col min="516" max="516" width="14.28515625" style="15" customWidth="1"/>
    <col min="517" max="518" width="17.140625" style="15" customWidth="1"/>
    <col min="519" max="519" width="16.85546875" style="15" customWidth="1"/>
    <col min="520" max="520" width="15.28515625" style="15" bestFit="1" customWidth="1"/>
    <col min="521" max="521" width="15.140625" style="15" customWidth="1"/>
    <col min="522" max="522" width="15.85546875" style="15" customWidth="1"/>
    <col min="523" max="523" width="15.5703125" style="15" customWidth="1"/>
    <col min="524" max="524" width="11.28515625" style="15" bestFit="1" customWidth="1"/>
    <col min="525" max="764" width="11.42578125" style="15"/>
    <col min="765" max="765" width="44.7109375" style="15" customWidth="1"/>
    <col min="766" max="768" width="17.140625" style="15" customWidth="1"/>
    <col min="769" max="769" width="17.7109375" style="15" customWidth="1"/>
    <col min="770" max="770" width="16.140625" style="15" customWidth="1"/>
    <col min="771" max="771" width="14.140625" style="15" customWidth="1"/>
    <col min="772" max="772" width="14.28515625" style="15" customWidth="1"/>
    <col min="773" max="774" width="17.140625" style="15" customWidth="1"/>
    <col min="775" max="775" width="16.85546875" style="15" customWidth="1"/>
    <col min="776" max="776" width="15.28515625" style="15" bestFit="1" customWidth="1"/>
    <col min="777" max="777" width="15.140625" style="15" customWidth="1"/>
    <col min="778" max="778" width="15.85546875" style="15" customWidth="1"/>
    <col min="779" max="779" width="15.5703125" style="15" customWidth="1"/>
    <col min="780" max="780" width="11.28515625" style="15" bestFit="1" customWidth="1"/>
    <col min="781" max="1020" width="11.42578125" style="15"/>
    <col min="1021" max="1021" width="44.7109375" style="15" customWidth="1"/>
    <col min="1022" max="1024" width="17.140625" style="15" customWidth="1"/>
    <col min="1025" max="1025" width="17.7109375" style="15" customWidth="1"/>
    <col min="1026" max="1026" width="16.140625" style="15" customWidth="1"/>
    <col min="1027" max="1027" width="14.140625" style="15" customWidth="1"/>
    <col min="1028" max="1028" width="14.28515625" style="15" customWidth="1"/>
    <col min="1029" max="1030" width="17.140625" style="15" customWidth="1"/>
    <col min="1031" max="1031" width="16.85546875" style="15" customWidth="1"/>
    <col min="1032" max="1032" width="15.28515625" style="15" bestFit="1" customWidth="1"/>
    <col min="1033" max="1033" width="15.140625" style="15" customWidth="1"/>
    <col min="1034" max="1034" width="15.85546875" style="15" customWidth="1"/>
    <col min="1035" max="1035" width="15.5703125" style="15" customWidth="1"/>
    <col min="1036" max="1036" width="11.28515625" style="15" bestFit="1" customWidth="1"/>
    <col min="1037" max="1276" width="11.42578125" style="15"/>
    <col min="1277" max="1277" width="44.7109375" style="15" customWidth="1"/>
    <col min="1278" max="1280" width="17.140625" style="15" customWidth="1"/>
    <col min="1281" max="1281" width="17.7109375" style="15" customWidth="1"/>
    <col min="1282" max="1282" width="16.140625" style="15" customWidth="1"/>
    <col min="1283" max="1283" width="14.140625" style="15" customWidth="1"/>
    <col min="1284" max="1284" width="14.28515625" style="15" customWidth="1"/>
    <col min="1285" max="1286" width="17.140625" style="15" customWidth="1"/>
    <col min="1287" max="1287" width="16.85546875" style="15" customWidth="1"/>
    <col min="1288" max="1288" width="15.28515625" style="15" bestFit="1" customWidth="1"/>
    <col min="1289" max="1289" width="15.140625" style="15" customWidth="1"/>
    <col min="1290" max="1290" width="15.85546875" style="15" customWidth="1"/>
    <col min="1291" max="1291" width="15.5703125" style="15" customWidth="1"/>
    <col min="1292" max="1292" width="11.28515625" style="15" bestFit="1" customWidth="1"/>
    <col min="1293" max="1532" width="11.42578125" style="15"/>
    <col min="1533" max="1533" width="44.7109375" style="15" customWidth="1"/>
    <col min="1534" max="1536" width="17.140625" style="15" customWidth="1"/>
    <col min="1537" max="1537" width="17.7109375" style="15" customWidth="1"/>
    <col min="1538" max="1538" width="16.140625" style="15" customWidth="1"/>
    <col min="1539" max="1539" width="14.140625" style="15" customWidth="1"/>
    <col min="1540" max="1540" width="14.28515625" style="15" customWidth="1"/>
    <col min="1541" max="1542" width="17.140625" style="15" customWidth="1"/>
    <col min="1543" max="1543" width="16.85546875" style="15" customWidth="1"/>
    <col min="1544" max="1544" width="15.28515625" style="15" bestFit="1" customWidth="1"/>
    <col min="1545" max="1545" width="15.140625" style="15" customWidth="1"/>
    <col min="1546" max="1546" width="15.85546875" style="15" customWidth="1"/>
    <col min="1547" max="1547" width="15.5703125" style="15" customWidth="1"/>
    <col min="1548" max="1548" width="11.28515625" style="15" bestFit="1" customWidth="1"/>
    <col min="1549" max="1788" width="11.42578125" style="15"/>
    <col min="1789" max="1789" width="44.7109375" style="15" customWidth="1"/>
    <col min="1790" max="1792" width="17.140625" style="15" customWidth="1"/>
    <col min="1793" max="1793" width="17.7109375" style="15" customWidth="1"/>
    <col min="1794" max="1794" width="16.140625" style="15" customWidth="1"/>
    <col min="1795" max="1795" width="14.140625" style="15" customWidth="1"/>
    <col min="1796" max="1796" width="14.28515625" style="15" customWidth="1"/>
    <col min="1797" max="1798" width="17.140625" style="15" customWidth="1"/>
    <col min="1799" max="1799" width="16.85546875" style="15" customWidth="1"/>
    <col min="1800" max="1800" width="15.28515625" style="15" bestFit="1" customWidth="1"/>
    <col min="1801" max="1801" width="15.140625" style="15" customWidth="1"/>
    <col min="1802" max="1802" width="15.85546875" style="15" customWidth="1"/>
    <col min="1803" max="1803" width="15.5703125" style="15" customWidth="1"/>
    <col min="1804" max="1804" width="11.28515625" style="15" bestFit="1" customWidth="1"/>
    <col min="1805" max="2044" width="11.42578125" style="15"/>
    <col min="2045" max="2045" width="44.7109375" style="15" customWidth="1"/>
    <col min="2046" max="2048" width="17.140625" style="15" customWidth="1"/>
    <col min="2049" max="2049" width="17.7109375" style="15" customWidth="1"/>
    <col min="2050" max="2050" width="16.140625" style="15" customWidth="1"/>
    <col min="2051" max="2051" width="14.140625" style="15" customWidth="1"/>
    <col min="2052" max="2052" width="14.28515625" style="15" customWidth="1"/>
    <col min="2053" max="2054" width="17.140625" style="15" customWidth="1"/>
    <col min="2055" max="2055" width="16.85546875" style="15" customWidth="1"/>
    <col min="2056" max="2056" width="15.28515625" style="15" bestFit="1" customWidth="1"/>
    <col min="2057" max="2057" width="15.140625" style="15" customWidth="1"/>
    <col min="2058" max="2058" width="15.85546875" style="15" customWidth="1"/>
    <col min="2059" max="2059" width="15.5703125" style="15" customWidth="1"/>
    <col min="2060" max="2060" width="11.28515625" style="15" bestFit="1" customWidth="1"/>
    <col min="2061" max="2300" width="11.42578125" style="15"/>
    <col min="2301" max="2301" width="44.7109375" style="15" customWidth="1"/>
    <col min="2302" max="2304" width="17.140625" style="15" customWidth="1"/>
    <col min="2305" max="2305" width="17.7109375" style="15" customWidth="1"/>
    <col min="2306" max="2306" width="16.140625" style="15" customWidth="1"/>
    <col min="2307" max="2307" width="14.140625" style="15" customWidth="1"/>
    <col min="2308" max="2308" width="14.28515625" style="15" customWidth="1"/>
    <col min="2309" max="2310" width="17.140625" style="15" customWidth="1"/>
    <col min="2311" max="2311" width="16.85546875" style="15" customWidth="1"/>
    <col min="2312" max="2312" width="15.28515625" style="15" bestFit="1" customWidth="1"/>
    <col min="2313" max="2313" width="15.140625" style="15" customWidth="1"/>
    <col min="2314" max="2314" width="15.85546875" style="15" customWidth="1"/>
    <col min="2315" max="2315" width="15.5703125" style="15" customWidth="1"/>
    <col min="2316" max="2316" width="11.28515625" style="15" bestFit="1" customWidth="1"/>
    <col min="2317" max="2556" width="11.42578125" style="15"/>
    <col min="2557" max="2557" width="44.7109375" style="15" customWidth="1"/>
    <col min="2558" max="2560" width="17.140625" style="15" customWidth="1"/>
    <col min="2561" max="2561" width="17.7109375" style="15" customWidth="1"/>
    <col min="2562" max="2562" width="16.140625" style="15" customWidth="1"/>
    <col min="2563" max="2563" width="14.140625" style="15" customWidth="1"/>
    <col min="2564" max="2564" width="14.28515625" style="15" customWidth="1"/>
    <col min="2565" max="2566" width="17.140625" style="15" customWidth="1"/>
    <col min="2567" max="2567" width="16.85546875" style="15" customWidth="1"/>
    <col min="2568" max="2568" width="15.28515625" style="15" bestFit="1" customWidth="1"/>
    <col min="2569" max="2569" width="15.140625" style="15" customWidth="1"/>
    <col min="2570" max="2570" width="15.85546875" style="15" customWidth="1"/>
    <col min="2571" max="2571" width="15.5703125" style="15" customWidth="1"/>
    <col min="2572" max="2572" width="11.28515625" style="15" bestFit="1" customWidth="1"/>
    <col min="2573" max="2812" width="11.42578125" style="15"/>
    <col min="2813" max="2813" width="44.7109375" style="15" customWidth="1"/>
    <col min="2814" max="2816" width="17.140625" style="15" customWidth="1"/>
    <col min="2817" max="2817" width="17.7109375" style="15" customWidth="1"/>
    <col min="2818" max="2818" width="16.140625" style="15" customWidth="1"/>
    <col min="2819" max="2819" width="14.140625" style="15" customWidth="1"/>
    <col min="2820" max="2820" width="14.28515625" style="15" customWidth="1"/>
    <col min="2821" max="2822" width="17.140625" style="15" customWidth="1"/>
    <col min="2823" max="2823" width="16.85546875" style="15" customWidth="1"/>
    <col min="2824" max="2824" width="15.28515625" style="15" bestFit="1" customWidth="1"/>
    <col min="2825" max="2825" width="15.140625" style="15" customWidth="1"/>
    <col min="2826" max="2826" width="15.85546875" style="15" customWidth="1"/>
    <col min="2827" max="2827" width="15.5703125" style="15" customWidth="1"/>
    <col min="2828" max="2828" width="11.28515625" style="15" bestFit="1" customWidth="1"/>
    <col min="2829" max="3068" width="11.42578125" style="15"/>
    <col min="3069" max="3069" width="44.7109375" style="15" customWidth="1"/>
    <col min="3070" max="3072" width="17.140625" style="15" customWidth="1"/>
    <col min="3073" max="3073" width="17.7109375" style="15" customWidth="1"/>
    <col min="3074" max="3074" width="16.140625" style="15" customWidth="1"/>
    <col min="3075" max="3075" width="14.140625" style="15" customWidth="1"/>
    <col min="3076" max="3076" width="14.28515625" style="15" customWidth="1"/>
    <col min="3077" max="3078" width="17.140625" style="15" customWidth="1"/>
    <col min="3079" max="3079" width="16.85546875" style="15" customWidth="1"/>
    <col min="3080" max="3080" width="15.28515625" style="15" bestFit="1" customWidth="1"/>
    <col min="3081" max="3081" width="15.140625" style="15" customWidth="1"/>
    <col min="3082" max="3082" width="15.85546875" style="15" customWidth="1"/>
    <col min="3083" max="3083" width="15.5703125" style="15" customWidth="1"/>
    <col min="3084" max="3084" width="11.28515625" style="15" bestFit="1" customWidth="1"/>
    <col min="3085" max="3324" width="11.42578125" style="15"/>
    <col min="3325" max="3325" width="44.7109375" style="15" customWidth="1"/>
    <col min="3326" max="3328" width="17.140625" style="15" customWidth="1"/>
    <col min="3329" max="3329" width="17.7109375" style="15" customWidth="1"/>
    <col min="3330" max="3330" width="16.140625" style="15" customWidth="1"/>
    <col min="3331" max="3331" width="14.140625" style="15" customWidth="1"/>
    <col min="3332" max="3332" width="14.28515625" style="15" customWidth="1"/>
    <col min="3333" max="3334" width="17.140625" style="15" customWidth="1"/>
    <col min="3335" max="3335" width="16.85546875" style="15" customWidth="1"/>
    <col min="3336" max="3336" width="15.28515625" style="15" bestFit="1" customWidth="1"/>
    <col min="3337" max="3337" width="15.140625" style="15" customWidth="1"/>
    <col min="3338" max="3338" width="15.85546875" style="15" customWidth="1"/>
    <col min="3339" max="3339" width="15.5703125" style="15" customWidth="1"/>
    <col min="3340" max="3340" width="11.28515625" style="15" bestFit="1" customWidth="1"/>
    <col min="3341" max="3580" width="11.42578125" style="15"/>
    <col min="3581" max="3581" width="44.7109375" style="15" customWidth="1"/>
    <col min="3582" max="3584" width="17.140625" style="15" customWidth="1"/>
    <col min="3585" max="3585" width="17.7109375" style="15" customWidth="1"/>
    <col min="3586" max="3586" width="16.140625" style="15" customWidth="1"/>
    <col min="3587" max="3587" width="14.140625" style="15" customWidth="1"/>
    <col min="3588" max="3588" width="14.28515625" style="15" customWidth="1"/>
    <col min="3589" max="3590" width="17.140625" style="15" customWidth="1"/>
    <col min="3591" max="3591" width="16.85546875" style="15" customWidth="1"/>
    <col min="3592" max="3592" width="15.28515625" style="15" bestFit="1" customWidth="1"/>
    <col min="3593" max="3593" width="15.140625" style="15" customWidth="1"/>
    <col min="3594" max="3594" width="15.85546875" style="15" customWidth="1"/>
    <col min="3595" max="3595" width="15.5703125" style="15" customWidth="1"/>
    <col min="3596" max="3596" width="11.28515625" style="15" bestFit="1" customWidth="1"/>
    <col min="3597" max="3836" width="11.42578125" style="15"/>
    <col min="3837" max="3837" width="44.7109375" style="15" customWidth="1"/>
    <col min="3838" max="3840" width="17.140625" style="15" customWidth="1"/>
    <col min="3841" max="3841" width="17.7109375" style="15" customWidth="1"/>
    <col min="3842" max="3842" width="16.140625" style="15" customWidth="1"/>
    <col min="3843" max="3843" width="14.140625" style="15" customWidth="1"/>
    <col min="3844" max="3844" width="14.28515625" style="15" customWidth="1"/>
    <col min="3845" max="3846" width="17.140625" style="15" customWidth="1"/>
    <col min="3847" max="3847" width="16.85546875" style="15" customWidth="1"/>
    <col min="3848" max="3848" width="15.28515625" style="15" bestFit="1" customWidth="1"/>
    <col min="3849" max="3849" width="15.140625" style="15" customWidth="1"/>
    <col min="3850" max="3850" width="15.85546875" style="15" customWidth="1"/>
    <col min="3851" max="3851" width="15.5703125" style="15" customWidth="1"/>
    <col min="3852" max="3852" width="11.28515625" style="15" bestFit="1" customWidth="1"/>
    <col min="3853" max="4092" width="11.42578125" style="15"/>
    <col min="4093" max="4093" width="44.7109375" style="15" customWidth="1"/>
    <col min="4094" max="4096" width="17.140625" style="15" customWidth="1"/>
    <col min="4097" max="4097" width="17.7109375" style="15" customWidth="1"/>
    <col min="4098" max="4098" width="16.140625" style="15" customWidth="1"/>
    <col min="4099" max="4099" width="14.140625" style="15" customWidth="1"/>
    <col min="4100" max="4100" width="14.28515625" style="15" customWidth="1"/>
    <col min="4101" max="4102" width="17.140625" style="15" customWidth="1"/>
    <col min="4103" max="4103" width="16.85546875" style="15" customWidth="1"/>
    <col min="4104" max="4104" width="15.28515625" style="15" bestFit="1" customWidth="1"/>
    <col min="4105" max="4105" width="15.140625" style="15" customWidth="1"/>
    <col min="4106" max="4106" width="15.85546875" style="15" customWidth="1"/>
    <col min="4107" max="4107" width="15.5703125" style="15" customWidth="1"/>
    <col min="4108" max="4108" width="11.28515625" style="15" bestFit="1" customWidth="1"/>
    <col min="4109" max="4348" width="11.42578125" style="15"/>
    <col min="4349" max="4349" width="44.7109375" style="15" customWidth="1"/>
    <col min="4350" max="4352" width="17.140625" style="15" customWidth="1"/>
    <col min="4353" max="4353" width="17.7109375" style="15" customWidth="1"/>
    <col min="4354" max="4354" width="16.140625" style="15" customWidth="1"/>
    <col min="4355" max="4355" width="14.140625" style="15" customWidth="1"/>
    <col min="4356" max="4356" width="14.28515625" style="15" customWidth="1"/>
    <col min="4357" max="4358" width="17.140625" style="15" customWidth="1"/>
    <col min="4359" max="4359" width="16.85546875" style="15" customWidth="1"/>
    <col min="4360" max="4360" width="15.28515625" style="15" bestFit="1" customWidth="1"/>
    <col min="4361" max="4361" width="15.140625" style="15" customWidth="1"/>
    <col min="4362" max="4362" width="15.85546875" style="15" customWidth="1"/>
    <col min="4363" max="4363" width="15.5703125" style="15" customWidth="1"/>
    <col min="4364" max="4364" width="11.28515625" style="15" bestFit="1" customWidth="1"/>
    <col min="4365" max="4604" width="11.42578125" style="15"/>
    <col min="4605" max="4605" width="44.7109375" style="15" customWidth="1"/>
    <col min="4606" max="4608" width="17.140625" style="15" customWidth="1"/>
    <col min="4609" max="4609" width="17.7109375" style="15" customWidth="1"/>
    <col min="4610" max="4610" width="16.140625" style="15" customWidth="1"/>
    <col min="4611" max="4611" width="14.140625" style="15" customWidth="1"/>
    <col min="4612" max="4612" width="14.28515625" style="15" customWidth="1"/>
    <col min="4613" max="4614" width="17.140625" style="15" customWidth="1"/>
    <col min="4615" max="4615" width="16.85546875" style="15" customWidth="1"/>
    <col min="4616" max="4616" width="15.28515625" style="15" bestFit="1" customWidth="1"/>
    <col min="4617" max="4617" width="15.140625" style="15" customWidth="1"/>
    <col min="4618" max="4618" width="15.85546875" style="15" customWidth="1"/>
    <col min="4619" max="4619" width="15.5703125" style="15" customWidth="1"/>
    <col min="4620" max="4620" width="11.28515625" style="15" bestFit="1" customWidth="1"/>
    <col min="4621" max="4860" width="11.42578125" style="15"/>
    <col min="4861" max="4861" width="44.7109375" style="15" customWidth="1"/>
    <col min="4862" max="4864" width="17.140625" style="15" customWidth="1"/>
    <col min="4865" max="4865" width="17.7109375" style="15" customWidth="1"/>
    <col min="4866" max="4866" width="16.140625" style="15" customWidth="1"/>
    <col min="4867" max="4867" width="14.140625" style="15" customWidth="1"/>
    <col min="4868" max="4868" width="14.28515625" style="15" customWidth="1"/>
    <col min="4869" max="4870" width="17.140625" style="15" customWidth="1"/>
    <col min="4871" max="4871" width="16.85546875" style="15" customWidth="1"/>
    <col min="4872" max="4872" width="15.28515625" style="15" bestFit="1" customWidth="1"/>
    <col min="4873" max="4873" width="15.140625" style="15" customWidth="1"/>
    <col min="4874" max="4874" width="15.85546875" style="15" customWidth="1"/>
    <col min="4875" max="4875" width="15.5703125" style="15" customWidth="1"/>
    <col min="4876" max="4876" width="11.28515625" style="15" bestFit="1" customWidth="1"/>
    <col min="4877" max="5116" width="11.42578125" style="15"/>
    <col min="5117" max="5117" width="44.7109375" style="15" customWidth="1"/>
    <col min="5118" max="5120" width="17.140625" style="15" customWidth="1"/>
    <col min="5121" max="5121" width="17.7109375" style="15" customWidth="1"/>
    <col min="5122" max="5122" width="16.140625" style="15" customWidth="1"/>
    <col min="5123" max="5123" width="14.140625" style="15" customWidth="1"/>
    <col min="5124" max="5124" width="14.28515625" style="15" customWidth="1"/>
    <col min="5125" max="5126" width="17.140625" style="15" customWidth="1"/>
    <col min="5127" max="5127" width="16.85546875" style="15" customWidth="1"/>
    <col min="5128" max="5128" width="15.28515625" style="15" bestFit="1" customWidth="1"/>
    <col min="5129" max="5129" width="15.140625" style="15" customWidth="1"/>
    <col min="5130" max="5130" width="15.85546875" style="15" customWidth="1"/>
    <col min="5131" max="5131" width="15.5703125" style="15" customWidth="1"/>
    <col min="5132" max="5132" width="11.28515625" style="15" bestFit="1" customWidth="1"/>
    <col min="5133" max="5372" width="11.42578125" style="15"/>
    <col min="5373" max="5373" width="44.7109375" style="15" customWidth="1"/>
    <col min="5374" max="5376" width="17.140625" style="15" customWidth="1"/>
    <col min="5377" max="5377" width="17.7109375" style="15" customWidth="1"/>
    <col min="5378" max="5378" width="16.140625" style="15" customWidth="1"/>
    <col min="5379" max="5379" width="14.140625" style="15" customWidth="1"/>
    <col min="5380" max="5380" width="14.28515625" style="15" customWidth="1"/>
    <col min="5381" max="5382" width="17.140625" style="15" customWidth="1"/>
    <col min="5383" max="5383" width="16.85546875" style="15" customWidth="1"/>
    <col min="5384" max="5384" width="15.28515625" style="15" bestFit="1" customWidth="1"/>
    <col min="5385" max="5385" width="15.140625" style="15" customWidth="1"/>
    <col min="5386" max="5386" width="15.85546875" style="15" customWidth="1"/>
    <col min="5387" max="5387" width="15.5703125" style="15" customWidth="1"/>
    <col min="5388" max="5388" width="11.28515625" style="15" bestFit="1" customWidth="1"/>
    <col min="5389" max="5628" width="11.42578125" style="15"/>
    <col min="5629" max="5629" width="44.7109375" style="15" customWidth="1"/>
    <col min="5630" max="5632" width="17.140625" style="15" customWidth="1"/>
    <col min="5633" max="5633" width="17.7109375" style="15" customWidth="1"/>
    <col min="5634" max="5634" width="16.140625" style="15" customWidth="1"/>
    <col min="5635" max="5635" width="14.140625" style="15" customWidth="1"/>
    <col min="5636" max="5636" width="14.28515625" style="15" customWidth="1"/>
    <col min="5637" max="5638" width="17.140625" style="15" customWidth="1"/>
    <col min="5639" max="5639" width="16.85546875" style="15" customWidth="1"/>
    <col min="5640" max="5640" width="15.28515625" style="15" bestFit="1" customWidth="1"/>
    <col min="5641" max="5641" width="15.140625" style="15" customWidth="1"/>
    <col min="5642" max="5642" width="15.85546875" style="15" customWidth="1"/>
    <col min="5643" max="5643" width="15.5703125" style="15" customWidth="1"/>
    <col min="5644" max="5644" width="11.28515625" style="15" bestFit="1" customWidth="1"/>
    <col min="5645" max="5884" width="11.42578125" style="15"/>
    <col min="5885" max="5885" width="44.7109375" style="15" customWidth="1"/>
    <col min="5886" max="5888" width="17.140625" style="15" customWidth="1"/>
    <col min="5889" max="5889" width="17.7109375" style="15" customWidth="1"/>
    <col min="5890" max="5890" width="16.140625" style="15" customWidth="1"/>
    <col min="5891" max="5891" width="14.140625" style="15" customWidth="1"/>
    <col min="5892" max="5892" width="14.28515625" style="15" customWidth="1"/>
    <col min="5893" max="5894" width="17.140625" style="15" customWidth="1"/>
    <col min="5895" max="5895" width="16.85546875" style="15" customWidth="1"/>
    <col min="5896" max="5896" width="15.28515625" style="15" bestFit="1" customWidth="1"/>
    <col min="5897" max="5897" width="15.140625" style="15" customWidth="1"/>
    <col min="5898" max="5898" width="15.85546875" style="15" customWidth="1"/>
    <col min="5899" max="5899" width="15.5703125" style="15" customWidth="1"/>
    <col min="5900" max="5900" width="11.28515625" style="15" bestFit="1" customWidth="1"/>
    <col min="5901" max="6140" width="11.42578125" style="15"/>
    <col min="6141" max="6141" width="44.7109375" style="15" customWidth="1"/>
    <col min="6142" max="6144" width="17.140625" style="15" customWidth="1"/>
    <col min="6145" max="6145" width="17.7109375" style="15" customWidth="1"/>
    <col min="6146" max="6146" width="16.140625" style="15" customWidth="1"/>
    <col min="6147" max="6147" width="14.140625" style="15" customWidth="1"/>
    <col min="6148" max="6148" width="14.28515625" style="15" customWidth="1"/>
    <col min="6149" max="6150" width="17.140625" style="15" customWidth="1"/>
    <col min="6151" max="6151" width="16.85546875" style="15" customWidth="1"/>
    <col min="6152" max="6152" width="15.28515625" style="15" bestFit="1" customWidth="1"/>
    <col min="6153" max="6153" width="15.140625" style="15" customWidth="1"/>
    <col min="6154" max="6154" width="15.85546875" style="15" customWidth="1"/>
    <col min="6155" max="6155" width="15.5703125" style="15" customWidth="1"/>
    <col min="6156" max="6156" width="11.28515625" style="15" bestFit="1" customWidth="1"/>
    <col min="6157" max="6396" width="11.42578125" style="15"/>
    <col min="6397" max="6397" width="44.7109375" style="15" customWidth="1"/>
    <col min="6398" max="6400" width="17.140625" style="15" customWidth="1"/>
    <col min="6401" max="6401" width="17.7109375" style="15" customWidth="1"/>
    <col min="6402" max="6402" width="16.140625" style="15" customWidth="1"/>
    <col min="6403" max="6403" width="14.140625" style="15" customWidth="1"/>
    <col min="6404" max="6404" width="14.28515625" style="15" customWidth="1"/>
    <col min="6405" max="6406" width="17.140625" style="15" customWidth="1"/>
    <col min="6407" max="6407" width="16.85546875" style="15" customWidth="1"/>
    <col min="6408" max="6408" width="15.28515625" style="15" bestFit="1" customWidth="1"/>
    <col min="6409" max="6409" width="15.140625" style="15" customWidth="1"/>
    <col min="6410" max="6410" width="15.85546875" style="15" customWidth="1"/>
    <col min="6411" max="6411" width="15.5703125" style="15" customWidth="1"/>
    <col min="6412" max="6412" width="11.28515625" style="15" bestFit="1" customWidth="1"/>
    <col min="6413" max="6652" width="11.42578125" style="15"/>
    <col min="6653" max="6653" width="44.7109375" style="15" customWidth="1"/>
    <col min="6654" max="6656" width="17.140625" style="15" customWidth="1"/>
    <col min="6657" max="6657" width="17.7109375" style="15" customWidth="1"/>
    <col min="6658" max="6658" width="16.140625" style="15" customWidth="1"/>
    <col min="6659" max="6659" width="14.140625" style="15" customWidth="1"/>
    <col min="6660" max="6660" width="14.28515625" style="15" customWidth="1"/>
    <col min="6661" max="6662" width="17.140625" style="15" customWidth="1"/>
    <col min="6663" max="6663" width="16.85546875" style="15" customWidth="1"/>
    <col min="6664" max="6664" width="15.28515625" style="15" bestFit="1" customWidth="1"/>
    <col min="6665" max="6665" width="15.140625" style="15" customWidth="1"/>
    <col min="6666" max="6666" width="15.85546875" style="15" customWidth="1"/>
    <col min="6667" max="6667" width="15.5703125" style="15" customWidth="1"/>
    <col min="6668" max="6668" width="11.28515625" style="15" bestFit="1" customWidth="1"/>
    <col min="6669" max="6908" width="11.42578125" style="15"/>
    <col min="6909" max="6909" width="44.7109375" style="15" customWidth="1"/>
    <col min="6910" max="6912" width="17.140625" style="15" customWidth="1"/>
    <col min="6913" max="6913" width="17.7109375" style="15" customWidth="1"/>
    <col min="6914" max="6914" width="16.140625" style="15" customWidth="1"/>
    <col min="6915" max="6915" width="14.140625" style="15" customWidth="1"/>
    <col min="6916" max="6916" width="14.28515625" style="15" customWidth="1"/>
    <col min="6917" max="6918" width="17.140625" style="15" customWidth="1"/>
    <col min="6919" max="6919" width="16.85546875" style="15" customWidth="1"/>
    <col min="6920" max="6920" width="15.28515625" style="15" bestFit="1" customWidth="1"/>
    <col min="6921" max="6921" width="15.140625" style="15" customWidth="1"/>
    <col min="6922" max="6922" width="15.85546875" style="15" customWidth="1"/>
    <col min="6923" max="6923" width="15.5703125" style="15" customWidth="1"/>
    <col min="6924" max="6924" width="11.28515625" style="15" bestFit="1" customWidth="1"/>
    <col min="6925" max="7164" width="11.42578125" style="15"/>
    <col min="7165" max="7165" width="44.7109375" style="15" customWidth="1"/>
    <col min="7166" max="7168" width="17.140625" style="15" customWidth="1"/>
    <col min="7169" max="7169" width="17.7109375" style="15" customWidth="1"/>
    <col min="7170" max="7170" width="16.140625" style="15" customWidth="1"/>
    <col min="7171" max="7171" width="14.140625" style="15" customWidth="1"/>
    <col min="7172" max="7172" width="14.28515625" style="15" customWidth="1"/>
    <col min="7173" max="7174" width="17.140625" style="15" customWidth="1"/>
    <col min="7175" max="7175" width="16.85546875" style="15" customWidth="1"/>
    <col min="7176" max="7176" width="15.28515625" style="15" bestFit="1" customWidth="1"/>
    <col min="7177" max="7177" width="15.140625" style="15" customWidth="1"/>
    <col min="7178" max="7178" width="15.85546875" style="15" customWidth="1"/>
    <col min="7179" max="7179" width="15.5703125" style="15" customWidth="1"/>
    <col min="7180" max="7180" width="11.28515625" style="15" bestFit="1" customWidth="1"/>
    <col min="7181" max="7420" width="11.42578125" style="15"/>
    <col min="7421" max="7421" width="44.7109375" style="15" customWidth="1"/>
    <col min="7422" max="7424" width="17.140625" style="15" customWidth="1"/>
    <col min="7425" max="7425" width="17.7109375" style="15" customWidth="1"/>
    <col min="7426" max="7426" width="16.140625" style="15" customWidth="1"/>
    <col min="7427" max="7427" width="14.140625" style="15" customWidth="1"/>
    <col min="7428" max="7428" width="14.28515625" style="15" customWidth="1"/>
    <col min="7429" max="7430" width="17.140625" style="15" customWidth="1"/>
    <col min="7431" max="7431" width="16.85546875" style="15" customWidth="1"/>
    <col min="7432" max="7432" width="15.28515625" style="15" bestFit="1" customWidth="1"/>
    <col min="7433" max="7433" width="15.140625" style="15" customWidth="1"/>
    <col min="7434" max="7434" width="15.85546875" style="15" customWidth="1"/>
    <col min="7435" max="7435" width="15.5703125" style="15" customWidth="1"/>
    <col min="7436" max="7436" width="11.28515625" style="15" bestFit="1" customWidth="1"/>
    <col min="7437" max="7676" width="11.42578125" style="15"/>
    <col min="7677" max="7677" width="44.7109375" style="15" customWidth="1"/>
    <col min="7678" max="7680" width="17.140625" style="15" customWidth="1"/>
    <col min="7681" max="7681" width="17.7109375" style="15" customWidth="1"/>
    <col min="7682" max="7682" width="16.140625" style="15" customWidth="1"/>
    <col min="7683" max="7683" width="14.140625" style="15" customWidth="1"/>
    <col min="7684" max="7684" width="14.28515625" style="15" customWidth="1"/>
    <col min="7685" max="7686" width="17.140625" style="15" customWidth="1"/>
    <col min="7687" max="7687" width="16.85546875" style="15" customWidth="1"/>
    <col min="7688" max="7688" width="15.28515625" style="15" bestFit="1" customWidth="1"/>
    <col min="7689" max="7689" width="15.140625" style="15" customWidth="1"/>
    <col min="7690" max="7690" width="15.85546875" style="15" customWidth="1"/>
    <col min="7691" max="7691" width="15.5703125" style="15" customWidth="1"/>
    <col min="7692" max="7692" width="11.28515625" style="15" bestFit="1" customWidth="1"/>
    <col min="7693" max="7932" width="11.42578125" style="15"/>
    <col min="7933" max="7933" width="44.7109375" style="15" customWidth="1"/>
    <col min="7934" max="7936" width="17.140625" style="15" customWidth="1"/>
    <col min="7937" max="7937" width="17.7109375" style="15" customWidth="1"/>
    <col min="7938" max="7938" width="16.140625" style="15" customWidth="1"/>
    <col min="7939" max="7939" width="14.140625" style="15" customWidth="1"/>
    <col min="7940" max="7940" width="14.28515625" style="15" customWidth="1"/>
    <col min="7941" max="7942" width="17.140625" style="15" customWidth="1"/>
    <col min="7943" max="7943" width="16.85546875" style="15" customWidth="1"/>
    <col min="7944" max="7944" width="15.28515625" style="15" bestFit="1" customWidth="1"/>
    <col min="7945" max="7945" width="15.140625" style="15" customWidth="1"/>
    <col min="7946" max="7946" width="15.85546875" style="15" customWidth="1"/>
    <col min="7947" max="7947" width="15.5703125" style="15" customWidth="1"/>
    <col min="7948" max="7948" width="11.28515625" style="15" bestFit="1" customWidth="1"/>
    <col min="7949" max="8188" width="11.42578125" style="15"/>
    <col min="8189" max="8189" width="44.7109375" style="15" customWidth="1"/>
    <col min="8190" max="8192" width="17.140625" style="15" customWidth="1"/>
    <col min="8193" max="8193" width="17.7109375" style="15" customWidth="1"/>
    <col min="8194" max="8194" width="16.140625" style="15" customWidth="1"/>
    <col min="8195" max="8195" width="14.140625" style="15" customWidth="1"/>
    <col min="8196" max="8196" width="14.28515625" style="15" customWidth="1"/>
    <col min="8197" max="8198" width="17.140625" style="15" customWidth="1"/>
    <col min="8199" max="8199" width="16.85546875" style="15" customWidth="1"/>
    <col min="8200" max="8200" width="15.28515625" style="15" bestFit="1" customWidth="1"/>
    <col min="8201" max="8201" width="15.140625" style="15" customWidth="1"/>
    <col min="8202" max="8202" width="15.85546875" style="15" customWidth="1"/>
    <col min="8203" max="8203" width="15.5703125" style="15" customWidth="1"/>
    <col min="8204" max="8204" width="11.28515625" style="15" bestFit="1" customWidth="1"/>
    <col min="8205" max="8444" width="11.42578125" style="15"/>
    <col min="8445" max="8445" width="44.7109375" style="15" customWidth="1"/>
    <col min="8446" max="8448" width="17.140625" style="15" customWidth="1"/>
    <col min="8449" max="8449" width="17.7109375" style="15" customWidth="1"/>
    <col min="8450" max="8450" width="16.140625" style="15" customWidth="1"/>
    <col min="8451" max="8451" width="14.140625" style="15" customWidth="1"/>
    <col min="8452" max="8452" width="14.28515625" style="15" customWidth="1"/>
    <col min="8453" max="8454" width="17.140625" style="15" customWidth="1"/>
    <col min="8455" max="8455" width="16.85546875" style="15" customWidth="1"/>
    <col min="8456" max="8456" width="15.28515625" style="15" bestFit="1" customWidth="1"/>
    <col min="8457" max="8457" width="15.140625" style="15" customWidth="1"/>
    <col min="8458" max="8458" width="15.85546875" style="15" customWidth="1"/>
    <col min="8459" max="8459" width="15.5703125" style="15" customWidth="1"/>
    <col min="8460" max="8460" width="11.28515625" style="15" bestFit="1" customWidth="1"/>
    <col min="8461" max="8700" width="11.42578125" style="15"/>
    <col min="8701" max="8701" width="44.7109375" style="15" customWidth="1"/>
    <col min="8702" max="8704" width="17.140625" style="15" customWidth="1"/>
    <col min="8705" max="8705" width="17.7109375" style="15" customWidth="1"/>
    <col min="8706" max="8706" width="16.140625" style="15" customWidth="1"/>
    <col min="8707" max="8707" width="14.140625" style="15" customWidth="1"/>
    <col min="8708" max="8708" width="14.28515625" style="15" customWidth="1"/>
    <col min="8709" max="8710" width="17.140625" style="15" customWidth="1"/>
    <col min="8711" max="8711" width="16.85546875" style="15" customWidth="1"/>
    <col min="8712" max="8712" width="15.28515625" style="15" bestFit="1" customWidth="1"/>
    <col min="8713" max="8713" width="15.140625" style="15" customWidth="1"/>
    <col min="8714" max="8714" width="15.85546875" style="15" customWidth="1"/>
    <col min="8715" max="8715" width="15.5703125" style="15" customWidth="1"/>
    <col min="8716" max="8716" width="11.28515625" style="15" bestFit="1" customWidth="1"/>
    <col min="8717" max="8956" width="11.42578125" style="15"/>
    <col min="8957" max="8957" width="44.7109375" style="15" customWidth="1"/>
    <col min="8958" max="8960" width="17.140625" style="15" customWidth="1"/>
    <col min="8961" max="8961" width="17.7109375" style="15" customWidth="1"/>
    <col min="8962" max="8962" width="16.140625" style="15" customWidth="1"/>
    <col min="8963" max="8963" width="14.140625" style="15" customWidth="1"/>
    <col min="8964" max="8964" width="14.28515625" style="15" customWidth="1"/>
    <col min="8965" max="8966" width="17.140625" style="15" customWidth="1"/>
    <col min="8967" max="8967" width="16.85546875" style="15" customWidth="1"/>
    <col min="8968" max="8968" width="15.28515625" style="15" bestFit="1" customWidth="1"/>
    <col min="8969" max="8969" width="15.140625" style="15" customWidth="1"/>
    <col min="8970" max="8970" width="15.85546875" style="15" customWidth="1"/>
    <col min="8971" max="8971" width="15.5703125" style="15" customWidth="1"/>
    <col min="8972" max="8972" width="11.28515625" style="15" bestFit="1" customWidth="1"/>
    <col min="8973" max="9212" width="11.42578125" style="15"/>
    <col min="9213" max="9213" width="44.7109375" style="15" customWidth="1"/>
    <col min="9214" max="9216" width="17.140625" style="15" customWidth="1"/>
    <col min="9217" max="9217" width="17.7109375" style="15" customWidth="1"/>
    <col min="9218" max="9218" width="16.140625" style="15" customWidth="1"/>
    <col min="9219" max="9219" width="14.140625" style="15" customWidth="1"/>
    <col min="9220" max="9220" width="14.28515625" style="15" customWidth="1"/>
    <col min="9221" max="9222" width="17.140625" style="15" customWidth="1"/>
    <col min="9223" max="9223" width="16.85546875" style="15" customWidth="1"/>
    <col min="9224" max="9224" width="15.28515625" style="15" bestFit="1" customWidth="1"/>
    <col min="9225" max="9225" width="15.140625" style="15" customWidth="1"/>
    <col min="9226" max="9226" width="15.85546875" style="15" customWidth="1"/>
    <col min="9227" max="9227" width="15.5703125" style="15" customWidth="1"/>
    <col min="9228" max="9228" width="11.28515625" style="15" bestFit="1" customWidth="1"/>
    <col min="9229" max="9468" width="11.42578125" style="15"/>
    <col min="9469" max="9469" width="44.7109375" style="15" customWidth="1"/>
    <col min="9470" max="9472" width="17.140625" style="15" customWidth="1"/>
    <col min="9473" max="9473" width="17.7109375" style="15" customWidth="1"/>
    <col min="9474" max="9474" width="16.140625" style="15" customWidth="1"/>
    <col min="9475" max="9475" width="14.140625" style="15" customWidth="1"/>
    <col min="9476" max="9476" width="14.28515625" style="15" customWidth="1"/>
    <col min="9477" max="9478" width="17.140625" style="15" customWidth="1"/>
    <col min="9479" max="9479" width="16.85546875" style="15" customWidth="1"/>
    <col min="9480" max="9480" width="15.28515625" style="15" bestFit="1" customWidth="1"/>
    <col min="9481" max="9481" width="15.140625" style="15" customWidth="1"/>
    <col min="9482" max="9482" width="15.85546875" style="15" customWidth="1"/>
    <col min="9483" max="9483" width="15.5703125" style="15" customWidth="1"/>
    <col min="9484" max="9484" width="11.28515625" style="15" bestFit="1" customWidth="1"/>
    <col min="9485" max="9724" width="11.42578125" style="15"/>
    <col min="9725" max="9725" width="44.7109375" style="15" customWidth="1"/>
    <col min="9726" max="9728" width="17.140625" style="15" customWidth="1"/>
    <col min="9729" max="9729" width="17.7109375" style="15" customWidth="1"/>
    <col min="9730" max="9730" width="16.140625" style="15" customWidth="1"/>
    <col min="9731" max="9731" width="14.140625" style="15" customWidth="1"/>
    <col min="9732" max="9732" width="14.28515625" style="15" customWidth="1"/>
    <col min="9733" max="9734" width="17.140625" style="15" customWidth="1"/>
    <col min="9735" max="9735" width="16.85546875" style="15" customWidth="1"/>
    <col min="9736" max="9736" width="15.28515625" style="15" bestFit="1" customWidth="1"/>
    <col min="9737" max="9737" width="15.140625" style="15" customWidth="1"/>
    <col min="9738" max="9738" width="15.85546875" style="15" customWidth="1"/>
    <col min="9739" max="9739" width="15.5703125" style="15" customWidth="1"/>
    <col min="9740" max="9740" width="11.28515625" style="15" bestFit="1" customWidth="1"/>
    <col min="9741" max="9980" width="11.42578125" style="15"/>
    <col min="9981" max="9981" width="44.7109375" style="15" customWidth="1"/>
    <col min="9982" max="9984" width="17.140625" style="15" customWidth="1"/>
    <col min="9985" max="9985" width="17.7109375" style="15" customWidth="1"/>
    <col min="9986" max="9986" width="16.140625" style="15" customWidth="1"/>
    <col min="9987" max="9987" width="14.140625" style="15" customWidth="1"/>
    <col min="9988" max="9988" width="14.28515625" style="15" customWidth="1"/>
    <col min="9989" max="9990" width="17.140625" style="15" customWidth="1"/>
    <col min="9991" max="9991" width="16.85546875" style="15" customWidth="1"/>
    <col min="9992" max="9992" width="15.28515625" style="15" bestFit="1" customWidth="1"/>
    <col min="9993" max="9993" width="15.140625" style="15" customWidth="1"/>
    <col min="9994" max="9994" width="15.85546875" style="15" customWidth="1"/>
    <col min="9995" max="9995" width="15.5703125" style="15" customWidth="1"/>
    <col min="9996" max="9996" width="11.28515625" style="15" bestFit="1" customWidth="1"/>
    <col min="9997" max="10236" width="11.42578125" style="15"/>
    <col min="10237" max="10237" width="44.7109375" style="15" customWidth="1"/>
    <col min="10238" max="10240" width="17.140625" style="15" customWidth="1"/>
    <col min="10241" max="10241" width="17.7109375" style="15" customWidth="1"/>
    <col min="10242" max="10242" width="16.140625" style="15" customWidth="1"/>
    <col min="10243" max="10243" width="14.140625" style="15" customWidth="1"/>
    <col min="10244" max="10244" width="14.28515625" style="15" customWidth="1"/>
    <col min="10245" max="10246" width="17.140625" style="15" customWidth="1"/>
    <col min="10247" max="10247" width="16.85546875" style="15" customWidth="1"/>
    <col min="10248" max="10248" width="15.28515625" style="15" bestFit="1" customWidth="1"/>
    <col min="10249" max="10249" width="15.140625" style="15" customWidth="1"/>
    <col min="10250" max="10250" width="15.85546875" style="15" customWidth="1"/>
    <col min="10251" max="10251" width="15.5703125" style="15" customWidth="1"/>
    <col min="10252" max="10252" width="11.28515625" style="15" bestFit="1" customWidth="1"/>
    <col min="10253" max="10492" width="11.42578125" style="15"/>
    <col min="10493" max="10493" width="44.7109375" style="15" customWidth="1"/>
    <col min="10494" max="10496" width="17.140625" style="15" customWidth="1"/>
    <col min="10497" max="10497" width="17.7109375" style="15" customWidth="1"/>
    <col min="10498" max="10498" width="16.140625" style="15" customWidth="1"/>
    <col min="10499" max="10499" width="14.140625" style="15" customWidth="1"/>
    <col min="10500" max="10500" width="14.28515625" style="15" customWidth="1"/>
    <col min="10501" max="10502" width="17.140625" style="15" customWidth="1"/>
    <col min="10503" max="10503" width="16.85546875" style="15" customWidth="1"/>
    <col min="10504" max="10504" width="15.28515625" style="15" bestFit="1" customWidth="1"/>
    <col min="10505" max="10505" width="15.140625" style="15" customWidth="1"/>
    <col min="10506" max="10506" width="15.85546875" style="15" customWidth="1"/>
    <col min="10507" max="10507" width="15.5703125" style="15" customWidth="1"/>
    <col min="10508" max="10508" width="11.28515625" style="15" bestFit="1" customWidth="1"/>
    <col min="10509" max="10748" width="11.42578125" style="15"/>
    <col min="10749" max="10749" width="44.7109375" style="15" customWidth="1"/>
    <col min="10750" max="10752" width="17.140625" style="15" customWidth="1"/>
    <col min="10753" max="10753" width="17.7109375" style="15" customWidth="1"/>
    <col min="10754" max="10754" width="16.140625" style="15" customWidth="1"/>
    <col min="10755" max="10755" width="14.140625" style="15" customWidth="1"/>
    <col min="10756" max="10756" width="14.28515625" style="15" customWidth="1"/>
    <col min="10757" max="10758" width="17.140625" style="15" customWidth="1"/>
    <col min="10759" max="10759" width="16.85546875" style="15" customWidth="1"/>
    <col min="10760" max="10760" width="15.28515625" style="15" bestFit="1" customWidth="1"/>
    <col min="10761" max="10761" width="15.140625" style="15" customWidth="1"/>
    <col min="10762" max="10762" width="15.85546875" style="15" customWidth="1"/>
    <col min="10763" max="10763" width="15.5703125" style="15" customWidth="1"/>
    <col min="10764" max="10764" width="11.28515625" style="15" bestFit="1" customWidth="1"/>
    <col min="10765" max="11004" width="11.42578125" style="15"/>
    <col min="11005" max="11005" width="44.7109375" style="15" customWidth="1"/>
    <col min="11006" max="11008" width="17.140625" style="15" customWidth="1"/>
    <col min="11009" max="11009" width="17.7109375" style="15" customWidth="1"/>
    <col min="11010" max="11010" width="16.140625" style="15" customWidth="1"/>
    <col min="11011" max="11011" width="14.140625" style="15" customWidth="1"/>
    <col min="11012" max="11012" width="14.28515625" style="15" customWidth="1"/>
    <col min="11013" max="11014" width="17.140625" style="15" customWidth="1"/>
    <col min="11015" max="11015" width="16.85546875" style="15" customWidth="1"/>
    <col min="11016" max="11016" width="15.28515625" style="15" bestFit="1" customWidth="1"/>
    <col min="11017" max="11017" width="15.140625" style="15" customWidth="1"/>
    <col min="11018" max="11018" width="15.85546875" style="15" customWidth="1"/>
    <col min="11019" max="11019" width="15.5703125" style="15" customWidth="1"/>
    <col min="11020" max="11020" width="11.28515625" style="15" bestFit="1" customWidth="1"/>
    <col min="11021" max="11260" width="11.42578125" style="15"/>
    <col min="11261" max="11261" width="44.7109375" style="15" customWidth="1"/>
    <col min="11262" max="11264" width="17.140625" style="15" customWidth="1"/>
    <col min="11265" max="11265" width="17.7109375" style="15" customWidth="1"/>
    <col min="11266" max="11266" width="16.140625" style="15" customWidth="1"/>
    <col min="11267" max="11267" width="14.140625" style="15" customWidth="1"/>
    <col min="11268" max="11268" width="14.28515625" style="15" customWidth="1"/>
    <col min="11269" max="11270" width="17.140625" style="15" customWidth="1"/>
    <col min="11271" max="11271" width="16.85546875" style="15" customWidth="1"/>
    <col min="11272" max="11272" width="15.28515625" style="15" bestFit="1" customWidth="1"/>
    <col min="11273" max="11273" width="15.140625" style="15" customWidth="1"/>
    <col min="11274" max="11274" width="15.85546875" style="15" customWidth="1"/>
    <col min="11275" max="11275" width="15.5703125" style="15" customWidth="1"/>
    <col min="11276" max="11276" width="11.28515625" style="15" bestFit="1" customWidth="1"/>
    <col min="11277" max="11516" width="11.42578125" style="15"/>
    <col min="11517" max="11517" width="44.7109375" style="15" customWidth="1"/>
    <col min="11518" max="11520" width="17.140625" style="15" customWidth="1"/>
    <col min="11521" max="11521" width="17.7109375" style="15" customWidth="1"/>
    <col min="11522" max="11522" width="16.140625" style="15" customWidth="1"/>
    <col min="11523" max="11523" width="14.140625" style="15" customWidth="1"/>
    <col min="11524" max="11524" width="14.28515625" style="15" customWidth="1"/>
    <col min="11525" max="11526" width="17.140625" style="15" customWidth="1"/>
    <col min="11527" max="11527" width="16.85546875" style="15" customWidth="1"/>
    <col min="11528" max="11528" width="15.28515625" style="15" bestFit="1" customWidth="1"/>
    <col min="11529" max="11529" width="15.140625" style="15" customWidth="1"/>
    <col min="11530" max="11530" width="15.85546875" style="15" customWidth="1"/>
    <col min="11531" max="11531" width="15.5703125" style="15" customWidth="1"/>
    <col min="11532" max="11532" width="11.28515625" style="15" bestFit="1" customWidth="1"/>
    <col min="11533" max="11772" width="11.42578125" style="15"/>
    <col min="11773" max="11773" width="44.7109375" style="15" customWidth="1"/>
    <col min="11774" max="11776" width="17.140625" style="15" customWidth="1"/>
    <col min="11777" max="11777" width="17.7109375" style="15" customWidth="1"/>
    <col min="11778" max="11778" width="16.140625" style="15" customWidth="1"/>
    <col min="11779" max="11779" width="14.140625" style="15" customWidth="1"/>
    <col min="11780" max="11780" width="14.28515625" style="15" customWidth="1"/>
    <col min="11781" max="11782" width="17.140625" style="15" customWidth="1"/>
    <col min="11783" max="11783" width="16.85546875" style="15" customWidth="1"/>
    <col min="11784" max="11784" width="15.28515625" style="15" bestFit="1" customWidth="1"/>
    <col min="11785" max="11785" width="15.140625" style="15" customWidth="1"/>
    <col min="11786" max="11786" width="15.85546875" style="15" customWidth="1"/>
    <col min="11787" max="11787" width="15.5703125" style="15" customWidth="1"/>
    <col min="11788" max="11788" width="11.28515625" style="15" bestFit="1" customWidth="1"/>
    <col min="11789" max="12028" width="11.42578125" style="15"/>
    <col min="12029" max="12029" width="44.7109375" style="15" customWidth="1"/>
    <col min="12030" max="12032" width="17.140625" style="15" customWidth="1"/>
    <col min="12033" max="12033" width="17.7109375" style="15" customWidth="1"/>
    <col min="12034" max="12034" width="16.140625" style="15" customWidth="1"/>
    <col min="12035" max="12035" width="14.140625" style="15" customWidth="1"/>
    <col min="12036" max="12036" width="14.28515625" style="15" customWidth="1"/>
    <col min="12037" max="12038" width="17.140625" style="15" customWidth="1"/>
    <col min="12039" max="12039" width="16.85546875" style="15" customWidth="1"/>
    <col min="12040" max="12040" width="15.28515625" style="15" bestFit="1" customWidth="1"/>
    <col min="12041" max="12041" width="15.140625" style="15" customWidth="1"/>
    <col min="12042" max="12042" width="15.85546875" style="15" customWidth="1"/>
    <col min="12043" max="12043" width="15.5703125" style="15" customWidth="1"/>
    <col min="12044" max="12044" width="11.28515625" style="15" bestFit="1" customWidth="1"/>
    <col min="12045" max="12284" width="11.42578125" style="15"/>
    <col min="12285" max="12285" width="44.7109375" style="15" customWidth="1"/>
    <col min="12286" max="12288" width="17.140625" style="15" customWidth="1"/>
    <col min="12289" max="12289" width="17.7109375" style="15" customWidth="1"/>
    <col min="12290" max="12290" width="16.140625" style="15" customWidth="1"/>
    <col min="12291" max="12291" width="14.140625" style="15" customWidth="1"/>
    <col min="12292" max="12292" width="14.28515625" style="15" customWidth="1"/>
    <col min="12293" max="12294" width="17.140625" style="15" customWidth="1"/>
    <col min="12295" max="12295" width="16.85546875" style="15" customWidth="1"/>
    <col min="12296" max="12296" width="15.28515625" style="15" bestFit="1" customWidth="1"/>
    <col min="12297" max="12297" width="15.140625" style="15" customWidth="1"/>
    <col min="12298" max="12298" width="15.85546875" style="15" customWidth="1"/>
    <col min="12299" max="12299" width="15.5703125" style="15" customWidth="1"/>
    <col min="12300" max="12300" width="11.28515625" style="15" bestFit="1" customWidth="1"/>
    <col min="12301" max="12540" width="11.42578125" style="15"/>
    <col min="12541" max="12541" width="44.7109375" style="15" customWidth="1"/>
    <col min="12542" max="12544" width="17.140625" style="15" customWidth="1"/>
    <col min="12545" max="12545" width="17.7109375" style="15" customWidth="1"/>
    <col min="12546" max="12546" width="16.140625" style="15" customWidth="1"/>
    <col min="12547" max="12547" width="14.140625" style="15" customWidth="1"/>
    <col min="12548" max="12548" width="14.28515625" style="15" customWidth="1"/>
    <col min="12549" max="12550" width="17.140625" style="15" customWidth="1"/>
    <col min="12551" max="12551" width="16.85546875" style="15" customWidth="1"/>
    <col min="12552" max="12552" width="15.28515625" style="15" bestFit="1" customWidth="1"/>
    <col min="12553" max="12553" width="15.140625" style="15" customWidth="1"/>
    <col min="12554" max="12554" width="15.85546875" style="15" customWidth="1"/>
    <col min="12555" max="12555" width="15.5703125" style="15" customWidth="1"/>
    <col min="12556" max="12556" width="11.28515625" style="15" bestFit="1" customWidth="1"/>
    <col min="12557" max="12796" width="11.42578125" style="15"/>
    <col min="12797" max="12797" width="44.7109375" style="15" customWidth="1"/>
    <col min="12798" max="12800" width="17.140625" style="15" customWidth="1"/>
    <col min="12801" max="12801" width="17.7109375" style="15" customWidth="1"/>
    <col min="12802" max="12802" width="16.140625" style="15" customWidth="1"/>
    <col min="12803" max="12803" width="14.140625" style="15" customWidth="1"/>
    <col min="12804" max="12804" width="14.28515625" style="15" customWidth="1"/>
    <col min="12805" max="12806" width="17.140625" style="15" customWidth="1"/>
    <col min="12807" max="12807" width="16.85546875" style="15" customWidth="1"/>
    <col min="12808" max="12808" width="15.28515625" style="15" bestFit="1" customWidth="1"/>
    <col min="12809" max="12809" width="15.140625" style="15" customWidth="1"/>
    <col min="12810" max="12810" width="15.85546875" style="15" customWidth="1"/>
    <col min="12811" max="12811" width="15.5703125" style="15" customWidth="1"/>
    <col min="12812" max="12812" width="11.28515625" style="15" bestFit="1" customWidth="1"/>
    <col min="12813" max="13052" width="11.42578125" style="15"/>
    <col min="13053" max="13053" width="44.7109375" style="15" customWidth="1"/>
    <col min="13054" max="13056" width="17.140625" style="15" customWidth="1"/>
    <col min="13057" max="13057" width="17.7109375" style="15" customWidth="1"/>
    <col min="13058" max="13058" width="16.140625" style="15" customWidth="1"/>
    <col min="13059" max="13059" width="14.140625" style="15" customWidth="1"/>
    <col min="13060" max="13060" width="14.28515625" style="15" customWidth="1"/>
    <col min="13061" max="13062" width="17.140625" style="15" customWidth="1"/>
    <col min="13063" max="13063" width="16.85546875" style="15" customWidth="1"/>
    <col min="13064" max="13064" width="15.28515625" style="15" bestFit="1" customWidth="1"/>
    <col min="13065" max="13065" width="15.140625" style="15" customWidth="1"/>
    <col min="13066" max="13066" width="15.85546875" style="15" customWidth="1"/>
    <col min="13067" max="13067" width="15.5703125" style="15" customWidth="1"/>
    <col min="13068" max="13068" width="11.28515625" style="15" bestFit="1" customWidth="1"/>
    <col min="13069" max="13308" width="11.42578125" style="15"/>
    <col min="13309" max="13309" width="44.7109375" style="15" customWidth="1"/>
    <col min="13310" max="13312" width="17.140625" style="15" customWidth="1"/>
    <col min="13313" max="13313" width="17.7109375" style="15" customWidth="1"/>
    <col min="13314" max="13314" width="16.140625" style="15" customWidth="1"/>
    <col min="13315" max="13315" width="14.140625" style="15" customWidth="1"/>
    <col min="13316" max="13316" width="14.28515625" style="15" customWidth="1"/>
    <col min="13317" max="13318" width="17.140625" style="15" customWidth="1"/>
    <col min="13319" max="13319" width="16.85546875" style="15" customWidth="1"/>
    <col min="13320" max="13320" width="15.28515625" style="15" bestFit="1" customWidth="1"/>
    <col min="13321" max="13321" width="15.140625" style="15" customWidth="1"/>
    <col min="13322" max="13322" width="15.85546875" style="15" customWidth="1"/>
    <col min="13323" max="13323" width="15.5703125" style="15" customWidth="1"/>
    <col min="13324" max="13324" width="11.28515625" style="15" bestFit="1" customWidth="1"/>
    <col min="13325" max="13564" width="11.42578125" style="15"/>
    <col min="13565" max="13565" width="44.7109375" style="15" customWidth="1"/>
    <col min="13566" max="13568" width="17.140625" style="15" customWidth="1"/>
    <col min="13569" max="13569" width="17.7109375" style="15" customWidth="1"/>
    <col min="13570" max="13570" width="16.140625" style="15" customWidth="1"/>
    <col min="13571" max="13571" width="14.140625" style="15" customWidth="1"/>
    <col min="13572" max="13572" width="14.28515625" style="15" customWidth="1"/>
    <col min="13573" max="13574" width="17.140625" style="15" customWidth="1"/>
    <col min="13575" max="13575" width="16.85546875" style="15" customWidth="1"/>
    <col min="13576" max="13576" width="15.28515625" style="15" bestFit="1" customWidth="1"/>
    <col min="13577" max="13577" width="15.140625" style="15" customWidth="1"/>
    <col min="13578" max="13578" width="15.85546875" style="15" customWidth="1"/>
    <col min="13579" max="13579" width="15.5703125" style="15" customWidth="1"/>
    <col min="13580" max="13580" width="11.28515625" style="15" bestFit="1" customWidth="1"/>
    <col min="13581" max="13820" width="11.42578125" style="15"/>
    <col min="13821" max="13821" width="44.7109375" style="15" customWidth="1"/>
    <col min="13822" max="13824" width="17.140625" style="15" customWidth="1"/>
    <col min="13825" max="13825" width="17.7109375" style="15" customWidth="1"/>
    <col min="13826" max="13826" width="16.140625" style="15" customWidth="1"/>
    <col min="13827" max="13827" width="14.140625" style="15" customWidth="1"/>
    <col min="13828" max="13828" width="14.28515625" style="15" customWidth="1"/>
    <col min="13829" max="13830" width="17.140625" style="15" customWidth="1"/>
    <col min="13831" max="13831" width="16.85546875" style="15" customWidth="1"/>
    <col min="13832" max="13832" width="15.28515625" style="15" bestFit="1" customWidth="1"/>
    <col min="13833" max="13833" width="15.140625" style="15" customWidth="1"/>
    <col min="13834" max="13834" width="15.85546875" style="15" customWidth="1"/>
    <col min="13835" max="13835" width="15.5703125" style="15" customWidth="1"/>
    <col min="13836" max="13836" width="11.28515625" style="15" bestFit="1" customWidth="1"/>
    <col min="13837" max="14076" width="11.42578125" style="15"/>
    <col min="14077" max="14077" width="44.7109375" style="15" customWidth="1"/>
    <col min="14078" max="14080" width="17.140625" style="15" customWidth="1"/>
    <col min="14081" max="14081" width="17.7109375" style="15" customWidth="1"/>
    <col min="14082" max="14082" width="16.140625" style="15" customWidth="1"/>
    <col min="14083" max="14083" width="14.140625" style="15" customWidth="1"/>
    <col min="14084" max="14084" width="14.28515625" style="15" customWidth="1"/>
    <col min="14085" max="14086" width="17.140625" style="15" customWidth="1"/>
    <col min="14087" max="14087" width="16.85546875" style="15" customWidth="1"/>
    <col min="14088" max="14088" width="15.28515625" style="15" bestFit="1" customWidth="1"/>
    <col min="14089" max="14089" width="15.140625" style="15" customWidth="1"/>
    <col min="14090" max="14090" width="15.85546875" style="15" customWidth="1"/>
    <col min="14091" max="14091" width="15.5703125" style="15" customWidth="1"/>
    <col min="14092" max="14092" width="11.28515625" style="15" bestFit="1" customWidth="1"/>
    <col min="14093" max="14332" width="11.42578125" style="15"/>
    <col min="14333" max="14333" width="44.7109375" style="15" customWidth="1"/>
    <col min="14334" max="14336" width="17.140625" style="15" customWidth="1"/>
    <col min="14337" max="14337" width="17.7109375" style="15" customWidth="1"/>
    <col min="14338" max="14338" width="16.140625" style="15" customWidth="1"/>
    <col min="14339" max="14339" width="14.140625" style="15" customWidth="1"/>
    <col min="14340" max="14340" width="14.28515625" style="15" customWidth="1"/>
    <col min="14341" max="14342" width="17.140625" style="15" customWidth="1"/>
    <col min="14343" max="14343" width="16.85546875" style="15" customWidth="1"/>
    <col min="14344" max="14344" width="15.28515625" style="15" bestFit="1" customWidth="1"/>
    <col min="14345" max="14345" width="15.140625" style="15" customWidth="1"/>
    <col min="14346" max="14346" width="15.85546875" style="15" customWidth="1"/>
    <col min="14347" max="14347" width="15.5703125" style="15" customWidth="1"/>
    <col min="14348" max="14348" width="11.28515625" style="15" bestFit="1" customWidth="1"/>
    <col min="14349" max="14588" width="11.42578125" style="15"/>
    <col min="14589" max="14589" width="44.7109375" style="15" customWidth="1"/>
    <col min="14590" max="14592" width="17.140625" style="15" customWidth="1"/>
    <col min="14593" max="14593" width="17.7109375" style="15" customWidth="1"/>
    <col min="14594" max="14594" width="16.140625" style="15" customWidth="1"/>
    <col min="14595" max="14595" width="14.140625" style="15" customWidth="1"/>
    <col min="14596" max="14596" width="14.28515625" style="15" customWidth="1"/>
    <col min="14597" max="14598" width="17.140625" style="15" customWidth="1"/>
    <col min="14599" max="14599" width="16.85546875" style="15" customWidth="1"/>
    <col min="14600" max="14600" width="15.28515625" style="15" bestFit="1" customWidth="1"/>
    <col min="14601" max="14601" width="15.140625" style="15" customWidth="1"/>
    <col min="14602" max="14602" width="15.85546875" style="15" customWidth="1"/>
    <col min="14603" max="14603" width="15.5703125" style="15" customWidth="1"/>
    <col min="14604" max="14604" width="11.28515625" style="15" bestFit="1" customWidth="1"/>
    <col min="14605" max="14844" width="11.42578125" style="15"/>
    <col min="14845" max="14845" width="44.7109375" style="15" customWidth="1"/>
    <col min="14846" max="14848" width="17.140625" style="15" customWidth="1"/>
    <col min="14849" max="14849" width="17.7109375" style="15" customWidth="1"/>
    <col min="14850" max="14850" width="16.140625" style="15" customWidth="1"/>
    <col min="14851" max="14851" width="14.140625" style="15" customWidth="1"/>
    <col min="14852" max="14852" width="14.28515625" style="15" customWidth="1"/>
    <col min="14853" max="14854" width="17.140625" style="15" customWidth="1"/>
    <col min="14855" max="14855" width="16.85546875" style="15" customWidth="1"/>
    <col min="14856" max="14856" width="15.28515625" style="15" bestFit="1" customWidth="1"/>
    <col min="14857" max="14857" width="15.140625" style="15" customWidth="1"/>
    <col min="14858" max="14858" width="15.85546875" style="15" customWidth="1"/>
    <col min="14859" max="14859" width="15.5703125" style="15" customWidth="1"/>
    <col min="14860" max="14860" width="11.28515625" style="15" bestFit="1" customWidth="1"/>
    <col min="14861" max="15100" width="11.42578125" style="15"/>
    <col min="15101" max="15101" width="44.7109375" style="15" customWidth="1"/>
    <col min="15102" max="15104" width="17.140625" style="15" customWidth="1"/>
    <col min="15105" max="15105" width="17.7109375" style="15" customWidth="1"/>
    <col min="15106" max="15106" width="16.140625" style="15" customWidth="1"/>
    <col min="15107" max="15107" width="14.140625" style="15" customWidth="1"/>
    <col min="15108" max="15108" width="14.28515625" style="15" customWidth="1"/>
    <col min="15109" max="15110" width="17.140625" style="15" customWidth="1"/>
    <col min="15111" max="15111" width="16.85546875" style="15" customWidth="1"/>
    <col min="15112" max="15112" width="15.28515625" style="15" bestFit="1" customWidth="1"/>
    <col min="15113" max="15113" width="15.140625" style="15" customWidth="1"/>
    <col min="15114" max="15114" width="15.85546875" style="15" customWidth="1"/>
    <col min="15115" max="15115" width="15.5703125" style="15" customWidth="1"/>
    <col min="15116" max="15116" width="11.28515625" style="15" bestFit="1" customWidth="1"/>
    <col min="15117" max="15356" width="11.42578125" style="15"/>
    <col min="15357" max="15357" width="44.7109375" style="15" customWidth="1"/>
    <col min="15358" max="15360" width="17.140625" style="15" customWidth="1"/>
    <col min="15361" max="15361" width="17.7109375" style="15" customWidth="1"/>
    <col min="15362" max="15362" width="16.140625" style="15" customWidth="1"/>
    <col min="15363" max="15363" width="14.140625" style="15" customWidth="1"/>
    <col min="15364" max="15364" width="14.28515625" style="15" customWidth="1"/>
    <col min="15365" max="15366" width="17.140625" style="15" customWidth="1"/>
    <col min="15367" max="15367" width="16.85546875" style="15" customWidth="1"/>
    <col min="15368" max="15368" width="15.28515625" style="15" bestFit="1" customWidth="1"/>
    <col min="15369" max="15369" width="15.140625" style="15" customWidth="1"/>
    <col min="15370" max="15370" width="15.85546875" style="15" customWidth="1"/>
    <col min="15371" max="15371" width="15.5703125" style="15" customWidth="1"/>
    <col min="15372" max="15372" width="11.28515625" style="15" bestFit="1" customWidth="1"/>
    <col min="15373" max="15612" width="11.42578125" style="15"/>
    <col min="15613" max="15613" width="44.7109375" style="15" customWidth="1"/>
    <col min="15614" max="15616" width="17.140625" style="15" customWidth="1"/>
    <col min="15617" max="15617" width="17.7109375" style="15" customWidth="1"/>
    <col min="15618" max="15618" width="16.140625" style="15" customWidth="1"/>
    <col min="15619" max="15619" width="14.140625" style="15" customWidth="1"/>
    <col min="15620" max="15620" width="14.28515625" style="15" customWidth="1"/>
    <col min="15621" max="15622" width="17.140625" style="15" customWidth="1"/>
    <col min="15623" max="15623" width="16.85546875" style="15" customWidth="1"/>
    <col min="15624" max="15624" width="15.28515625" style="15" bestFit="1" customWidth="1"/>
    <col min="15625" max="15625" width="15.140625" style="15" customWidth="1"/>
    <col min="15626" max="15626" width="15.85546875" style="15" customWidth="1"/>
    <col min="15627" max="15627" width="15.5703125" style="15" customWidth="1"/>
    <col min="15628" max="15628" width="11.28515625" style="15" bestFit="1" customWidth="1"/>
    <col min="15629" max="15868" width="11.42578125" style="15"/>
    <col min="15869" max="15869" width="44.7109375" style="15" customWidth="1"/>
    <col min="15870" max="15872" width="17.140625" style="15" customWidth="1"/>
    <col min="15873" max="15873" width="17.7109375" style="15" customWidth="1"/>
    <col min="15874" max="15874" width="16.140625" style="15" customWidth="1"/>
    <col min="15875" max="15875" width="14.140625" style="15" customWidth="1"/>
    <col min="15876" max="15876" width="14.28515625" style="15" customWidth="1"/>
    <col min="15877" max="15878" width="17.140625" style="15" customWidth="1"/>
    <col min="15879" max="15879" width="16.85546875" style="15" customWidth="1"/>
    <col min="15880" max="15880" width="15.28515625" style="15" bestFit="1" customWidth="1"/>
    <col min="15881" max="15881" width="15.140625" style="15" customWidth="1"/>
    <col min="15882" max="15882" width="15.85546875" style="15" customWidth="1"/>
    <col min="15883" max="15883" width="15.5703125" style="15" customWidth="1"/>
    <col min="15884" max="15884" width="11.28515625" style="15" bestFit="1" customWidth="1"/>
    <col min="15885" max="16124" width="11.42578125" style="15"/>
    <col min="16125" max="16125" width="44.7109375" style="15" customWidth="1"/>
    <col min="16126" max="16128" width="17.140625" style="15" customWidth="1"/>
    <col min="16129" max="16129" width="17.7109375" style="15" customWidth="1"/>
    <col min="16130" max="16130" width="16.140625" style="15" customWidth="1"/>
    <col min="16131" max="16131" width="14.140625" style="15" customWidth="1"/>
    <col min="16132" max="16132" width="14.28515625" style="15" customWidth="1"/>
    <col min="16133" max="16134" width="17.140625" style="15" customWidth="1"/>
    <col min="16135" max="16135" width="16.85546875" style="15" customWidth="1"/>
    <col min="16136" max="16136" width="15.28515625" style="15" bestFit="1" customWidth="1"/>
    <col min="16137" max="16137" width="15.140625" style="15" customWidth="1"/>
    <col min="16138" max="16138" width="15.85546875" style="15" customWidth="1"/>
    <col min="16139" max="16139" width="15.5703125" style="15" customWidth="1"/>
    <col min="16140" max="16140" width="11.28515625" style="15" bestFit="1" customWidth="1"/>
    <col min="16141" max="16384" width="11.42578125" style="15"/>
  </cols>
  <sheetData>
    <row r="1" spans="1:13" x14ac:dyDescent="0.2">
      <c r="A1" s="65" t="s">
        <v>62</v>
      </c>
      <c r="B1" s="66"/>
      <c r="C1" s="66"/>
      <c r="D1" s="66"/>
      <c r="E1" s="66"/>
      <c r="F1" s="66"/>
      <c r="G1" s="66"/>
      <c r="H1" s="66"/>
      <c r="I1" s="66"/>
      <c r="J1" s="66"/>
      <c r="K1" s="66"/>
    </row>
    <row r="2" spans="1:13" x14ac:dyDescent="0.2">
      <c r="A2" s="67">
        <v>46204</v>
      </c>
      <c r="B2" s="68"/>
      <c r="C2" s="68"/>
      <c r="D2" s="68"/>
      <c r="E2" s="68"/>
      <c r="F2" s="68"/>
      <c r="G2" s="68"/>
      <c r="H2" s="68"/>
      <c r="I2" s="68"/>
      <c r="J2" s="68"/>
      <c r="K2" s="68"/>
    </row>
    <row r="3" spans="1:13" ht="11.25" x14ac:dyDescent="0.2">
      <c r="A3" s="16"/>
      <c r="B3" s="15"/>
      <c r="C3" s="15"/>
      <c r="E3" s="15"/>
    </row>
    <row r="4" spans="1:13" ht="13.5" customHeight="1" thickBot="1" x14ac:dyDescent="0.25">
      <c r="A4" s="16"/>
      <c r="B4" s="15"/>
      <c r="C4" s="69"/>
      <c r="D4" s="69"/>
      <c r="E4" s="15"/>
    </row>
    <row r="5" spans="1:13" ht="12.75" customHeight="1" x14ac:dyDescent="0.2">
      <c r="A5" s="70" t="s">
        <v>0</v>
      </c>
      <c r="B5" s="72" t="s">
        <v>9</v>
      </c>
      <c r="C5" s="18" t="s">
        <v>10</v>
      </c>
      <c r="D5" s="18" t="s">
        <v>10</v>
      </c>
      <c r="E5" s="72" t="s">
        <v>1</v>
      </c>
      <c r="F5" s="63" t="s">
        <v>7</v>
      </c>
      <c r="G5" s="63" t="s">
        <v>8</v>
      </c>
      <c r="H5" s="63" t="s">
        <v>2</v>
      </c>
      <c r="I5" s="63" t="s">
        <v>3</v>
      </c>
      <c r="J5" s="63" t="s">
        <v>4</v>
      </c>
      <c r="K5" s="63" t="s">
        <v>5</v>
      </c>
    </row>
    <row r="6" spans="1:13" ht="23.25" customHeight="1" thickBot="1" x14ac:dyDescent="0.25">
      <c r="A6" s="71"/>
      <c r="B6" s="73"/>
      <c r="C6" s="19" t="s">
        <v>11</v>
      </c>
      <c r="D6" s="19" t="s">
        <v>12</v>
      </c>
      <c r="E6" s="73" t="s">
        <v>6</v>
      </c>
      <c r="F6" s="64" t="s">
        <v>6</v>
      </c>
      <c r="G6" s="64" t="s">
        <v>6</v>
      </c>
      <c r="H6" s="64"/>
      <c r="I6" s="64"/>
      <c r="J6" s="64"/>
      <c r="K6" s="64" t="s">
        <v>6</v>
      </c>
    </row>
    <row r="7" spans="1:13" x14ac:dyDescent="0.2">
      <c r="A7" s="1" t="s">
        <v>15</v>
      </c>
      <c r="B7" s="20">
        <v>34019708.619999997</v>
      </c>
      <c r="C7" s="20">
        <v>3669961.74</v>
      </c>
      <c r="D7" s="20">
        <v>460181.37</v>
      </c>
      <c r="E7" s="20"/>
      <c r="F7" s="20"/>
      <c r="G7" s="20"/>
      <c r="H7" s="21"/>
      <c r="I7" s="21"/>
      <c r="J7" s="21"/>
      <c r="K7" s="22">
        <v>38149851.729999997</v>
      </c>
      <c r="L7" s="17"/>
      <c r="M7" s="17"/>
    </row>
    <row r="8" spans="1:13" x14ac:dyDescent="0.2">
      <c r="A8" s="2" t="s">
        <v>16</v>
      </c>
      <c r="B8" s="20">
        <v>32155037.09</v>
      </c>
      <c r="C8" s="20">
        <v>3468805.6</v>
      </c>
      <c r="D8" s="20">
        <v>434958.13</v>
      </c>
      <c r="E8" s="20"/>
      <c r="F8" s="20"/>
      <c r="G8" s="20"/>
      <c r="H8" s="21"/>
      <c r="I8" s="21"/>
      <c r="J8" s="21"/>
      <c r="K8" s="22">
        <v>36058800.82</v>
      </c>
      <c r="L8" s="17"/>
      <c r="M8" s="17"/>
    </row>
    <row r="9" spans="1:13" x14ac:dyDescent="0.2">
      <c r="A9" s="2" t="s">
        <v>17</v>
      </c>
      <c r="B9" s="20"/>
      <c r="C9" s="20"/>
      <c r="E9" s="20"/>
      <c r="F9" s="20"/>
      <c r="G9" s="20"/>
      <c r="H9" s="21"/>
      <c r="I9" s="21"/>
      <c r="J9" s="21"/>
      <c r="K9" s="22"/>
      <c r="L9" s="17"/>
      <c r="M9" s="17"/>
    </row>
    <row r="10" spans="1:13" x14ac:dyDescent="0.2">
      <c r="A10" s="2" t="s">
        <v>18</v>
      </c>
      <c r="B10" s="20"/>
      <c r="C10" s="20"/>
      <c r="D10" s="20"/>
      <c r="E10" s="20"/>
      <c r="F10" s="20"/>
      <c r="G10" s="20"/>
      <c r="H10" s="21"/>
      <c r="I10" s="21"/>
      <c r="J10" s="21"/>
      <c r="K10" s="22"/>
      <c r="L10" s="17"/>
      <c r="M10" s="17"/>
    </row>
    <row r="11" spans="1:13" x14ac:dyDescent="0.2">
      <c r="A11" s="2" t="s">
        <v>19</v>
      </c>
      <c r="B11" s="20"/>
      <c r="C11" s="20"/>
      <c r="D11" s="20"/>
      <c r="E11" s="20"/>
      <c r="F11" s="20"/>
      <c r="G11" s="20"/>
      <c r="H11" s="21"/>
      <c r="I11" s="21"/>
      <c r="J11" s="21"/>
      <c r="K11" s="22"/>
      <c r="L11" s="17"/>
      <c r="M11" s="17"/>
    </row>
    <row r="12" spans="1:13" x14ac:dyDescent="0.2">
      <c r="A12" s="2" t="s">
        <v>20</v>
      </c>
      <c r="B12" s="20"/>
      <c r="C12" s="20"/>
      <c r="D12" s="20"/>
      <c r="E12" s="20"/>
      <c r="F12" s="20"/>
      <c r="G12" s="20"/>
      <c r="H12" s="21"/>
      <c r="I12" s="21"/>
      <c r="J12" s="21"/>
      <c r="K12" s="22"/>
      <c r="L12" s="17"/>
      <c r="M12" s="17"/>
    </row>
    <row r="13" spans="1:13" x14ac:dyDescent="0.2">
      <c r="A13" s="2" t="s">
        <v>21</v>
      </c>
      <c r="B13" s="20"/>
      <c r="C13" s="20"/>
      <c r="D13" s="20"/>
      <c r="E13" s="20"/>
      <c r="F13" s="20"/>
      <c r="G13" s="20"/>
      <c r="H13" s="21"/>
      <c r="I13" s="21"/>
      <c r="J13" s="21"/>
      <c r="K13" s="22"/>
      <c r="L13" s="17"/>
      <c r="M13" s="17"/>
    </row>
    <row r="14" spans="1:13" x14ac:dyDescent="0.2">
      <c r="A14" s="2" t="s">
        <v>22</v>
      </c>
      <c r="B14" s="20"/>
      <c r="C14" s="20"/>
      <c r="D14" s="20"/>
      <c r="E14" s="20"/>
      <c r="F14" s="20"/>
      <c r="G14" s="20"/>
      <c r="H14" s="21"/>
      <c r="I14" s="21"/>
      <c r="J14" s="21"/>
      <c r="K14" s="22"/>
      <c r="L14" s="17"/>
      <c r="M14" s="17"/>
    </row>
    <row r="15" spans="1:13" x14ac:dyDescent="0.2">
      <c r="A15" s="2" t="s">
        <v>23</v>
      </c>
      <c r="B15" s="20"/>
      <c r="C15" s="20"/>
      <c r="D15" s="20"/>
      <c r="E15" s="20"/>
      <c r="F15" s="20"/>
      <c r="G15" s="20"/>
      <c r="H15" s="21"/>
      <c r="I15" s="21"/>
      <c r="J15" s="21"/>
      <c r="K15" s="22"/>
      <c r="L15" s="17"/>
      <c r="M15" s="17"/>
    </row>
    <row r="16" spans="1:13" x14ac:dyDescent="0.2">
      <c r="A16" s="2" t="s">
        <v>24</v>
      </c>
      <c r="B16" s="20"/>
      <c r="C16" s="20"/>
      <c r="D16" s="20"/>
      <c r="E16" s="20"/>
      <c r="F16" s="20"/>
      <c r="G16" s="20"/>
      <c r="H16" s="21"/>
      <c r="I16" s="21"/>
      <c r="J16" s="21"/>
      <c r="K16" s="22"/>
      <c r="L16" s="17"/>
      <c r="M16" s="17"/>
    </row>
    <row r="17" spans="1:13" x14ac:dyDescent="0.2">
      <c r="A17" s="2" t="s">
        <v>25</v>
      </c>
      <c r="B17" s="20"/>
      <c r="C17" s="20"/>
      <c r="D17" s="20"/>
      <c r="E17" s="20"/>
      <c r="F17" s="20"/>
      <c r="G17" s="20"/>
      <c r="H17" s="21"/>
      <c r="I17" s="21"/>
      <c r="J17" s="21"/>
      <c r="K17" s="22"/>
      <c r="L17" s="17"/>
      <c r="M17" s="17"/>
    </row>
    <row r="18" spans="1:13" x14ac:dyDescent="0.2">
      <c r="A18" s="2" t="s">
        <v>26</v>
      </c>
      <c r="B18" s="20"/>
      <c r="C18" s="20"/>
      <c r="D18" s="20"/>
      <c r="E18" s="20"/>
      <c r="F18" s="20"/>
      <c r="G18" s="20"/>
      <c r="H18" s="21"/>
      <c r="I18" s="21"/>
      <c r="J18" s="21"/>
      <c r="K18" s="22"/>
      <c r="L18" s="17"/>
      <c r="M18" s="17"/>
    </row>
    <row r="19" spans="1:13" x14ac:dyDescent="0.2">
      <c r="A19" s="2" t="s">
        <v>27</v>
      </c>
      <c r="B19" s="20"/>
      <c r="C19" s="20"/>
      <c r="D19" s="20"/>
      <c r="E19" s="20"/>
      <c r="F19" s="20"/>
      <c r="G19" s="20"/>
      <c r="H19" s="21"/>
      <c r="I19" s="21"/>
      <c r="J19" s="21"/>
      <c r="K19" s="22"/>
      <c r="L19" s="17"/>
      <c r="M19" s="17"/>
    </row>
    <row r="20" spans="1:13" x14ac:dyDescent="0.2">
      <c r="A20" s="2" t="s">
        <v>28</v>
      </c>
      <c r="B20" s="20"/>
      <c r="C20" s="20"/>
      <c r="D20" s="20"/>
      <c r="E20" s="20"/>
      <c r="F20" s="20"/>
      <c r="G20" s="20"/>
      <c r="H20" s="22"/>
      <c r="I20" s="22"/>
      <c r="J20" s="22"/>
      <c r="K20" s="22"/>
      <c r="L20" s="17"/>
      <c r="M20" s="17"/>
    </row>
    <row r="21" spans="1:13" x14ac:dyDescent="0.2">
      <c r="A21" s="2" t="s">
        <v>29</v>
      </c>
      <c r="B21" s="20"/>
      <c r="C21" s="20"/>
      <c r="D21" s="20"/>
      <c r="E21" s="20"/>
      <c r="F21" s="20"/>
      <c r="G21" s="20"/>
      <c r="H21" s="22"/>
      <c r="I21" s="22"/>
      <c r="J21" s="22"/>
      <c r="K21" s="22"/>
      <c r="L21" s="17"/>
      <c r="M21" s="17"/>
    </row>
    <row r="22" spans="1:13" x14ac:dyDescent="0.2">
      <c r="A22" s="2" t="s">
        <v>30</v>
      </c>
      <c r="B22" s="20"/>
      <c r="C22" s="20"/>
      <c r="D22" s="20"/>
      <c r="E22" s="20"/>
      <c r="F22" s="20"/>
      <c r="G22" s="20"/>
      <c r="H22" s="22"/>
      <c r="I22" s="22"/>
      <c r="J22" s="22"/>
      <c r="K22" s="22"/>
      <c r="L22" s="17"/>
      <c r="M22" s="17"/>
    </row>
    <row r="23" spans="1:13" x14ac:dyDescent="0.2">
      <c r="A23" s="2" t="s">
        <v>31</v>
      </c>
      <c r="B23" s="20"/>
      <c r="C23" s="20"/>
      <c r="D23" s="20"/>
      <c r="E23" s="20"/>
      <c r="F23" s="20"/>
      <c r="G23" s="20"/>
      <c r="H23" s="22"/>
      <c r="I23" s="22"/>
      <c r="J23" s="22"/>
      <c r="K23" s="22"/>
      <c r="L23" s="17"/>
      <c r="M23" s="17"/>
    </row>
    <row r="24" spans="1:13" x14ac:dyDescent="0.2">
      <c r="A24" s="2" t="s">
        <v>32</v>
      </c>
      <c r="B24" s="20"/>
      <c r="C24" s="20"/>
      <c r="D24" s="20"/>
      <c r="E24" s="20"/>
      <c r="F24" s="20"/>
      <c r="G24" s="20"/>
      <c r="H24" s="22"/>
      <c r="I24" s="22"/>
      <c r="J24" s="22"/>
      <c r="K24" s="22"/>
      <c r="L24" s="17"/>
      <c r="M24" s="17"/>
    </row>
    <row r="25" spans="1:13" x14ac:dyDescent="0.2">
      <c r="A25" s="2" t="s">
        <v>33</v>
      </c>
      <c r="B25" s="20"/>
      <c r="C25" s="20"/>
      <c r="D25" s="20"/>
      <c r="E25" s="20"/>
      <c r="F25" s="20"/>
      <c r="G25" s="20"/>
      <c r="H25" s="22"/>
      <c r="I25" s="22"/>
      <c r="J25" s="22"/>
      <c r="K25" s="22"/>
      <c r="L25" s="17"/>
      <c r="M25" s="17"/>
    </row>
    <row r="26" spans="1:13" x14ac:dyDescent="0.2">
      <c r="A26" s="2" t="s">
        <v>34</v>
      </c>
      <c r="B26" s="20"/>
      <c r="C26" s="20"/>
      <c r="D26" s="20"/>
      <c r="E26" s="20"/>
      <c r="F26" s="20"/>
      <c r="G26" s="20"/>
      <c r="H26" s="22"/>
      <c r="I26" s="22"/>
      <c r="J26" s="22"/>
      <c r="K26" s="22"/>
      <c r="L26" s="17"/>
      <c r="M26" s="17"/>
    </row>
    <row r="27" spans="1:13" x14ac:dyDescent="0.2">
      <c r="A27" s="2" t="s">
        <v>35</v>
      </c>
      <c r="B27" s="20"/>
      <c r="C27" s="20"/>
      <c r="D27" s="20"/>
      <c r="E27" s="20"/>
      <c r="F27" s="20"/>
      <c r="G27" s="20"/>
      <c r="H27" s="22"/>
      <c r="I27" s="22"/>
      <c r="J27" s="22"/>
      <c r="K27" s="22"/>
      <c r="L27" s="17"/>
      <c r="M27" s="17"/>
    </row>
    <row r="28" spans="1:13" x14ac:dyDescent="0.2">
      <c r="A28" s="2" t="s">
        <v>36</v>
      </c>
      <c r="B28" s="20"/>
      <c r="C28" s="20"/>
      <c r="D28" s="20"/>
      <c r="E28" s="20"/>
      <c r="F28" s="20"/>
      <c r="G28" s="20"/>
      <c r="H28" s="22"/>
      <c r="I28" s="22"/>
      <c r="J28" s="22"/>
      <c r="K28" s="22"/>
      <c r="L28" s="17"/>
      <c r="M28" s="17"/>
    </row>
    <row r="29" spans="1:13" x14ac:dyDescent="0.2">
      <c r="A29" s="2" t="s">
        <v>37</v>
      </c>
      <c r="B29" s="20">
        <v>37306086.719999999</v>
      </c>
      <c r="C29" s="20">
        <v>4024488.05</v>
      </c>
      <c r="D29" s="20">
        <v>504635.89</v>
      </c>
      <c r="E29" s="20"/>
      <c r="F29" s="20"/>
      <c r="G29" s="20"/>
      <c r="H29" s="22"/>
      <c r="I29" s="22"/>
      <c r="J29" s="22"/>
      <c r="K29" s="22">
        <v>41835210.659999996</v>
      </c>
      <c r="L29" s="17"/>
      <c r="M29" s="17"/>
    </row>
    <row r="30" spans="1:13" x14ac:dyDescent="0.2">
      <c r="A30" s="2" t="s">
        <v>38</v>
      </c>
      <c r="B30" s="20">
        <v>47241157.880000003</v>
      </c>
      <c r="C30" s="20">
        <v>5096258.88</v>
      </c>
      <c r="D30" s="20">
        <v>639026.65</v>
      </c>
      <c r="E30" s="20"/>
      <c r="F30" s="20"/>
      <c r="G30" s="20"/>
      <c r="H30" s="22"/>
      <c r="I30" s="22"/>
      <c r="J30" s="22"/>
      <c r="K30" s="22">
        <v>52976443.409999996</v>
      </c>
      <c r="L30" s="17"/>
      <c r="M30" s="17"/>
    </row>
    <row r="31" spans="1:13" x14ac:dyDescent="0.2">
      <c r="A31" s="2" t="s">
        <v>39</v>
      </c>
      <c r="B31" s="20">
        <v>1283986658.9100001</v>
      </c>
      <c r="C31" s="20">
        <v>138513294.34999999</v>
      </c>
      <c r="D31" s="20">
        <v>17368365.550000001</v>
      </c>
      <c r="E31" s="20"/>
      <c r="F31" s="20"/>
      <c r="G31" s="20"/>
      <c r="H31" s="22"/>
      <c r="I31" s="22"/>
      <c r="J31" s="22"/>
      <c r="K31" s="22">
        <v>1439868318.8099999</v>
      </c>
      <c r="L31" s="17"/>
      <c r="M31" s="17"/>
    </row>
    <row r="32" spans="1:13" x14ac:dyDescent="0.2">
      <c r="A32" s="2" t="s">
        <v>40</v>
      </c>
      <c r="B32" s="20">
        <v>40166374.729999997</v>
      </c>
      <c r="C32" s="20">
        <v>4333048.83</v>
      </c>
      <c r="D32" s="20">
        <v>543326.73</v>
      </c>
      <c r="E32" s="20"/>
      <c r="F32" s="20"/>
      <c r="G32" s="20"/>
      <c r="H32" s="22"/>
      <c r="I32" s="22"/>
      <c r="J32" s="22"/>
      <c r="K32" s="22">
        <v>45042750.289999999</v>
      </c>
      <c r="L32" s="17"/>
      <c r="M32" s="17"/>
    </row>
    <row r="33" spans="1:13" x14ac:dyDescent="0.2">
      <c r="A33" s="2" t="s">
        <v>41</v>
      </c>
      <c r="B33" s="20">
        <v>64364917.469999999</v>
      </c>
      <c r="C33" s="20">
        <v>6943527.5599999996</v>
      </c>
      <c r="D33" s="20">
        <v>870658.12</v>
      </c>
      <c r="E33" s="20"/>
      <c r="F33" s="20"/>
      <c r="G33" s="20"/>
      <c r="H33" s="22"/>
      <c r="I33" s="22"/>
      <c r="J33" s="22"/>
      <c r="K33" s="22">
        <v>72179103.150000006</v>
      </c>
      <c r="L33" s="17"/>
      <c r="M33" s="17"/>
    </row>
    <row r="34" spans="1:13" x14ac:dyDescent="0.2">
      <c r="A34" s="2" t="s">
        <v>42</v>
      </c>
      <c r="B34" s="20">
        <v>46996472.479999997</v>
      </c>
      <c r="C34" s="20">
        <v>5069862.82</v>
      </c>
      <c r="D34" s="20">
        <v>635716.81999999995</v>
      </c>
      <c r="E34" s="20"/>
      <c r="F34" s="20"/>
      <c r="G34" s="20"/>
      <c r="H34" s="22"/>
      <c r="I34" s="22"/>
      <c r="J34" s="22"/>
      <c r="K34" s="22">
        <v>52702052.119999997</v>
      </c>
      <c r="L34" s="17"/>
      <c r="M34" s="17"/>
    </row>
    <row r="35" spans="1:13" x14ac:dyDescent="0.2">
      <c r="A35" s="2" t="s">
        <v>43</v>
      </c>
      <c r="B35" s="20">
        <v>66647241.670000002</v>
      </c>
      <c r="C35" s="20">
        <v>7189739.0300000003</v>
      </c>
      <c r="D35" s="20">
        <v>901530.91</v>
      </c>
      <c r="E35" s="20"/>
      <c r="F35" s="20"/>
      <c r="G35" s="20"/>
      <c r="H35" s="22"/>
      <c r="I35" s="22"/>
      <c r="J35" s="22"/>
      <c r="K35" s="22">
        <v>74738511.609999999</v>
      </c>
      <c r="L35" s="17"/>
      <c r="M35" s="17"/>
    </row>
    <row r="36" spans="1:13" x14ac:dyDescent="0.2">
      <c r="A36" s="2" t="s">
        <v>44</v>
      </c>
      <c r="B36" s="20">
        <v>39533567.649999999</v>
      </c>
      <c r="C36" s="20">
        <v>4264783.17</v>
      </c>
      <c r="D36" s="20">
        <v>534766.81000000006</v>
      </c>
      <c r="E36" s="20"/>
      <c r="F36" s="20"/>
      <c r="G36" s="20"/>
      <c r="H36" s="22"/>
      <c r="I36" s="22"/>
      <c r="J36" s="22"/>
      <c r="K36" s="22">
        <v>44333117.630000003</v>
      </c>
      <c r="L36" s="17"/>
      <c r="M36" s="17"/>
    </row>
    <row r="37" spans="1:13" x14ac:dyDescent="0.2">
      <c r="A37" s="2" t="s">
        <v>45</v>
      </c>
      <c r="B37" s="20">
        <v>253363298.69999999</v>
      </c>
      <c r="C37" s="20">
        <v>27332203.899999999</v>
      </c>
      <c r="D37" s="20">
        <v>3427221.27</v>
      </c>
      <c r="E37" s="20"/>
      <c r="F37" s="20"/>
      <c r="G37" s="20"/>
      <c r="H37" s="21"/>
      <c r="I37" s="21"/>
      <c r="J37" s="21"/>
      <c r="K37" s="22">
        <v>284122723.87</v>
      </c>
      <c r="L37" s="17"/>
      <c r="M37" s="17"/>
    </row>
    <row r="38" spans="1:13" x14ac:dyDescent="0.2">
      <c r="A38" s="2" t="s">
        <v>46</v>
      </c>
      <c r="B38" s="20">
        <v>82766947.349999994</v>
      </c>
      <c r="C38" s="20">
        <v>8928692.8800000008</v>
      </c>
      <c r="D38" s="20">
        <v>1119580.6299999999</v>
      </c>
      <c r="E38" s="20"/>
      <c r="F38" s="20"/>
      <c r="G38" s="20"/>
      <c r="H38" s="21"/>
      <c r="I38" s="21"/>
      <c r="J38" s="21"/>
      <c r="K38" s="22">
        <v>92815220.859999999</v>
      </c>
      <c r="L38" s="17"/>
      <c r="M38" s="17"/>
    </row>
    <row r="39" spans="1:13" x14ac:dyDescent="0.2">
      <c r="A39" s="2" t="s">
        <v>47</v>
      </c>
      <c r="B39" s="20">
        <v>50991594.509999998</v>
      </c>
      <c r="C39" s="20">
        <v>5500846.6699999999</v>
      </c>
      <c r="D39" s="20">
        <v>689758.45</v>
      </c>
      <c r="E39" s="20"/>
      <c r="F39" s="20"/>
      <c r="G39" s="23"/>
      <c r="H39" s="21"/>
      <c r="I39" s="21"/>
      <c r="J39" s="21"/>
      <c r="K39" s="22">
        <v>57182199.630000003</v>
      </c>
      <c r="L39" s="17"/>
      <c r="M39" s="17"/>
    </row>
    <row r="40" spans="1:13" x14ac:dyDescent="0.2">
      <c r="A40" s="2" t="s">
        <v>48</v>
      </c>
      <c r="B40" s="20">
        <v>36002504.140000001</v>
      </c>
      <c r="C40" s="20">
        <v>3883860.8</v>
      </c>
      <c r="D40" s="20">
        <v>487002.45</v>
      </c>
      <c r="E40" s="20"/>
      <c r="F40" s="20"/>
      <c r="G40" s="24"/>
      <c r="H40" s="21"/>
      <c r="I40" s="21"/>
      <c r="J40" s="21"/>
      <c r="K40" s="22">
        <v>40373367.390000001</v>
      </c>
      <c r="L40" s="17"/>
      <c r="M40" s="17"/>
    </row>
    <row r="41" spans="1:13" x14ac:dyDescent="0.2">
      <c r="A41" s="2" t="s">
        <v>49</v>
      </c>
      <c r="B41" s="20">
        <v>46507101.670000002</v>
      </c>
      <c r="C41" s="20">
        <v>5017070.71</v>
      </c>
      <c r="D41" s="20">
        <v>629097.15</v>
      </c>
      <c r="E41" s="20"/>
      <c r="F41" s="20"/>
      <c r="G41" s="20"/>
      <c r="H41" s="21"/>
      <c r="I41" s="21"/>
      <c r="J41" s="21"/>
      <c r="K41" s="22">
        <v>52153269.530000001</v>
      </c>
      <c r="L41" s="17"/>
      <c r="M41" s="17"/>
    </row>
    <row r="42" spans="1:13" x14ac:dyDescent="0.2">
      <c r="A42" s="2" t="s">
        <v>50</v>
      </c>
      <c r="B42" s="20">
        <v>66254901.280000001</v>
      </c>
      <c r="C42" s="20">
        <v>7147414.3300000001</v>
      </c>
      <c r="D42" s="20">
        <v>896223.75</v>
      </c>
      <c r="E42" s="20"/>
      <c r="F42" s="20"/>
      <c r="G42" s="20"/>
      <c r="H42" s="21"/>
      <c r="I42" s="21"/>
      <c r="J42" s="21"/>
      <c r="K42" s="22">
        <v>74298539.359999999</v>
      </c>
      <c r="L42" s="17"/>
      <c r="M42" s="17"/>
    </row>
    <row r="43" spans="1:13" x14ac:dyDescent="0.2">
      <c r="A43" s="2" t="s">
        <v>51</v>
      </c>
      <c r="B43" s="20">
        <v>37149994.310000002</v>
      </c>
      <c r="C43" s="20">
        <v>4007649.19</v>
      </c>
      <c r="D43" s="20">
        <v>502524.44</v>
      </c>
      <c r="E43" s="20"/>
      <c r="F43" s="20"/>
      <c r="G43" s="20"/>
      <c r="H43" s="21"/>
      <c r="I43" s="21"/>
      <c r="J43" s="21"/>
      <c r="K43" s="22">
        <v>41660167.939999998</v>
      </c>
      <c r="L43" s="17"/>
      <c r="M43" s="17"/>
    </row>
    <row r="44" spans="1:13" x14ac:dyDescent="0.2">
      <c r="A44" s="2" t="s">
        <v>52</v>
      </c>
      <c r="B44" s="20">
        <v>539489129.27999997</v>
      </c>
      <c r="C44" s="20">
        <v>58198748.43</v>
      </c>
      <c r="D44" s="20">
        <v>7297618.2000000002</v>
      </c>
      <c r="E44" s="20"/>
      <c r="F44" s="20"/>
      <c r="G44" s="20"/>
      <c r="H44" s="21"/>
      <c r="I44" s="21"/>
      <c r="J44" s="21"/>
      <c r="K44" s="22">
        <v>604985495.90999997</v>
      </c>
      <c r="L44" s="17"/>
      <c r="M44" s="17"/>
    </row>
    <row r="45" spans="1:13" x14ac:dyDescent="0.2">
      <c r="A45" s="2" t="s">
        <v>53</v>
      </c>
      <c r="B45" s="20">
        <v>85331925.379999995</v>
      </c>
      <c r="C45" s="20">
        <v>9205396.3399999999</v>
      </c>
      <c r="D45" s="20">
        <v>1154276.8500000001</v>
      </c>
      <c r="E45" s="20"/>
      <c r="F45" s="20"/>
      <c r="G45" s="20"/>
      <c r="H45" s="21"/>
      <c r="I45" s="21"/>
      <c r="J45" s="21"/>
      <c r="K45" s="22">
        <v>95691598.569999993</v>
      </c>
      <c r="L45" s="17"/>
      <c r="M45" s="17"/>
    </row>
    <row r="46" spans="1:13" x14ac:dyDescent="0.2">
      <c r="A46" s="2" t="s">
        <v>54</v>
      </c>
      <c r="B46" s="20">
        <v>226675714.77000001</v>
      </c>
      <c r="C46" s="20">
        <v>24453213.579999998</v>
      </c>
      <c r="D46" s="20">
        <v>3066220.86</v>
      </c>
      <c r="E46" s="20"/>
      <c r="F46" s="20"/>
      <c r="G46" s="20"/>
      <c r="H46" s="21"/>
      <c r="I46" s="21"/>
      <c r="J46" s="21"/>
      <c r="K46" s="22">
        <v>254195149.21000001</v>
      </c>
      <c r="L46" s="17"/>
      <c r="M46" s="17"/>
    </row>
    <row r="47" spans="1:13" x14ac:dyDescent="0.2">
      <c r="A47" s="2" t="s">
        <v>55</v>
      </c>
      <c r="B47" s="20">
        <v>52151740.82</v>
      </c>
      <c r="C47" s="20">
        <v>5626000.3799999999</v>
      </c>
      <c r="D47" s="20">
        <v>705451.64</v>
      </c>
      <c r="E47" s="20"/>
      <c r="F47" s="20"/>
      <c r="G47" s="20"/>
      <c r="H47" s="21"/>
      <c r="I47" s="21"/>
      <c r="J47" s="21"/>
      <c r="K47" s="22">
        <v>58483192.840000004</v>
      </c>
      <c r="L47" s="17"/>
      <c r="M47" s="17"/>
    </row>
    <row r="48" spans="1:13" x14ac:dyDescent="0.2">
      <c r="A48" s="2" t="s">
        <v>56</v>
      </c>
      <c r="B48" s="20">
        <v>40630433.25</v>
      </c>
      <c r="C48" s="20">
        <v>4383110.3099999996</v>
      </c>
      <c r="D48" s="20">
        <v>549604.01</v>
      </c>
      <c r="E48" s="20"/>
      <c r="F48" s="20"/>
      <c r="G48" s="20"/>
      <c r="H48" s="21"/>
      <c r="I48" s="21"/>
      <c r="J48" s="21"/>
      <c r="K48" s="22">
        <v>45563147.57</v>
      </c>
      <c r="L48" s="17"/>
      <c r="M48" s="17"/>
    </row>
    <row r="49" spans="1:13" x14ac:dyDescent="0.2">
      <c r="A49" s="2" t="s">
        <v>57</v>
      </c>
      <c r="B49" s="20">
        <v>47393031.579999998</v>
      </c>
      <c r="C49" s="20">
        <v>5112642.63</v>
      </c>
      <c r="D49" s="20">
        <v>641081.04</v>
      </c>
      <c r="E49" s="20"/>
      <c r="F49" s="20"/>
      <c r="G49" s="20"/>
      <c r="H49" s="21"/>
      <c r="I49" s="21"/>
      <c r="J49" s="21"/>
      <c r="K49" s="22">
        <v>53146755.25</v>
      </c>
      <c r="L49" s="17"/>
      <c r="M49" s="17"/>
    </row>
    <row r="50" spans="1:13" x14ac:dyDescent="0.2">
      <c r="A50" s="2" t="s">
        <v>58</v>
      </c>
      <c r="B50" s="20">
        <v>119144917.03</v>
      </c>
      <c r="C50" s="20">
        <v>12853057.970000001</v>
      </c>
      <c r="D50" s="20">
        <v>1611661.97</v>
      </c>
      <c r="E50" s="20"/>
      <c r="F50" s="20"/>
      <c r="G50" s="20"/>
      <c r="H50" s="21"/>
      <c r="I50" s="21"/>
      <c r="J50" s="21"/>
      <c r="K50" s="22">
        <v>133609636.97</v>
      </c>
      <c r="L50" s="17"/>
      <c r="M50" s="17"/>
    </row>
    <row r="51" spans="1:13" x14ac:dyDescent="0.2">
      <c r="A51" s="2" t="s">
        <v>59</v>
      </c>
      <c r="B51" s="20">
        <v>41942453.259999998</v>
      </c>
      <c r="C51" s="20">
        <v>4524647.7699999996</v>
      </c>
      <c r="D51" s="20">
        <v>567351.57999999996</v>
      </c>
      <c r="E51" s="20"/>
      <c r="F51" s="20"/>
      <c r="G51" s="20"/>
      <c r="H51" s="21"/>
      <c r="I51" s="21"/>
      <c r="J51" s="21"/>
      <c r="K51" s="22">
        <v>47034452.609999999</v>
      </c>
      <c r="L51" s="17"/>
      <c r="M51" s="17"/>
    </row>
    <row r="52" spans="1:13" x14ac:dyDescent="0.2">
      <c r="A52" s="2" t="s">
        <v>60</v>
      </c>
      <c r="B52" s="20">
        <v>722598185.95000005</v>
      </c>
      <c r="C52" s="20">
        <v>77952099.049999997</v>
      </c>
      <c r="D52" s="20">
        <v>9774517.0199999996</v>
      </c>
      <c r="E52" s="20"/>
      <c r="F52" s="20"/>
      <c r="G52" s="20"/>
      <c r="H52" s="21"/>
      <c r="I52" s="21"/>
      <c r="J52" s="21"/>
      <c r="K52" s="22">
        <v>810324802.01999998</v>
      </c>
      <c r="L52" s="17"/>
      <c r="M52" s="17"/>
    </row>
    <row r="53" spans="1:13" ht="13.5" thickBot="1" x14ac:dyDescent="0.25">
      <c r="A53" s="4" t="s">
        <v>61</v>
      </c>
      <c r="B53" s="20">
        <v>77902770.260000005</v>
      </c>
      <c r="C53" s="20">
        <v>8403957.5299999993</v>
      </c>
      <c r="D53" s="20">
        <v>1053783.3700000001</v>
      </c>
      <c r="E53" s="20"/>
      <c r="F53" s="20"/>
      <c r="G53" s="20"/>
      <c r="H53" s="21"/>
      <c r="I53" s="21"/>
      <c r="J53" s="21"/>
      <c r="K53" s="22">
        <v>87360511.159999996</v>
      </c>
      <c r="L53" s="17"/>
      <c r="M53" s="17"/>
    </row>
    <row r="54" spans="1:13" s="26" customFormat="1" ht="13.5" thickBot="1" x14ac:dyDescent="0.25">
      <c r="A54" s="5" t="s">
        <v>13</v>
      </c>
      <c r="B54" s="25">
        <v>4218713866.7600002</v>
      </c>
      <c r="C54" s="25">
        <v>455104382.5</v>
      </c>
      <c r="D54" s="25">
        <v>57066141.659999996</v>
      </c>
      <c r="E54" s="25">
        <v>0</v>
      </c>
      <c r="F54" s="25">
        <v>0</v>
      </c>
      <c r="G54" s="25">
        <v>0</v>
      </c>
      <c r="H54" s="25">
        <v>0</v>
      </c>
      <c r="I54" s="25">
        <v>0</v>
      </c>
      <c r="J54" s="25">
        <v>0</v>
      </c>
      <c r="K54" s="25">
        <v>4730884390.9200001</v>
      </c>
      <c r="L54" s="17"/>
      <c r="M54" s="17"/>
    </row>
    <row r="55" spans="1:13" x14ac:dyDescent="0.2">
      <c r="F55" s="17"/>
      <c r="G55" s="17"/>
      <c r="H55" s="17"/>
      <c r="I55" s="17"/>
      <c r="J55" s="17"/>
    </row>
    <row r="56" spans="1:13" x14ac:dyDescent="0.2">
      <c r="F56" s="17"/>
      <c r="G56" s="17"/>
      <c r="H56" s="17"/>
      <c r="I56" s="17"/>
      <c r="J56" s="17"/>
      <c r="K56" s="17"/>
    </row>
    <row r="57" spans="1:13" x14ac:dyDescent="0.2">
      <c r="F57" s="17"/>
      <c r="G57" s="17"/>
      <c r="H57" s="17"/>
      <c r="I57" s="17"/>
      <c r="J57" s="17"/>
    </row>
    <row r="58" spans="1:13" x14ac:dyDescent="0.2">
      <c r="F58" s="17"/>
      <c r="G58" s="17"/>
      <c r="H58" s="17"/>
      <c r="I58" s="17"/>
      <c r="J58" s="17"/>
    </row>
    <row r="59" spans="1:13" x14ac:dyDescent="0.2">
      <c r="F59" s="17"/>
      <c r="G59" s="17"/>
      <c r="H59" s="17"/>
      <c r="I59" s="17"/>
      <c r="J59" s="17"/>
    </row>
    <row r="60" spans="1:13" x14ac:dyDescent="0.2">
      <c r="G60" s="17"/>
      <c r="H60" s="17"/>
      <c r="I60" s="17"/>
      <c r="J60" s="17"/>
    </row>
    <row r="61" spans="1:13" x14ac:dyDescent="0.2">
      <c r="G61" s="17"/>
      <c r="H61" s="17"/>
      <c r="I61" s="17"/>
      <c r="J61" s="17"/>
    </row>
    <row r="62" spans="1:13" x14ac:dyDescent="0.2">
      <c r="G62" s="17"/>
      <c r="H62" s="17"/>
      <c r="I62" s="17"/>
      <c r="J62" s="17"/>
    </row>
    <row r="63" spans="1:13" x14ac:dyDescent="0.2">
      <c r="G63" s="17"/>
      <c r="H63" s="17"/>
      <c r="I63" s="17"/>
      <c r="J63" s="17"/>
    </row>
  </sheetData>
  <mergeCells count="12">
    <mergeCell ref="J5:J6"/>
    <mergeCell ref="K5:K6"/>
    <mergeCell ref="A1:K1"/>
    <mergeCell ref="A2:K2"/>
    <mergeCell ref="C4:D4"/>
    <mergeCell ref="A5:A6"/>
    <mergeCell ref="B5:B6"/>
    <mergeCell ref="E5:E6"/>
    <mergeCell ref="F5:F6"/>
    <mergeCell ref="G5:G6"/>
    <mergeCell ref="H5:H6"/>
    <mergeCell ref="I5:I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D795B-6A6E-4494-94D0-174312A5D0EA}">
  <dimension ref="A1:M63"/>
  <sheetViews>
    <sheetView workbookViewId="0">
      <pane xSplit="1" ySplit="6" topLeftCell="B37" activePane="bottomRight" state="frozen"/>
      <selection pane="topRight" activeCell="B1" sqref="B1"/>
      <selection pane="bottomLeft" activeCell="A7" sqref="A7"/>
      <selection pane="bottomRight" activeCell="B51" sqref="B51"/>
    </sheetView>
  </sheetViews>
  <sheetFormatPr baseColWidth="10" defaultRowHeight="12.75" x14ac:dyDescent="0.2"/>
  <cols>
    <col min="1" max="1" width="44.7109375" style="3" customWidth="1"/>
    <col min="2" max="4" width="17.140625" style="29" customWidth="1"/>
    <col min="5" max="5" width="17.7109375" style="29" customWidth="1"/>
    <col min="6" max="6" width="16.140625" style="27" customWidth="1"/>
    <col min="7" max="7" width="14.140625" style="27" customWidth="1"/>
    <col min="8" max="8" width="14.28515625" style="27" customWidth="1"/>
    <col min="9" max="10" width="17.140625" style="27" customWidth="1"/>
    <col min="11" max="11" width="16.85546875" style="27" customWidth="1"/>
    <col min="12" max="12" width="11.28515625" style="27" bestFit="1" customWidth="1"/>
    <col min="13" max="252" width="11.42578125" style="27"/>
    <col min="253" max="253" width="44.7109375" style="27" customWidth="1"/>
    <col min="254" max="256" width="17.140625" style="27" customWidth="1"/>
    <col min="257" max="257" width="17.7109375" style="27" customWidth="1"/>
    <col min="258" max="258" width="16.140625" style="27" customWidth="1"/>
    <col min="259" max="259" width="14.140625" style="27" customWidth="1"/>
    <col min="260" max="260" width="14.28515625" style="27" customWidth="1"/>
    <col min="261" max="262" width="17.140625" style="27" customWidth="1"/>
    <col min="263" max="263" width="16.85546875" style="27" customWidth="1"/>
    <col min="264" max="264" width="15.28515625" style="27" bestFit="1" customWidth="1"/>
    <col min="265" max="265" width="15.140625" style="27" customWidth="1"/>
    <col min="266" max="266" width="15.85546875" style="27" customWidth="1"/>
    <col min="267" max="267" width="15.5703125" style="27" customWidth="1"/>
    <col min="268" max="268" width="11.28515625" style="27" bestFit="1" customWidth="1"/>
    <col min="269" max="508" width="11.42578125" style="27"/>
    <col min="509" max="509" width="44.7109375" style="27" customWidth="1"/>
    <col min="510" max="512" width="17.140625" style="27" customWidth="1"/>
    <col min="513" max="513" width="17.7109375" style="27" customWidth="1"/>
    <col min="514" max="514" width="16.140625" style="27" customWidth="1"/>
    <col min="515" max="515" width="14.140625" style="27" customWidth="1"/>
    <col min="516" max="516" width="14.28515625" style="27" customWidth="1"/>
    <col min="517" max="518" width="17.140625" style="27" customWidth="1"/>
    <col min="519" max="519" width="16.85546875" style="27" customWidth="1"/>
    <col min="520" max="520" width="15.28515625" style="27" bestFit="1" customWidth="1"/>
    <col min="521" max="521" width="15.140625" style="27" customWidth="1"/>
    <col min="522" max="522" width="15.85546875" style="27" customWidth="1"/>
    <col min="523" max="523" width="15.5703125" style="27" customWidth="1"/>
    <col min="524" max="524" width="11.28515625" style="27" bestFit="1" customWidth="1"/>
    <col min="525" max="764" width="11.42578125" style="27"/>
    <col min="765" max="765" width="44.7109375" style="27" customWidth="1"/>
    <col min="766" max="768" width="17.140625" style="27" customWidth="1"/>
    <col min="769" max="769" width="17.7109375" style="27" customWidth="1"/>
    <col min="770" max="770" width="16.140625" style="27" customWidth="1"/>
    <col min="771" max="771" width="14.140625" style="27" customWidth="1"/>
    <col min="772" max="772" width="14.28515625" style="27" customWidth="1"/>
    <col min="773" max="774" width="17.140625" style="27" customWidth="1"/>
    <col min="775" max="775" width="16.85546875" style="27" customWidth="1"/>
    <col min="776" max="776" width="15.28515625" style="27" bestFit="1" customWidth="1"/>
    <col min="777" max="777" width="15.140625" style="27" customWidth="1"/>
    <col min="778" max="778" width="15.85546875" style="27" customWidth="1"/>
    <col min="779" max="779" width="15.5703125" style="27" customWidth="1"/>
    <col min="780" max="780" width="11.28515625" style="27" bestFit="1" customWidth="1"/>
    <col min="781" max="1020" width="11.42578125" style="27"/>
    <col min="1021" max="1021" width="44.7109375" style="27" customWidth="1"/>
    <col min="1022" max="1024" width="17.140625" style="27" customWidth="1"/>
    <col min="1025" max="1025" width="17.7109375" style="27" customWidth="1"/>
    <col min="1026" max="1026" width="16.140625" style="27" customWidth="1"/>
    <col min="1027" max="1027" width="14.140625" style="27" customWidth="1"/>
    <col min="1028" max="1028" width="14.28515625" style="27" customWidth="1"/>
    <col min="1029" max="1030" width="17.140625" style="27" customWidth="1"/>
    <col min="1031" max="1031" width="16.85546875" style="27" customWidth="1"/>
    <col min="1032" max="1032" width="15.28515625" style="27" bestFit="1" customWidth="1"/>
    <col min="1033" max="1033" width="15.140625" style="27" customWidth="1"/>
    <col min="1034" max="1034" width="15.85546875" style="27" customWidth="1"/>
    <col min="1035" max="1035" width="15.5703125" style="27" customWidth="1"/>
    <col min="1036" max="1036" width="11.28515625" style="27" bestFit="1" customWidth="1"/>
    <col min="1037" max="1276" width="11.42578125" style="27"/>
    <col min="1277" max="1277" width="44.7109375" style="27" customWidth="1"/>
    <col min="1278" max="1280" width="17.140625" style="27" customWidth="1"/>
    <col min="1281" max="1281" width="17.7109375" style="27" customWidth="1"/>
    <col min="1282" max="1282" width="16.140625" style="27" customWidth="1"/>
    <col min="1283" max="1283" width="14.140625" style="27" customWidth="1"/>
    <col min="1284" max="1284" width="14.28515625" style="27" customWidth="1"/>
    <col min="1285" max="1286" width="17.140625" style="27" customWidth="1"/>
    <col min="1287" max="1287" width="16.85546875" style="27" customWidth="1"/>
    <col min="1288" max="1288" width="15.28515625" style="27" bestFit="1" customWidth="1"/>
    <col min="1289" max="1289" width="15.140625" style="27" customWidth="1"/>
    <col min="1290" max="1290" width="15.85546875" style="27" customWidth="1"/>
    <col min="1291" max="1291" width="15.5703125" style="27" customWidth="1"/>
    <col min="1292" max="1292" width="11.28515625" style="27" bestFit="1" customWidth="1"/>
    <col min="1293" max="1532" width="11.42578125" style="27"/>
    <col min="1533" max="1533" width="44.7109375" style="27" customWidth="1"/>
    <col min="1534" max="1536" width="17.140625" style="27" customWidth="1"/>
    <col min="1537" max="1537" width="17.7109375" style="27" customWidth="1"/>
    <col min="1538" max="1538" width="16.140625" style="27" customWidth="1"/>
    <col min="1539" max="1539" width="14.140625" style="27" customWidth="1"/>
    <col min="1540" max="1540" width="14.28515625" style="27" customWidth="1"/>
    <col min="1541" max="1542" width="17.140625" style="27" customWidth="1"/>
    <col min="1543" max="1543" width="16.85546875" style="27" customWidth="1"/>
    <col min="1544" max="1544" width="15.28515625" style="27" bestFit="1" customWidth="1"/>
    <col min="1545" max="1545" width="15.140625" style="27" customWidth="1"/>
    <col min="1546" max="1546" width="15.85546875" style="27" customWidth="1"/>
    <col min="1547" max="1547" width="15.5703125" style="27" customWidth="1"/>
    <col min="1548" max="1548" width="11.28515625" style="27" bestFit="1" customWidth="1"/>
    <col min="1549" max="1788" width="11.42578125" style="27"/>
    <col min="1789" max="1789" width="44.7109375" style="27" customWidth="1"/>
    <col min="1790" max="1792" width="17.140625" style="27" customWidth="1"/>
    <col min="1793" max="1793" width="17.7109375" style="27" customWidth="1"/>
    <col min="1794" max="1794" width="16.140625" style="27" customWidth="1"/>
    <col min="1795" max="1795" width="14.140625" style="27" customWidth="1"/>
    <col min="1796" max="1796" width="14.28515625" style="27" customWidth="1"/>
    <col min="1797" max="1798" width="17.140625" style="27" customWidth="1"/>
    <col min="1799" max="1799" width="16.85546875" style="27" customWidth="1"/>
    <col min="1800" max="1800" width="15.28515625" style="27" bestFit="1" customWidth="1"/>
    <col min="1801" max="1801" width="15.140625" style="27" customWidth="1"/>
    <col min="1802" max="1802" width="15.85546875" style="27" customWidth="1"/>
    <col min="1803" max="1803" width="15.5703125" style="27" customWidth="1"/>
    <col min="1804" max="1804" width="11.28515625" style="27" bestFit="1" customWidth="1"/>
    <col min="1805" max="2044" width="11.42578125" style="27"/>
    <col min="2045" max="2045" width="44.7109375" style="27" customWidth="1"/>
    <col min="2046" max="2048" width="17.140625" style="27" customWidth="1"/>
    <col min="2049" max="2049" width="17.7109375" style="27" customWidth="1"/>
    <col min="2050" max="2050" width="16.140625" style="27" customWidth="1"/>
    <col min="2051" max="2051" width="14.140625" style="27" customWidth="1"/>
    <col min="2052" max="2052" width="14.28515625" style="27" customWidth="1"/>
    <col min="2053" max="2054" width="17.140625" style="27" customWidth="1"/>
    <col min="2055" max="2055" width="16.85546875" style="27" customWidth="1"/>
    <col min="2056" max="2056" width="15.28515625" style="27" bestFit="1" customWidth="1"/>
    <col min="2057" max="2057" width="15.140625" style="27" customWidth="1"/>
    <col min="2058" max="2058" width="15.85546875" style="27" customWidth="1"/>
    <col min="2059" max="2059" width="15.5703125" style="27" customWidth="1"/>
    <col min="2060" max="2060" width="11.28515625" style="27" bestFit="1" customWidth="1"/>
    <col min="2061" max="2300" width="11.42578125" style="27"/>
    <col min="2301" max="2301" width="44.7109375" style="27" customWidth="1"/>
    <col min="2302" max="2304" width="17.140625" style="27" customWidth="1"/>
    <col min="2305" max="2305" width="17.7109375" style="27" customWidth="1"/>
    <col min="2306" max="2306" width="16.140625" style="27" customWidth="1"/>
    <col min="2307" max="2307" width="14.140625" style="27" customWidth="1"/>
    <col min="2308" max="2308" width="14.28515625" style="27" customWidth="1"/>
    <col min="2309" max="2310" width="17.140625" style="27" customWidth="1"/>
    <col min="2311" max="2311" width="16.85546875" style="27" customWidth="1"/>
    <col min="2312" max="2312" width="15.28515625" style="27" bestFit="1" customWidth="1"/>
    <col min="2313" max="2313" width="15.140625" style="27" customWidth="1"/>
    <col min="2314" max="2314" width="15.85546875" style="27" customWidth="1"/>
    <col min="2315" max="2315" width="15.5703125" style="27" customWidth="1"/>
    <col min="2316" max="2316" width="11.28515625" style="27" bestFit="1" customWidth="1"/>
    <col min="2317" max="2556" width="11.42578125" style="27"/>
    <col min="2557" max="2557" width="44.7109375" style="27" customWidth="1"/>
    <col min="2558" max="2560" width="17.140625" style="27" customWidth="1"/>
    <col min="2561" max="2561" width="17.7109375" style="27" customWidth="1"/>
    <col min="2562" max="2562" width="16.140625" style="27" customWidth="1"/>
    <col min="2563" max="2563" width="14.140625" style="27" customWidth="1"/>
    <col min="2564" max="2564" width="14.28515625" style="27" customWidth="1"/>
    <col min="2565" max="2566" width="17.140625" style="27" customWidth="1"/>
    <col min="2567" max="2567" width="16.85546875" style="27" customWidth="1"/>
    <col min="2568" max="2568" width="15.28515625" style="27" bestFit="1" customWidth="1"/>
    <col min="2569" max="2569" width="15.140625" style="27" customWidth="1"/>
    <col min="2570" max="2570" width="15.85546875" style="27" customWidth="1"/>
    <col min="2571" max="2571" width="15.5703125" style="27" customWidth="1"/>
    <col min="2572" max="2572" width="11.28515625" style="27" bestFit="1" customWidth="1"/>
    <col min="2573" max="2812" width="11.42578125" style="27"/>
    <col min="2813" max="2813" width="44.7109375" style="27" customWidth="1"/>
    <col min="2814" max="2816" width="17.140625" style="27" customWidth="1"/>
    <col min="2817" max="2817" width="17.7109375" style="27" customWidth="1"/>
    <col min="2818" max="2818" width="16.140625" style="27" customWidth="1"/>
    <col min="2819" max="2819" width="14.140625" style="27" customWidth="1"/>
    <col min="2820" max="2820" width="14.28515625" style="27" customWidth="1"/>
    <col min="2821" max="2822" width="17.140625" style="27" customWidth="1"/>
    <col min="2823" max="2823" width="16.85546875" style="27" customWidth="1"/>
    <col min="2824" max="2824" width="15.28515625" style="27" bestFit="1" customWidth="1"/>
    <col min="2825" max="2825" width="15.140625" style="27" customWidth="1"/>
    <col min="2826" max="2826" width="15.85546875" style="27" customWidth="1"/>
    <col min="2827" max="2827" width="15.5703125" style="27" customWidth="1"/>
    <col min="2828" max="2828" width="11.28515625" style="27" bestFit="1" customWidth="1"/>
    <col min="2829" max="3068" width="11.42578125" style="27"/>
    <col min="3069" max="3069" width="44.7109375" style="27" customWidth="1"/>
    <col min="3070" max="3072" width="17.140625" style="27" customWidth="1"/>
    <col min="3073" max="3073" width="17.7109375" style="27" customWidth="1"/>
    <col min="3074" max="3074" width="16.140625" style="27" customWidth="1"/>
    <col min="3075" max="3075" width="14.140625" style="27" customWidth="1"/>
    <col min="3076" max="3076" width="14.28515625" style="27" customWidth="1"/>
    <col min="3077" max="3078" width="17.140625" style="27" customWidth="1"/>
    <col min="3079" max="3079" width="16.85546875" style="27" customWidth="1"/>
    <col min="3080" max="3080" width="15.28515625" style="27" bestFit="1" customWidth="1"/>
    <col min="3081" max="3081" width="15.140625" style="27" customWidth="1"/>
    <col min="3082" max="3082" width="15.85546875" style="27" customWidth="1"/>
    <col min="3083" max="3083" width="15.5703125" style="27" customWidth="1"/>
    <col min="3084" max="3084" width="11.28515625" style="27" bestFit="1" customWidth="1"/>
    <col min="3085" max="3324" width="11.42578125" style="27"/>
    <col min="3325" max="3325" width="44.7109375" style="27" customWidth="1"/>
    <col min="3326" max="3328" width="17.140625" style="27" customWidth="1"/>
    <col min="3329" max="3329" width="17.7109375" style="27" customWidth="1"/>
    <col min="3330" max="3330" width="16.140625" style="27" customWidth="1"/>
    <col min="3331" max="3331" width="14.140625" style="27" customWidth="1"/>
    <col min="3332" max="3332" width="14.28515625" style="27" customWidth="1"/>
    <col min="3333" max="3334" width="17.140625" style="27" customWidth="1"/>
    <col min="3335" max="3335" width="16.85546875" style="27" customWidth="1"/>
    <col min="3336" max="3336" width="15.28515625" style="27" bestFit="1" customWidth="1"/>
    <col min="3337" max="3337" width="15.140625" style="27" customWidth="1"/>
    <col min="3338" max="3338" width="15.85546875" style="27" customWidth="1"/>
    <col min="3339" max="3339" width="15.5703125" style="27" customWidth="1"/>
    <col min="3340" max="3340" width="11.28515625" style="27" bestFit="1" customWidth="1"/>
    <col min="3341" max="3580" width="11.42578125" style="27"/>
    <col min="3581" max="3581" width="44.7109375" style="27" customWidth="1"/>
    <col min="3582" max="3584" width="17.140625" style="27" customWidth="1"/>
    <col min="3585" max="3585" width="17.7109375" style="27" customWidth="1"/>
    <col min="3586" max="3586" width="16.140625" style="27" customWidth="1"/>
    <col min="3587" max="3587" width="14.140625" style="27" customWidth="1"/>
    <col min="3588" max="3588" width="14.28515625" style="27" customWidth="1"/>
    <col min="3589" max="3590" width="17.140625" style="27" customWidth="1"/>
    <col min="3591" max="3591" width="16.85546875" style="27" customWidth="1"/>
    <col min="3592" max="3592" width="15.28515625" style="27" bestFit="1" customWidth="1"/>
    <col min="3593" max="3593" width="15.140625" style="27" customWidth="1"/>
    <col min="3594" max="3594" width="15.85546875" style="27" customWidth="1"/>
    <col min="3595" max="3595" width="15.5703125" style="27" customWidth="1"/>
    <col min="3596" max="3596" width="11.28515625" style="27" bestFit="1" customWidth="1"/>
    <col min="3597" max="3836" width="11.42578125" style="27"/>
    <col min="3837" max="3837" width="44.7109375" style="27" customWidth="1"/>
    <col min="3838" max="3840" width="17.140625" style="27" customWidth="1"/>
    <col min="3841" max="3841" width="17.7109375" style="27" customWidth="1"/>
    <col min="3842" max="3842" width="16.140625" style="27" customWidth="1"/>
    <col min="3843" max="3843" width="14.140625" style="27" customWidth="1"/>
    <col min="3844" max="3844" width="14.28515625" style="27" customWidth="1"/>
    <col min="3845" max="3846" width="17.140625" style="27" customWidth="1"/>
    <col min="3847" max="3847" width="16.85546875" style="27" customWidth="1"/>
    <col min="3848" max="3848" width="15.28515625" style="27" bestFit="1" customWidth="1"/>
    <col min="3849" max="3849" width="15.140625" style="27" customWidth="1"/>
    <col min="3850" max="3850" width="15.85546875" style="27" customWidth="1"/>
    <col min="3851" max="3851" width="15.5703125" style="27" customWidth="1"/>
    <col min="3852" max="3852" width="11.28515625" style="27" bestFit="1" customWidth="1"/>
    <col min="3853" max="4092" width="11.42578125" style="27"/>
    <col min="4093" max="4093" width="44.7109375" style="27" customWidth="1"/>
    <col min="4094" max="4096" width="17.140625" style="27" customWidth="1"/>
    <col min="4097" max="4097" width="17.7109375" style="27" customWidth="1"/>
    <col min="4098" max="4098" width="16.140625" style="27" customWidth="1"/>
    <col min="4099" max="4099" width="14.140625" style="27" customWidth="1"/>
    <col min="4100" max="4100" width="14.28515625" style="27" customWidth="1"/>
    <col min="4101" max="4102" width="17.140625" style="27" customWidth="1"/>
    <col min="4103" max="4103" width="16.85546875" style="27" customWidth="1"/>
    <col min="4104" max="4104" width="15.28515625" style="27" bestFit="1" customWidth="1"/>
    <col min="4105" max="4105" width="15.140625" style="27" customWidth="1"/>
    <col min="4106" max="4106" width="15.85546875" style="27" customWidth="1"/>
    <col min="4107" max="4107" width="15.5703125" style="27" customWidth="1"/>
    <col min="4108" max="4108" width="11.28515625" style="27" bestFit="1" customWidth="1"/>
    <col min="4109" max="4348" width="11.42578125" style="27"/>
    <col min="4349" max="4349" width="44.7109375" style="27" customWidth="1"/>
    <col min="4350" max="4352" width="17.140625" style="27" customWidth="1"/>
    <col min="4353" max="4353" width="17.7109375" style="27" customWidth="1"/>
    <col min="4354" max="4354" width="16.140625" style="27" customWidth="1"/>
    <col min="4355" max="4355" width="14.140625" style="27" customWidth="1"/>
    <col min="4356" max="4356" width="14.28515625" style="27" customWidth="1"/>
    <col min="4357" max="4358" width="17.140625" style="27" customWidth="1"/>
    <col min="4359" max="4359" width="16.85546875" style="27" customWidth="1"/>
    <col min="4360" max="4360" width="15.28515625" style="27" bestFit="1" customWidth="1"/>
    <col min="4361" max="4361" width="15.140625" style="27" customWidth="1"/>
    <col min="4362" max="4362" width="15.85546875" style="27" customWidth="1"/>
    <col min="4363" max="4363" width="15.5703125" style="27" customWidth="1"/>
    <col min="4364" max="4364" width="11.28515625" style="27" bestFit="1" customWidth="1"/>
    <col min="4365" max="4604" width="11.42578125" style="27"/>
    <col min="4605" max="4605" width="44.7109375" style="27" customWidth="1"/>
    <col min="4606" max="4608" width="17.140625" style="27" customWidth="1"/>
    <col min="4609" max="4609" width="17.7109375" style="27" customWidth="1"/>
    <col min="4610" max="4610" width="16.140625" style="27" customWidth="1"/>
    <col min="4611" max="4611" width="14.140625" style="27" customWidth="1"/>
    <col min="4612" max="4612" width="14.28515625" style="27" customWidth="1"/>
    <col min="4613" max="4614" width="17.140625" style="27" customWidth="1"/>
    <col min="4615" max="4615" width="16.85546875" style="27" customWidth="1"/>
    <col min="4616" max="4616" width="15.28515625" style="27" bestFit="1" customWidth="1"/>
    <col min="4617" max="4617" width="15.140625" style="27" customWidth="1"/>
    <col min="4618" max="4618" width="15.85546875" style="27" customWidth="1"/>
    <col min="4619" max="4619" width="15.5703125" style="27" customWidth="1"/>
    <col min="4620" max="4620" width="11.28515625" style="27" bestFit="1" customWidth="1"/>
    <col min="4621" max="4860" width="11.42578125" style="27"/>
    <col min="4861" max="4861" width="44.7109375" style="27" customWidth="1"/>
    <col min="4862" max="4864" width="17.140625" style="27" customWidth="1"/>
    <col min="4865" max="4865" width="17.7109375" style="27" customWidth="1"/>
    <col min="4866" max="4866" width="16.140625" style="27" customWidth="1"/>
    <col min="4867" max="4867" width="14.140625" style="27" customWidth="1"/>
    <col min="4868" max="4868" width="14.28515625" style="27" customWidth="1"/>
    <col min="4869" max="4870" width="17.140625" style="27" customWidth="1"/>
    <col min="4871" max="4871" width="16.85546875" style="27" customWidth="1"/>
    <col min="4872" max="4872" width="15.28515625" style="27" bestFit="1" customWidth="1"/>
    <col min="4873" max="4873" width="15.140625" style="27" customWidth="1"/>
    <col min="4874" max="4874" width="15.85546875" style="27" customWidth="1"/>
    <col min="4875" max="4875" width="15.5703125" style="27" customWidth="1"/>
    <col min="4876" max="4876" width="11.28515625" style="27" bestFit="1" customWidth="1"/>
    <col min="4877" max="5116" width="11.42578125" style="27"/>
    <col min="5117" max="5117" width="44.7109375" style="27" customWidth="1"/>
    <col min="5118" max="5120" width="17.140625" style="27" customWidth="1"/>
    <col min="5121" max="5121" width="17.7109375" style="27" customWidth="1"/>
    <col min="5122" max="5122" width="16.140625" style="27" customWidth="1"/>
    <col min="5123" max="5123" width="14.140625" style="27" customWidth="1"/>
    <col min="5124" max="5124" width="14.28515625" style="27" customWidth="1"/>
    <col min="5125" max="5126" width="17.140625" style="27" customWidth="1"/>
    <col min="5127" max="5127" width="16.85546875" style="27" customWidth="1"/>
    <col min="5128" max="5128" width="15.28515625" style="27" bestFit="1" customWidth="1"/>
    <col min="5129" max="5129" width="15.140625" style="27" customWidth="1"/>
    <col min="5130" max="5130" width="15.85546875" style="27" customWidth="1"/>
    <col min="5131" max="5131" width="15.5703125" style="27" customWidth="1"/>
    <col min="5132" max="5132" width="11.28515625" style="27" bestFit="1" customWidth="1"/>
    <col min="5133" max="5372" width="11.42578125" style="27"/>
    <col min="5373" max="5373" width="44.7109375" style="27" customWidth="1"/>
    <col min="5374" max="5376" width="17.140625" style="27" customWidth="1"/>
    <col min="5377" max="5377" width="17.7109375" style="27" customWidth="1"/>
    <col min="5378" max="5378" width="16.140625" style="27" customWidth="1"/>
    <col min="5379" max="5379" width="14.140625" style="27" customWidth="1"/>
    <col min="5380" max="5380" width="14.28515625" style="27" customWidth="1"/>
    <col min="5381" max="5382" width="17.140625" style="27" customWidth="1"/>
    <col min="5383" max="5383" width="16.85546875" style="27" customWidth="1"/>
    <col min="5384" max="5384" width="15.28515625" style="27" bestFit="1" customWidth="1"/>
    <col min="5385" max="5385" width="15.140625" style="27" customWidth="1"/>
    <col min="5386" max="5386" width="15.85546875" style="27" customWidth="1"/>
    <col min="5387" max="5387" width="15.5703125" style="27" customWidth="1"/>
    <col min="5388" max="5388" width="11.28515625" style="27" bestFit="1" customWidth="1"/>
    <col min="5389" max="5628" width="11.42578125" style="27"/>
    <col min="5629" max="5629" width="44.7109375" style="27" customWidth="1"/>
    <col min="5630" max="5632" width="17.140625" style="27" customWidth="1"/>
    <col min="5633" max="5633" width="17.7109375" style="27" customWidth="1"/>
    <col min="5634" max="5634" width="16.140625" style="27" customWidth="1"/>
    <col min="5635" max="5635" width="14.140625" style="27" customWidth="1"/>
    <col min="5636" max="5636" width="14.28515625" style="27" customWidth="1"/>
    <col min="5637" max="5638" width="17.140625" style="27" customWidth="1"/>
    <col min="5639" max="5639" width="16.85546875" style="27" customWidth="1"/>
    <col min="5640" max="5640" width="15.28515625" style="27" bestFit="1" customWidth="1"/>
    <col min="5641" max="5641" width="15.140625" style="27" customWidth="1"/>
    <col min="5642" max="5642" width="15.85546875" style="27" customWidth="1"/>
    <col min="5643" max="5643" width="15.5703125" style="27" customWidth="1"/>
    <col min="5644" max="5644" width="11.28515625" style="27" bestFit="1" customWidth="1"/>
    <col min="5645" max="5884" width="11.42578125" style="27"/>
    <col min="5885" max="5885" width="44.7109375" style="27" customWidth="1"/>
    <col min="5886" max="5888" width="17.140625" style="27" customWidth="1"/>
    <col min="5889" max="5889" width="17.7109375" style="27" customWidth="1"/>
    <col min="5890" max="5890" width="16.140625" style="27" customWidth="1"/>
    <col min="5891" max="5891" width="14.140625" style="27" customWidth="1"/>
    <col min="5892" max="5892" width="14.28515625" style="27" customWidth="1"/>
    <col min="5893" max="5894" width="17.140625" style="27" customWidth="1"/>
    <col min="5895" max="5895" width="16.85546875" style="27" customWidth="1"/>
    <col min="5896" max="5896" width="15.28515625" style="27" bestFit="1" customWidth="1"/>
    <col min="5897" max="5897" width="15.140625" style="27" customWidth="1"/>
    <col min="5898" max="5898" width="15.85546875" style="27" customWidth="1"/>
    <col min="5899" max="5899" width="15.5703125" style="27" customWidth="1"/>
    <col min="5900" max="5900" width="11.28515625" style="27" bestFit="1" customWidth="1"/>
    <col min="5901" max="6140" width="11.42578125" style="27"/>
    <col min="6141" max="6141" width="44.7109375" style="27" customWidth="1"/>
    <col min="6142" max="6144" width="17.140625" style="27" customWidth="1"/>
    <col min="6145" max="6145" width="17.7109375" style="27" customWidth="1"/>
    <col min="6146" max="6146" width="16.140625" style="27" customWidth="1"/>
    <col min="6147" max="6147" width="14.140625" style="27" customWidth="1"/>
    <col min="6148" max="6148" width="14.28515625" style="27" customWidth="1"/>
    <col min="6149" max="6150" width="17.140625" style="27" customWidth="1"/>
    <col min="6151" max="6151" width="16.85546875" style="27" customWidth="1"/>
    <col min="6152" max="6152" width="15.28515625" style="27" bestFit="1" customWidth="1"/>
    <col min="6153" max="6153" width="15.140625" style="27" customWidth="1"/>
    <col min="6154" max="6154" width="15.85546875" style="27" customWidth="1"/>
    <col min="6155" max="6155" width="15.5703125" style="27" customWidth="1"/>
    <col min="6156" max="6156" width="11.28515625" style="27" bestFit="1" customWidth="1"/>
    <col min="6157" max="6396" width="11.42578125" style="27"/>
    <col min="6397" max="6397" width="44.7109375" style="27" customWidth="1"/>
    <col min="6398" max="6400" width="17.140625" style="27" customWidth="1"/>
    <col min="6401" max="6401" width="17.7109375" style="27" customWidth="1"/>
    <col min="6402" max="6402" width="16.140625" style="27" customWidth="1"/>
    <col min="6403" max="6403" width="14.140625" style="27" customWidth="1"/>
    <col min="6404" max="6404" width="14.28515625" style="27" customWidth="1"/>
    <col min="6405" max="6406" width="17.140625" style="27" customWidth="1"/>
    <col min="6407" max="6407" width="16.85546875" style="27" customWidth="1"/>
    <col min="6408" max="6408" width="15.28515625" style="27" bestFit="1" customWidth="1"/>
    <col min="6409" max="6409" width="15.140625" style="27" customWidth="1"/>
    <col min="6410" max="6410" width="15.85546875" style="27" customWidth="1"/>
    <col min="6411" max="6411" width="15.5703125" style="27" customWidth="1"/>
    <col min="6412" max="6412" width="11.28515625" style="27" bestFit="1" customWidth="1"/>
    <col min="6413" max="6652" width="11.42578125" style="27"/>
    <col min="6653" max="6653" width="44.7109375" style="27" customWidth="1"/>
    <col min="6654" max="6656" width="17.140625" style="27" customWidth="1"/>
    <col min="6657" max="6657" width="17.7109375" style="27" customWidth="1"/>
    <col min="6658" max="6658" width="16.140625" style="27" customWidth="1"/>
    <col min="6659" max="6659" width="14.140625" style="27" customWidth="1"/>
    <col min="6660" max="6660" width="14.28515625" style="27" customWidth="1"/>
    <col min="6661" max="6662" width="17.140625" style="27" customWidth="1"/>
    <col min="6663" max="6663" width="16.85546875" style="27" customWidth="1"/>
    <col min="6664" max="6664" width="15.28515625" style="27" bestFit="1" customWidth="1"/>
    <col min="6665" max="6665" width="15.140625" style="27" customWidth="1"/>
    <col min="6666" max="6666" width="15.85546875" style="27" customWidth="1"/>
    <col min="6667" max="6667" width="15.5703125" style="27" customWidth="1"/>
    <col min="6668" max="6668" width="11.28515625" style="27" bestFit="1" customWidth="1"/>
    <col min="6669" max="6908" width="11.42578125" style="27"/>
    <col min="6909" max="6909" width="44.7109375" style="27" customWidth="1"/>
    <col min="6910" max="6912" width="17.140625" style="27" customWidth="1"/>
    <col min="6913" max="6913" width="17.7109375" style="27" customWidth="1"/>
    <col min="6914" max="6914" width="16.140625" style="27" customWidth="1"/>
    <col min="6915" max="6915" width="14.140625" style="27" customWidth="1"/>
    <col min="6916" max="6916" width="14.28515625" style="27" customWidth="1"/>
    <col min="6917" max="6918" width="17.140625" style="27" customWidth="1"/>
    <col min="6919" max="6919" width="16.85546875" style="27" customWidth="1"/>
    <col min="6920" max="6920" width="15.28515625" style="27" bestFit="1" customWidth="1"/>
    <col min="6921" max="6921" width="15.140625" style="27" customWidth="1"/>
    <col min="6922" max="6922" width="15.85546875" style="27" customWidth="1"/>
    <col min="6923" max="6923" width="15.5703125" style="27" customWidth="1"/>
    <col min="6924" max="6924" width="11.28515625" style="27" bestFit="1" customWidth="1"/>
    <col min="6925" max="7164" width="11.42578125" style="27"/>
    <col min="7165" max="7165" width="44.7109375" style="27" customWidth="1"/>
    <col min="7166" max="7168" width="17.140625" style="27" customWidth="1"/>
    <col min="7169" max="7169" width="17.7109375" style="27" customWidth="1"/>
    <col min="7170" max="7170" width="16.140625" style="27" customWidth="1"/>
    <col min="7171" max="7171" width="14.140625" style="27" customWidth="1"/>
    <col min="7172" max="7172" width="14.28515625" style="27" customWidth="1"/>
    <col min="7173" max="7174" width="17.140625" style="27" customWidth="1"/>
    <col min="7175" max="7175" width="16.85546875" style="27" customWidth="1"/>
    <col min="7176" max="7176" width="15.28515625" style="27" bestFit="1" customWidth="1"/>
    <col min="7177" max="7177" width="15.140625" style="27" customWidth="1"/>
    <col min="7178" max="7178" width="15.85546875" style="27" customWidth="1"/>
    <col min="7179" max="7179" width="15.5703125" style="27" customWidth="1"/>
    <col min="7180" max="7180" width="11.28515625" style="27" bestFit="1" customWidth="1"/>
    <col min="7181" max="7420" width="11.42578125" style="27"/>
    <col min="7421" max="7421" width="44.7109375" style="27" customWidth="1"/>
    <col min="7422" max="7424" width="17.140625" style="27" customWidth="1"/>
    <col min="7425" max="7425" width="17.7109375" style="27" customWidth="1"/>
    <col min="7426" max="7426" width="16.140625" style="27" customWidth="1"/>
    <col min="7427" max="7427" width="14.140625" style="27" customWidth="1"/>
    <col min="7428" max="7428" width="14.28515625" style="27" customWidth="1"/>
    <col min="7429" max="7430" width="17.140625" style="27" customWidth="1"/>
    <col min="7431" max="7431" width="16.85546875" style="27" customWidth="1"/>
    <col min="7432" max="7432" width="15.28515625" style="27" bestFit="1" customWidth="1"/>
    <col min="7433" max="7433" width="15.140625" style="27" customWidth="1"/>
    <col min="7434" max="7434" width="15.85546875" style="27" customWidth="1"/>
    <col min="7435" max="7435" width="15.5703125" style="27" customWidth="1"/>
    <col min="7436" max="7436" width="11.28515625" style="27" bestFit="1" customWidth="1"/>
    <col min="7437" max="7676" width="11.42578125" style="27"/>
    <col min="7677" max="7677" width="44.7109375" style="27" customWidth="1"/>
    <col min="7678" max="7680" width="17.140625" style="27" customWidth="1"/>
    <col min="7681" max="7681" width="17.7109375" style="27" customWidth="1"/>
    <col min="7682" max="7682" width="16.140625" style="27" customWidth="1"/>
    <col min="7683" max="7683" width="14.140625" style="27" customWidth="1"/>
    <col min="7684" max="7684" width="14.28515625" style="27" customWidth="1"/>
    <col min="7685" max="7686" width="17.140625" style="27" customWidth="1"/>
    <col min="7687" max="7687" width="16.85546875" style="27" customWidth="1"/>
    <col min="7688" max="7688" width="15.28515625" style="27" bestFit="1" customWidth="1"/>
    <col min="7689" max="7689" width="15.140625" style="27" customWidth="1"/>
    <col min="7690" max="7690" width="15.85546875" style="27" customWidth="1"/>
    <col min="7691" max="7691" width="15.5703125" style="27" customWidth="1"/>
    <col min="7692" max="7692" width="11.28515625" style="27" bestFit="1" customWidth="1"/>
    <col min="7693" max="7932" width="11.42578125" style="27"/>
    <col min="7933" max="7933" width="44.7109375" style="27" customWidth="1"/>
    <col min="7934" max="7936" width="17.140625" style="27" customWidth="1"/>
    <col min="7937" max="7937" width="17.7109375" style="27" customWidth="1"/>
    <col min="7938" max="7938" width="16.140625" style="27" customWidth="1"/>
    <col min="7939" max="7939" width="14.140625" style="27" customWidth="1"/>
    <col min="7940" max="7940" width="14.28515625" style="27" customWidth="1"/>
    <col min="7941" max="7942" width="17.140625" style="27" customWidth="1"/>
    <col min="7943" max="7943" width="16.85546875" style="27" customWidth="1"/>
    <col min="7944" max="7944" width="15.28515625" style="27" bestFit="1" customWidth="1"/>
    <col min="7945" max="7945" width="15.140625" style="27" customWidth="1"/>
    <col min="7946" max="7946" width="15.85546875" style="27" customWidth="1"/>
    <col min="7947" max="7947" width="15.5703125" style="27" customWidth="1"/>
    <col min="7948" max="7948" width="11.28515625" style="27" bestFit="1" customWidth="1"/>
    <col min="7949" max="8188" width="11.42578125" style="27"/>
    <col min="8189" max="8189" width="44.7109375" style="27" customWidth="1"/>
    <col min="8190" max="8192" width="17.140625" style="27" customWidth="1"/>
    <col min="8193" max="8193" width="17.7109375" style="27" customWidth="1"/>
    <col min="8194" max="8194" width="16.140625" style="27" customWidth="1"/>
    <col min="8195" max="8195" width="14.140625" style="27" customWidth="1"/>
    <col min="8196" max="8196" width="14.28515625" style="27" customWidth="1"/>
    <col min="8197" max="8198" width="17.140625" style="27" customWidth="1"/>
    <col min="8199" max="8199" width="16.85546875" style="27" customWidth="1"/>
    <col min="8200" max="8200" width="15.28515625" style="27" bestFit="1" customWidth="1"/>
    <col min="8201" max="8201" width="15.140625" style="27" customWidth="1"/>
    <col min="8202" max="8202" width="15.85546875" style="27" customWidth="1"/>
    <col min="8203" max="8203" width="15.5703125" style="27" customWidth="1"/>
    <col min="8204" max="8204" width="11.28515625" style="27" bestFit="1" customWidth="1"/>
    <col min="8205" max="8444" width="11.42578125" style="27"/>
    <col min="8445" max="8445" width="44.7109375" style="27" customWidth="1"/>
    <col min="8446" max="8448" width="17.140625" style="27" customWidth="1"/>
    <col min="8449" max="8449" width="17.7109375" style="27" customWidth="1"/>
    <col min="8450" max="8450" width="16.140625" style="27" customWidth="1"/>
    <col min="8451" max="8451" width="14.140625" style="27" customWidth="1"/>
    <col min="8452" max="8452" width="14.28515625" style="27" customWidth="1"/>
    <col min="8453" max="8454" width="17.140625" style="27" customWidth="1"/>
    <col min="8455" max="8455" width="16.85546875" style="27" customWidth="1"/>
    <col min="8456" max="8456" width="15.28515625" style="27" bestFit="1" customWidth="1"/>
    <col min="8457" max="8457" width="15.140625" style="27" customWidth="1"/>
    <col min="8458" max="8458" width="15.85546875" style="27" customWidth="1"/>
    <col min="8459" max="8459" width="15.5703125" style="27" customWidth="1"/>
    <col min="8460" max="8460" width="11.28515625" style="27" bestFit="1" customWidth="1"/>
    <col min="8461" max="8700" width="11.42578125" style="27"/>
    <col min="8701" max="8701" width="44.7109375" style="27" customWidth="1"/>
    <col min="8702" max="8704" width="17.140625" style="27" customWidth="1"/>
    <col min="8705" max="8705" width="17.7109375" style="27" customWidth="1"/>
    <col min="8706" max="8706" width="16.140625" style="27" customWidth="1"/>
    <col min="8707" max="8707" width="14.140625" style="27" customWidth="1"/>
    <col min="8708" max="8708" width="14.28515625" style="27" customWidth="1"/>
    <col min="8709" max="8710" width="17.140625" style="27" customWidth="1"/>
    <col min="8711" max="8711" width="16.85546875" style="27" customWidth="1"/>
    <col min="8712" max="8712" width="15.28515625" style="27" bestFit="1" customWidth="1"/>
    <col min="8713" max="8713" width="15.140625" style="27" customWidth="1"/>
    <col min="8714" max="8714" width="15.85546875" style="27" customWidth="1"/>
    <col min="8715" max="8715" width="15.5703125" style="27" customWidth="1"/>
    <col min="8716" max="8716" width="11.28515625" style="27" bestFit="1" customWidth="1"/>
    <col min="8717" max="8956" width="11.42578125" style="27"/>
    <col min="8957" max="8957" width="44.7109375" style="27" customWidth="1"/>
    <col min="8958" max="8960" width="17.140625" style="27" customWidth="1"/>
    <col min="8961" max="8961" width="17.7109375" style="27" customWidth="1"/>
    <col min="8962" max="8962" width="16.140625" style="27" customWidth="1"/>
    <col min="8963" max="8963" width="14.140625" style="27" customWidth="1"/>
    <col min="8964" max="8964" width="14.28515625" style="27" customWidth="1"/>
    <col min="8965" max="8966" width="17.140625" style="27" customWidth="1"/>
    <col min="8967" max="8967" width="16.85546875" style="27" customWidth="1"/>
    <col min="8968" max="8968" width="15.28515625" style="27" bestFit="1" customWidth="1"/>
    <col min="8969" max="8969" width="15.140625" style="27" customWidth="1"/>
    <col min="8970" max="8970" width="15.85546875" style="27" customWidth="1"/>
    <col min="8971" max="8971" width="15.5703125" style="27" customWidth="1"/>
    <col min="8972" max="8972" width="11.28515625" style="27" bestFit="1" customWidth="1"/>
    <col min="8973" max="9212" width="11.42578125" style="27"/>
    <col min="9213" max="9213" width="44.7109375" style="27" customWidth="1"/>
    <col min="9214" max="9216" width="17.140625" style="27" customWidth="1"/>
    <col min="9217" max="9217" width="17.7109375" style="27" customWidth="1"/>
    <col min="9218" max="9218" width="16.140625" style="27" customWidth="1"/>
    <col min="9219" max="9219" width="14.140625" style="27" customWidth="1"/>
    <col min="9220" max="9220" width="14.28515625" style="27" customWidth="1"/>
    <col min="9221" max="9222" width="17.140625" style="27" customWidth="1"/>
    <col min="9223" max="9223" width="16.85546875" style="27" customWidth="1"/>
    <col min="9224" max="9224" width="15.28515625" style="27" bestFit="1" customWidth="1"/>
    <col min="9225" max="9225" width="15.140625" style="27" customWidth="1"/>
    <col min="9226" max="9226" width="15.85546875" style="27" customWidth="1"/>
    <col min="9227" max="9227" width="15.5703125" style="27" customWidth="1"/>
    <col min="9228" max="9228" width="11.28515625" style="27" bestFit="1" customWidth="1"/>
    <col min="9229" max="9468" width="11.42578125" style="27"/>
    <col min="9469" max="9469" width="44.7109375" style="27" customWidth="1"/>
    <col min="9470" max="9472" width="17.140625" style="27" customWidth="1"/>
    <col min="9473" max="9473" width="17.7109375" style="27" customWidth="1"/>
    <col min="9474" max="9474" width="16.140625" style="27" customWidth="1"/>
    <col min="9475" max="9475" width="14.140625" style="27" customWidth="1"/>
    <col min="9476" max="9476" width="14.28515625" style="27" customWidth="1"/>
    <col min="9477" max="9478" width="17.140625" style="27" customWidth="1"/>
    <col min="9479" max="9479" width="16.85546875" style="27" customWidth="1"/>
    <col min="9480" max="9480" width="15.28515625" style="27" bestFit="1" customWidth="1"/>
    <col min="9481" max="9481" width="15.140625" style="27" customWidth="1"/>
    <col min="9482" max="9482" width="15.85546875" style="27" customWidth="1"/>
    <col min="9483" max="9483" width="15.5703125" style="27" customWidth="1"/>
    <col min="9484" max="9484" width="11.28515625" style="27" bestFit="1" customWidth="1"/>
    <col min="9485" max="9724" width="11.42578125" style="27"/>
    <col min="9725" max="9725" width="44.7109375" style="27" customWidth="1"/>
    <col min="9726" max="9728" width="17.140625" style="27" customWidth="1"/>
    <col min="9729" max="9729" width="17.7109375" style="27" customWidth="1"/>
    <col min="9730" max="9730" width="16.140625" style="27" customWidth="1"/>
    <col min="9731" max="9731" width="14.140625" style="27" customWidth="1"/>
    <col min="9732" max="9732" width="14.28515625" style="27" customWidth="1"/>
    <col min="9733" max="9734" width="17.140625" style="27" customWidth="1"/>
    <col min="9735" max="9735" width="16.85546875" style="27" customWidth="1"/>
    <col min="9736" max="9736" width="15.28515625" style="27" bestFit="1" customWidth="1"/>
    <col min="9737" max="9737" width="15.140625" style="27" customWidth="1"/>
    <col min="9738" max="9738" width="15.85546875" style="27" customWidth="1"/>
    <col min="9739" max="9739" width="15.5703125" style="27" customWidth="1"/>
    <col min="9740" max="9740" width="11.28515625" style="27" bestFit="1" customWidth="1"/>
    <col min="9741" max="9980" width="11.42578125" style="27"/>
    <col min="9981" max="9981" width="44.7109375" style="27" customWidth="1"/>
    <col min="9982" max="9984" width="17.140625" style="27" customWidth="1"/>
    <col min="9985" max="9985" width="17.7109375" style="27" customWidth="1"/>
    <col min="9986" max="9986" width="16.140625" style="27" customWidth="1"/>
    <col min="9987" max="9987" width="14.140625" style="27" customWidth="1"/>
    <col min="9988" max="9988" width="14.28515625" style="27" customWidth="1"/>
    <col min="9989" max="9990" width="17.140625" style="27" customWidth="1"/>
    <col min="9991" max="9991" width="16.85546875" style="27" customWidth="1"/>
    <col min="9992" max="9992" width="15.28515625" style="27" bestFit="1" customWidth="1"/>
    <col min="9993" max="9993" width="15.140625" style="27" customWidth="1"/>
    <col min="9994" max="9994" width="15.85546875" style="27" customWidth="1"/>
    <col min="9995" max="9995" width="15.5703125" style="27" customWidth="1"/>
    <col min="9996" max="9996" width="11.28515625" style="27" bestFit="1" customWidth="1"/>
    <col min="9997" max="10236" width="11.42578125" style="27"/>
    <col min="10237" max="10237" width="44.7109375" style="27" customWidth="1"/>
    <col min="10238" max="10240" width="17.140625" style="27" customWidth="1"/>
    <col min="10241" max="10241" width="17.7109375" style="27" customWidth="1"/>
    <col min="10242" max="10242" width="16.140625" style="27" customWidth="1"/>
    <col min="10243" max="10243" width="14.140625" style="27" customWidth="1"/>
    <col min="10244" max="10244" width="14.28515625" style="27" customWidth="1"/>
    <col min="10245" max="10246" width="17.140625" style="27" customWidth="1"/>
    <col min="10247" max="10247" width="16.85546875" style="27" customWidth="1"/>
    <col min="10248" max="10248" width="15.28515625" style="27" bestFit="1" customWidth="1"/>
    <col min="10249" max="10249" width="15.140625" style="27" customWidth="1"/>
    <col min="10250" max="10250" width="15.85546875" style="27" customWidth="1"/>
    <col min="10251" max="10251" width="15.5703125" style="27" customWidth="1"/>
    <col min="10252" max="10252" width="11.28515625" style="27" bestFit="1" customWidth="1"/>
    <col min="10253" max="10492" width="11.42578125" style="27"/>
    <col min="10493" max="10493" width="44.7109375" style="27" customWidth="1"/>
    <col min="10494" max="10496" width="17.140625" style="27" customWidth="1"/>
    <col min="10497" max="10497" width="17.7109375" style="27" customWidth="1"/>
    <col min="10498" max="10498" width="16.140625" style="27" customWidth="1"/>
    <col min="10499" max="10499" width="14.140625" style="27" customWidth="1"/>
    <col min="10500" max="10500" width="14.28515625" style="27" customWidth="1"/>
    <col min="10501" max="10502" width="17.140625" style="27" customWidth="1"/>
    <col min="10503" max="10503" width="16.85546875" style="27" customWidth="1"/>
    <col min="10504" max="10504" width="15.28515625" style="27" bestFit="1" customWidth="1"/>
    <col min="10505" max="10505" width="15.140625" style="27" customWidth="1"/>
    <col min="10506" max="10506" width="15.85546875" style="27" customWidth="1"/>
    <col min="10507" max="10507" width="15.5703125" style="27" customWidth="1"/>
    <col min="10508" max="10508" width="11.28515625" style="27" bestFit="1" customWidth="1"/>
    <col min="10509" max="10748" width="11.42578125" style="27"/>
    <col min="10749" max="10749" width="44.7109375" style="27" customWidth="1"/>
    <col min="10750" max="10752" width="17.140625" style="27" customWidth="1"/>
    <col min="10753" max="10753" width="17.7109375" style="27" customWidth="1"/>
    <col min="10754" max="10754" width="16.140625" style="27" customWidth="1"/>
    <col min="10755" max="10755" width="14.140625" style="27" customWidth="1"/>
    <col min="10756" max="10756" width="14.28515625" style="27" customWidth="1"/>
    <col min="10757" max="10758" width="17.140625" style="27" customWidth="1"/>
    <col min="10759" max="10759" width="16.85546875" style="27" customWidth="1"/>
    <col min="10760" max="10760" width="15.28515625" style="27" bestFit="1" customWidth="1"/>
    <col min="10761" max="10761" width="15.140625" style="27" customWidth="1"/>
    <col min="10762" max="10762" width="15.85546875" style="27" customWidth="1"/>
    <col min="10763" max="10763" width="15.5703125" style="27" customWidth="1"/>
    <col min="10764" max="10764" width="11.28515625" style="27" bestFit="1" customWidth="1"/>
    <col min="10765" max="11004" width="11.42578125" style="27"/>
    <col min="11005" max="11005" width="44.7109375" style="27" customWidth="1"/>
    <col min="11006" max="11008" width="17.140625" style="27" customWidth="1"/>
    <col min="11009" max="11009" width="17.7109375" style="27" customWidth="1"/>
    <col min="11010" max="11010" width="16.140625" style="27" customWidth="1"/>
    <col min="11011" max="11011" width="14.140625" style="27" customWidth="1"/>
    <col min="11012" max="11012" width="14.28515625" style="27" customWidth="1"/>
    <col min="11013" max="11014" width="17.140625" style="27" customWidth="1"/>
    <col min="11015" max="11015" width="16.85546875" style="27" customWidth="1"/>
    <col min="11016" max="11016" width="15.28515625" style="27" bestFit="1" customWidth="1"/>
    <col min="11017" max="11017" width="15.140625" style="27" customWidth="1"/>
    <col min="11018" max="11018" width="15.85546875" style="27" customWidth="1"/>
    <col min="11019" max="11019" width="15.5703125" style="27" customWidth="1"/>
    <col min="11020" max="11020" width="11.28515625" style="27" bestFit="1" customWidth="1"/>
    <col min="11021" max="11260" width="11.42578125" style="27"/>
    <col min="11261" max="11261" width="44.7109375" style="27" customWidth="1"/>
    <col min="11262" max="11264" width="17.140625" style="27" customWidth="1"/>
    <col min="11265" max="11265" width="17.7109375" style="27" customWidth="1"/>
    <col min="11266" max="11266" width="16.140625" style="27" customWidth="1"/>
    <col min="11267" max="11267" width="14.140625" style="27" customWidth="1"/>
    <col min="11268" max="11268" width="14.28515625" style="27" customWidth="1"/>
    <col min="11269" max="11270" width="17.140625" style="27" customWidth="1"/>
    <col min="11271" max="11271" width="16.85546875" style="27" customWidth="1"/>
    <col min="11272" max="11272" width="15.28515625" style="27" bestFit="1" customWidth="1"/>
    <col min="11273" max="11273" width="15.140625" style="27" customWidth="1"/>
    <col min="11274" max="11274" width="15.85546875" style="27" customWidth="1"/>
    <col min="11275" max="11275" width="15.5703125" style="27" customWidth="1"/>
    <col min="11276" max="11276" width="11.28515625" style="27" bestFit="1" customWidth="1"/>
    <col min="11277" max="11516" width="11.42578125" style="27"/>
    <col min="11517" max="11517" width="44.7109375" style="27" customWidth="1"/>
    <col min="11518" max="11520" width="17.140625" style="27" customWidth="1"/>
    <col min="11521" max="11521" width="17.7109375" style="27" customWidth="1"/>
    <col min="11522" max="11522" width="16.140625" style="27" customWidth="1"/>
    <col min="11523" max="11523" width="14.140625" style="27" customWidth="1"/>
    <col min="11524" max="11524" width="14.28515625" style="27" customWidth="1"/>
    <col min="11525" max="11526" width="17.140625" style="27" customWidth="1"/>
    <col min="11527" max="11527" width="16.85546875" style="27" customWidth="1"/>
    <col min="11528" max="11528" width="15.28515625" style="27" bestFit="1" customWidth="1"/>
    <col min="11529" max="11529" width="15.140625" style="27" customWidth="1"/>
    <col min="11530" max="11530" width="15.85546875" style="27" customWidth="1"/>
    <col min="11531" max="11531" width="15.5703125" style="27" customWidth="1"/>
    <col min="11532" max="11532" width="11.28515625" style="27" bestFit="1" customWidth="1"/>
    <col min="11533" max="11772" width="11.42578125" style="27"/>
    <col min="11773" max="11773" width="44.7109375" style="27" customWidth="1"/>
    <col min="11774" max="11776" width="17.140625" style="27" customWidth="1"/>
    <col min="11777" max="11777" width="17.7109375" style="27" customWidth="1"/>
    <col min="11778" max="11778" width="16.140625" style="27" customWidth="1"/>
    <col min="11779" max="11779" width="14.140625" style="27" customWidth="1"/>
    <col min="11780" max="11780" width="14.28515625" style="27" customWidth="1"/>
    <col min="11781" max="11782" width="17.140625" style="27" customWidth="1"/>
    <col min="11783" max="11783" width="16.85546875" style="27" customWidth="1"/>
    <col min="11784" max="11784" width="15.28515625" style="27" bestFit="1" customWidth="1"/>
    <col min="11785" max="11785" width="15.140625" style="27" customWidth="1"/>
    <col min="11786" max="11786" width="15.85546875" style="27" customWidth="1"/>
    <col min="11787" max="11787" width="15.5703125" style="27" customWidth="1"/>
    <col min="11788" max="11788" width="11.28515625" style="27" bestFit="1" customWidth="1"/>
    <col min="11789" max="12028" width="11.42578125" style="27"/>
    <col min="12029" max="12029" width="44.7109375" style="27" customWidth="1"/>
    <col min="12030" max="12032" width="17.140625" style="27" customWidth="1"/>
    <col min="12033" max="12033" width="17.7109375" style="27" customWidth="1"/>
    <col min="12034" max="12034" width="16.140625" style="27" customWidth="1"/>
    <col min="12035" max="12035" width="14.140625" style="27" customWidth="1"/>
    <col min="12036" max="12036" width="14.28515625" style="27" customWidth="1"/>
    <col min="12037" max="12038" width="17.140625" style="27" customWidth="1"/>
    <col min="12039" max="12039" width="16.85546875" style="27" customWidth="1"/>
    <col min="12040" max="12040" width="15.28515625" style="27" bestFit="1" customWidth="1"/>
    <col min="12041" max="12041" width="15.140625" style="27" customWidth="1"/>
    <col min="12042" max="12042" width="15.85546875" style="27" customWidth="1"/>
    <col min="12043" max="12043" width="15.5703125" style="27" customWidth="1"/>
    <col min="12044" max="12044" width="11.28515625" style="27" bestFit="1" customWidth="1"/>
    <col min="12045" max="12284" width="11.42578125" style="27"/>
    <col min="12285" max="12285" width="44.7109375" style="27" customWidth="1"/>
    <col min="12286" max="12288" width="17.140625" style="27" customWidth="1"/>
    <col min="12289" max="12289" width="17.7109375" style="27" customWidth="1"/>
    <col min="12290" max="12290" width="16.140625" style="27" customWidth="1"/>
    <col min="12291" max="12291" width="14.140625" style="27" customWidth="1"/>
    <col min="12292" max="12292" width="14.28515625" style="27" customWidth="1"/>
    <col min="12293" max="12294" width="17.140625" style="27" customWidth="1"/>
    <col min="12295" max="12295" width="16.85546875" style="27" customWidth="1"/>
    <col min="12296" max="12296" width="15.28515625" style="27" bestFit="1" customWidth="1"/>
    <col min="12297" max="12297" width="15.140625" style="27" customWidth="1"/>
    <col min="12298" max="12298" width="15.85546875" style="27" customWidth="1"/>
    <col min="12299" max="12299" width="15.5703125" style="27" customWidth="1"/>
    <col min="12300" max="12300" width="11.28515625" style="27" bestFit="1" customWidth="1"/>
    <col min="12301" max="12540" width="11.42578125" style="27"/>
    <col min="12541" max="12541" width="44.7109375" style="27" customWidth="1"/>
    <col min="12542" max="12544" width="17.140625" style="27" customWidth="1"/>
    <col min="12545" max="12545" width="17.7109375" style="27" customWidth="1"/>
    <col min="12546" max="12546" width="16.140625" style="27" customWidth="1"/>
    <col min="12547" max="12547" width="14.140625" style="27" customWidth="1"/>
    <col min="12548" max="12548" width="14.28515625" style="27" customWidth="1"/>
    <col min="12549" max="12550" width="17.140625" style="27" customWidth="1"/>
    <col min="12551" max="12551" width="16.85546875" style="27" customWidth="1"/>
    <col min="12552" max="12552" width="15.28515625" style="27" bestFit="1" customWidth="1"/>
    <col min="12553" max="12553" width="15.140625" style="27" customWidth="1"/>
    <col min="12554" max="12554" width="15.85546875" style="27" customWidth="1"/>
    <col min="12555" max="12555" width="15.5703125" style="27" customWidth="1"/>
    <col min="12556" max="12556" width="11.28515625" style="27" bestFit="1" customWidth="1"/>
    <col min="12557" max="12796" width="11.42578125" style="27"/>
    <col min="12797" max="12797" width="44.7109375" style="27" customWidth="1"/>
    <col min="12798" max="12800" width="17.140625" style="27" customWidth="1"/>
    <col min="12801" max="12801" width="17.7109375" style="27" customWidth="1"/>
    <col min="12802" max="12802" width="16.140625" style="27" customWidth="1"/>
    <col min="12803" max="12803" width="14.140625" style="27" customWidth="1"/>
    <col min="12804" max="12804" width="14.28515625" style="27" customWidth="1"/>
    <col min="12805" max="12806" width="17.140625" style="27" customWidth="1"/>
    <col min="12807" max="12807" width="16.85546875" style="27" customWidth="1"/>
    <col min="12808" max="12808" width="15.28515625" style="27" bestFit="1" customWidth="1"/>
    <col min="12809" max="12809" width="15.140625" style="27" customWidth="1"/>
    <col min="12810" max="12810" width="15.85546875" style="27" customWidth="1"/>
    <col min="12811" max="12811" width="15.5703125" style="27" customWidth="1"/>
    <col min="12812" max="12812" width="11.28515625" style="27" bestFit="1" customWidth="1"/>
    <col min="12813" max="13052" width="11.42578125" style="27"/>
    <col min="13053" max="13053" width="44.7109375" style="27" customWidth="1"/>
    <col min="13054" max="13056" width="17.140625" style="27" customWidth="1"/>
    <col min="13057" max="13057" width="17.7109375" style="27" customWidth="1"/>
    <col min="13058" max="13058" width="16.140625" style="27" customWidth="1"/>
    <col min="13059" max="13059" width="14.140625" style="27" customWidth="1"/>
    <col min="13060" max="13060" width="14.28515625" style="27" customWidth="1"/>
    <col min="13061" max="13062" width="17.140625" style="27" customWidth="1"/>
    <col min="13063" max="13063" width="16.85546875" style="27" customWidth="1"/>
    <col min="13064" max="13064" width="15.28515625" style="27" bestFit="1" customWidth="1"/>
    <col min="13065" max="13065" width="15.140625" style="27" customWidth="1"/>
    <col min="13066" max="13066" width="15.85546875" style="27" customWidth="1"/>
    <col min="13067" max="13067" width="15.5703125" style="27" customWidth="1"/>
    <col min="13068" max="13068" width="11.28515625" style="27" bestFit="1" customWidth="1"/>
    <col min="13069" max="13308" width="11.42578125" style="27"/>
    <col min="13309" max="13309" width="44.7109375" style="27" customWidth="1"/>
    <col min="13310" max="13312" width="17.140625" style="27" customWidth="1"/>
    <col min="13313" max="13313" width="17.7109375" style="27" customWidth="1"/>
    <col min="13314" max="13314" width="16.140625" style="27" customWidth="1"/>
    <col min="13315" max="13315" width="14.140625" style="27" customWidth="1"/>
    <col min="13316" max="13316" width="14.28515625" style="27" customWidth="1"/>
    <col min="13317" max="13318" width="17.140625" style="27" customWidth="1"/>
    <col min="13319" max="13319" width="16.85546875" style="27" customWidth="1"/>
    <col min="13320" max="13320" width="15.28515625" style="27" bestFit="1" customWidth="1"/>
    <col min="13321" max="13321" width="15.140625" style="27" customWidth="1"/>
    <col min="13322" max="13322" width="15.85546875" style="27" customWidth="1"/>
    <col min="13323" max="13323" width="15.5703125" style="27" customWidth="1"/>
    <col min="13324" max="13324" width="11.28515625" style="27" bestFit="1" customWidth="1"/>
    <col min="13325" max="13564" width="11.42578125" style="27"/>
    <col min="13565" max="13565" width="44.7109375" style="27" customWidth="1"/>
    <col min="13566" max="13568" width="17.140625" style="27" customWidth="1"/>
    <col min="13569" max="13569" width="17.7109375" style="27" customWidth="1"/>
    <col min="13570" max="13570" width="16.140625" style="27" customWidth="1"/>
    <col min="13571" max="13571" width="14.140625" style="27" customWidth="1"/>
    <col min="13572" max="13572" width="14.28515625" style="27" customWidth="1"/>
    <col min="13573" max="13574" width="17.140625" style="27" customWidth="1"/>
    <col min="13575" max="13575" width="16.85546875" style="27" customWidth="1"/>
    <col min="13576" max="13576" width="15.28515625" style="27" bestFit="1" customWidth="1"/>
    <col min="13577" max="13577" width="15.140625" style="27" customWidth="1"/>
    <col min="13578" max="13578" width="15.85546875" style="27" customWidth="1"/>
    <col min="13579" max="13579" width="15.5703125" style="27" customWidth="1"/>
    <col min="13580" max="13580" width="11.28515625" style="27" bestFit="1" customWidth="1"/>
    <col min="13581" max="13820" width="11.42578125" style="27"/>
    <col min="13821" max="13821" width="44.7109375" style="27" customWidth="1"/>
    <col min="13822" max="13824" width="17.140625" style="27" customWidth="1"/>
    <col min="13825" max="13825" width="17.7109375" style="27" customWidth="1"/>
    <col min="13826" max="13826" width="16.140625" style="27" customWidth="1"/>
    <col min="13827" max="13827" width="14.140625" style="27" customWidth="1"/>
    <col min="13828" max="13828" width="14.28515625" style="27" customWidth="1"/>
    <col min="13829" max="13830" width="17.140625" style="27" customWidth="1"/>
    <col min="13831" max="13831" width="16.85546875" style="27" customWidth="1"/>
    <col min="13832" max="13832" width="15.28515625" style="27" bestFit="1" customWidth="1"/>
    <col min="13833" max="13833" width="15.140625" style="27" customWidth="1"/>
    <col min="13834" max="13834" width="15.85546875" style="27" customWidth="1"/>
    <col min="13835" max="13835" width="15.5703125" style="27" customWidth="1"/>
    <col min="13836" max="13836" width="11.28515625" style="27" bestFit="1" customWidth="1"/>
    <col min="13837" max="14076" width="11.42578125" style="27"/>
    <col min="14077" max="14077" width="44.7109375" style="27" customWidth="1"/>
    <col min="14078" max="14080" width="17.140625" style="27" customWidth="1"/>
    <col min="14081" max="14081" width="17.7109375" style="27" customWidth="1"/>
    <col min="14082" max="14082" width="16.140625" style="27" customWidth="1"/>
    <col min="14083" max="14083" width="14.140625" style="27" customWidth="1"/>
    <col min="14084" max="14084" width="14.28515625" style="27" customWidth="1"/>
    <col min="14085" max="14086" width="17.140625" style="27" customWidth="1"/>
    <col min="14087" max="14087" width="16.85546875" style="27" customWidth="1"/>
    <col min="14088" max="14088" width="15.28515625" style="27" bestFit="1" customWidth="1"/>
    <col min="14089" max="14089" width="15.140625" style="27" customWidth="1"/>
    <col min="14090" max="14090" width="15.85546875" style="27" customWidth="1"/>
    <col min="14091" max="14091" width="15.5703125" style="27" customWidth="1"/>
    <col min="14092" max="14092" width="11.28515625" style="27" bestFit="1" customWidth="1"/>
    <col min="14093" max="14332" width="11.42578125" style="27"/>
    <col min="14333" max="14333" width="44.7109375" style="27" customWidth="1"/>
    <col min="14334" max="14336" width="17.140625" style="27" customWidth="1"/>
    <col min="14337" max="14337" width="17.7109375" style="27" customWidth="1"/>
    <col min="14338" max="14338" width="16.140625" style="27" customWidth="1"/>
    <col min="14339" max="14339" width="14.140625" style="27" customWidth="1"/>
    <col min="14340" max="14340" width="14.28515625" style="27" customWidth="1"/>
    <col min="14341" max="14342" width="17.140625" style="27" customWidth="1"/>
    <col min="14343" max="14343" width="16.85546875" style="27" customWidth="1"/>
    <col min="14344" max="14344" width="15.28515625" style="27" bestFit="1" customWidth="1"/>
    <col min="14345" max="14345" width="15.140625" style="27" customWidth="1"/>
    <col min="14346" max="14346" width="15.85546875" style="27" customWidth="1"/>
    <col min="14347" max="14347" width="15.5703125" style="27" customWidth="1"/>
    <col min="14348" max="14348" width="11.28515625" style="27" bestFit="1" customWidth="1"/>
    <col min="14349" max="14588" width="11.42578125" style="27"/>
    <col min="14589" max="14589" width="44.7109375" style="27" customWidth="1"/>
    <col min="14590" max="14592" width="17.140625" style="27" customWidth="1"/>
    <col min="14593" max="14593" width="17.7109375" style="27" customWidth="1"/>
    <col min="14594" max="14594" width="16.140625" style="27" customWidth="1"/>
    <col min="14595" max="14595" width="14.140625" style="27" customWidth="1"/>
    <col min="14596" max="14596" width="14.28515625" style="27" customWidth="1"/>
    <col min="14597" max="14598" width="17.140625" style="27" customWidth="1"/>
    <col min="14599" max="14599" width="16.85546875" style="27" customWidth="1"/>
    <col min="14600" max="14600" width="15.28515625" style="27" bestFit="1" customWidth="1"/>
    <col min="14601" max="14601" width="15.140625" style="27" customWidth="1"/>
    <col min="14602" max="14602" width="15.85546875" style="27" customWidth="1"/>
    <col min="14603" max="14603" width="15.5703125" style="27" customWidth="1"/>
    <col min="14604" max="14604" width="11.28515625" style="27" bestFit="1" customWidth="1"/>
    <col min="14605" max="14844" width="11.42578125" style="27"/>
    <col min="14845" max="14845" width="44.7109375" style="27" customWidth="1"/>
    <col min="14846" max="14848" width="17.140625" style="27" customWidth="1"/>
    <col min="14849" max="14849" width="17.7109375" style="27" customWidth="1"/>
    <col min="14850" max="14850" width="16.140625" style="27" customWidth="1"/>
    <col min="14851" max="14851" width="14.140625" style="27" customWidth="1"/>
    <col min="14852" max="14852" width="14.28515625" style="27" customWidth="1"/>
    <col min="14853" max="14854" width="17.140625" style="27" customWidth="1"/>
    <col min="14855" max="14855" width="16.85546875" style="27" customWidth="1"/>
    <col min="14856" max="14856" width="15.28515625" style="27" bestFit="1" customWidth="1"/>
    <col min="14857" max="14857" width="15.140625" style="27" customWidth="1"/>
    <col min="14858" max="14858" width="15.85546875" style="27" customWidth="1"/>
    <col min="14859" max="14859" width="15.5703125" style="27" customWidth="1"/>
    <col min="14860" max="14860" width="11.28515625" style="27" bestFit="1" customWidth="1"/>
    <col min="14861" max="15100" width="11.42578125" style="27"/>
    <col min="15101" max="15101" width="44.7109375" style="27" customWidth="1"/>
    <col min="15102" max="15104" width="17.140625" style="27" customWidth="1"/>
    <col min="15105" max="15105" width="17.7109375" style="27" customWidth="1"/>
    <col min="15106" max="15106" width="16.140625" style="27" customWidth="1"/>
    <col min="15107" max="15107" width="14.140625" style="27" customWidth="1"/>
    <col min="15108" max="15108" width="14.28515625" style="27" customWidth="1"/>
    <col min="15109" max="15110" width="17.140625" style="27" customWidth="1"/>
    <col min="15111" max="15111" width="16.85546875" style="27" customWidth="1"/>
    <col min="15112" max="15112" width="15.28515625" style="27" bestFit="1" customWidth="1"/>
    <col min="15113" max="15113" width="15.140625" style="27" customWidth="1"/>
    <col min="15114" max="15114" width="15.85546875" style="27" customWidth="1"/>
    <col min="15115" max="15115" width="15.5703125" style="27" customWidth="1"/>
    <col min="15116" max="15116" width="11.28515625" style="27" bestFit="1" customWidth="1"/>
    <col min="15117" max="15356" width="11.42578125" style="27"/>
    <col min="15357" max="15357" width="44.7109375" style="27" customWidth="1"/>
    <col min="15358" max="15360" width="17.140625" style="27" customWidth="1"/>
    <col min="15361" max="15361" width="17.7109375" style="27" customWidth="1"/>
    <col min="15362" max="15362" width="16.140625" style="27" customWidth="1"/>
    <col min="15363" max="15363" width="14.140625" style="27" customWidth="1"/>
    <col min="15364" max="15364" width="14.28515625" style="27" customWidth="1"/>
    <col min="15365" max="15366" width="17.140625" style="27" customWidth="1"/>
    <col min="15367" max="15367" width="16.85546875" style="27" customWidth="1"/>
    <col min="15368" max="15368" width="15.28515625" style="27" bestFit="1" customWidth="1"/>
    <col min="15369" max="15369" width="15.140625" style="27" customWidth="1"/>
    <col min="15370" max="15370" width="15.85546875" style="27" customWidth="1"/>
    <col min="15371" max="15371" width="15.5703125" style="27" customWidth="1"/>
    <col min="15372" max="15372" width="11.28515625" style="27" bestFit="1" customWidth="1"/>
    <col min="15373" max="15612" width="11.42578125" style="27"/>
    <col min="15613" max="15613" width="44.7109375" style="27" customWidth="1"/>
    <col min="15614" max="15616" width="17.140625" style="27" customWidth="1"/>
    <col min="15617" max="15617" width="17.7109375" style="27" customWidth="1"/>
    <col min="15618" max="15618" width="16.140625" style="27" customWidth="1"/>
    <col min="15619" max="15619" width="14.140625" style="27" customWidth="1"/>
    <col min="15620" max="15620" width="14.28515625" style="27" customWidth="1"/>
    <col min="15621" max="15622" width="17.140625" style="27" customWidth="1"/>
    <col min="15623" max="15623" width="16.85546875" style="27" customWidth="1"/>
    <col min="15624" max="15624" width="15.28515625" style="27" bestFit="1" customWidth="1"/>
    <col min="15625" max="15625" width="15.140625" style="27" customWidth="1"/>
    <col min="15626" max="15626" width="15.85546875" style="27" customWidth="1"/>
    <col min="15627" max="15627" width="15.5703125" style="27" customWidth="1"/>
    <col min="15628" max="15628" width="11.28515625" style="27" bestFit="1" customWidth="1"/>
    <col min="15629" max="15868" width="11.42578125" style="27"/>
    <col min="15869" max="15869" width="44.7109375" style="27" customWidth="1"/>
    <col min="15870" max="15872" width="17.140625" style="27" customWidth="1"/>
    <col min="15873" max="15873" width="17.7109375" style="27" customWidth="1"/>
    <col min="15874" max="15874" width="16.140625" style="27" customWidth="1"/>
    <col min="15875" max="15875" width="14.140625" style="27" customWidth="1"/>
    <col min="15876" max="15876" width="14.28515625" style="27" customWidth="1"/>
    <col min="15877" max="15878" width="17.140625" style="27" customWidth="1"/>
    <col min="15879" max="15879" width="16.85546875" style="27" customWidth="1"/>
    <col min="15880" max="15880" width="15.28515625" style="27" bestFit="1" customWidth="1"/>
    <col min="15881" max="15881" width="15.140625" style="27" customWidth="1"/>
    <col min="15882" max="15882" width="15.85546875" style="27" customWidth="1"/>
    <col min="15883" max="15883" width="15.5703125" style="27" customWidth="1"/>
    <col min="15884" max="15884" width="11.28515625" style="27" bestFit="1" customWidth="1"/>
    <col min="15885" max="16124" width="11.42578125" style="27"/>
    <col min="16125" max="16125" width="44.7109375" style="27" customWidth="1"/>
    <col min="16126" max="16128" width="17.140625" style="27" customWidth="1"/>
    <col min="16129" max="16129" width="17.7109375" style="27" customWidth="1"/>
    <col min="16130" max="16130" width="16.140625" style="27" customWidth="1"/>
    <col min="16131" max="16131" width="14.140625" style="27" customWidth="1"/>
    <col min="16132" max="16132" width="14.28515625" style="27" customWidth="1"/>
    <col min="16133" max="16134" width="17.140625" style="27" customWidth="1"/>
    <col min="16135" max="16135" width="16.85546875" style="27" customWidth="1"/>
    <col min="16136" max="16136" width="15.28515625" style="27" bestFit="1" customWidth="1"/>
    <col min="16137" max="16137" width="15.140625" style="27" customWidth="1"/>
    <col min="16138" max="16138" width="15.85546875" style="27" customWidth="1"/>
    <col min="16139" max="16139" width="15.5703125" style="27" customWidth="1"/>
    <col min="16140" max="16140" width="11.28515625" style="27" bestFit="1" customWidth="1"/>
    <col min="16141" max="16384" width="11.42578125" style="27"/>
  </cols>
  <sheetData>
    <row r="1" spans="1:13" x14ac:dyDescent="0.2">
      <c r="A1" s="76" t="s">
        <v>62</v>
      </c>
      <c r="B1" s="77"/>
      <c r="C1" s="77"/>
      <c r="D1" s="77"/>
      <c r="E1" s="77"/>
      <c r="F1" s="77"/>
      <c r="G1" s="77"/>
      <c r="H1" s="77"/>
      <c r="I1" s="77"/>
      <c r="J1" s="77"/>
      <c r="K1" s="77"/>
    </row>
    <row r="2" spans="1:13" x14ac:dyDescent="0.2">
      <c r="A2" s="78">
        <v>46211</v>
      </c>
      <c r="B2" s="79"/>
      <c r="C2" s="79"/>
      <c r="D2" s="79"/>
      <c r="E2" s="79"/>
      <c r="F2" s="79"/>
      <c r="G2" s="79"/>
      <c r="H2" s="79"/>
      <c r="I2" s="79"/>
      <c r="J2" s="79"/>
      <c r="K2" s="79"/>
    </row>
    <row r="3" spans="1:13" ht="11.25" x14ac:dyDescent="0.2">
      <c r="A3" s="28"/>
      <c r="B3" s="27"/>
      <c r="C3" s="27"/>
      <c r="E3" s="27"/>
    </row>
    <row r="4" spans="1:13" ht="13.5" customHeight="1" thickBot="1" x14ac:dyDescent="0.25">
      <c r="A4" s="28"/>
      <c r="B4" s="27"/>
      <c r="C4" s="80"/>
      <c r="D4" s="80"/>
      <c r="E4" s="27"/>
    </row>
    <row r="5" spans="1:13" ht="12.75" customHeight="1" x14ac:dyDescent="0.2">
      <c r="A5" s="81" t="s">
        <v>0</v>
      </c>
      <c r="B5" s="83" t="s">
        <v>9</v>
      </c>
      <c r="C5" s="30" t="s">
        <v>10</v>
      </c>
      <c r="D5" s="30" t="s">
        <v>10</v>
      </c>
      <c r="E5" s="83" t="s">
        <v>1</v>
      </c>
      <c r="F5" s="74" t="s">
        <v>7</v>
      </c>
      <c r="G5" s="74" t="s">
        <v>8</v>
      </c>
      <c r="H5" s="74" t="s">
        <v>2</v>
      </c>
      <c r="I5" s="74" t="s">
        <v>3</v>
      </c>
      <c r="J5" s="74" t="s">
        <v>4</v>
      </c>
      <c r="K5" s="74" t="s">
        <v>5</v>
      </c>
    </row>
    <row r="6" spans="1:13" ht="23.25" customHeight="1" thickBot="1" x14ac:dyDescent="0.25">
      <c r="A6" s="82"/>
      <c r="B6" s="84"/>
      <c r="C6" s="31" t="s">
        <v>11</v>
      </c>
      <c r="D6" s="31" t="s">
        <v>12</v>
      </c>
      <c r="E6" s="84" t="s">
        <v>6</v>
      </c>
      <c r="F6" s="75" t="s">
        <v>6</v>
      </c>
      <c r="G6" s="75" t="s">
        <v>6</v>
      </c>
      <c r="H6" s="75"/>
      <c r="I6" s="75"/>
      <c r="J6" s="75"/>
      <c r="K6" s="75" t="s">
        <v>6</v>
      </c>
    </row>
    <row r="7" spans="1:13" x14ac:dyDescent="0.2">
      <c r="A7" s="1" t="s">
        <v>15</v>
      </c>
      <c r="B7" s="32">
        <v>2650382.5499999998</v>
      </c>
      <c r="C7" s="32">
        <v>359467.42</v>
      </c>
      <c r="D7" s="32">
        <v>414043.79</v>
      </c>
      <c r="E7" s="32"/>
      <c r="F7" s="32">
        <v>16611055.42</v>
      </c>
      <c r="G7" s="32">
        <v>133850.25</v>
      </c>
      <c r="H7" s="33"/>
      <c r="I7" s="33"/>
      <c r="J7" s="33">
        <v>43717.08</v>
      </c>
      <c r="K7" s="34">
        <v>20212516.510000002</v>
      </c>
      <c r="L7" s="29"/>
      <c r="M7" s="29"/>
    </row>
    <row r="8" spans="1:13" x14ac:dyDescent="0.2">
      <c r="A8" s="2" t="s">
        <v>16</v>
      </c>
      <c r="B8" s="32">
        <v>2505111.09</v>
      </c>
      <c r="C8" s="32">
        <v>339764.47</v>
      </c>
      <c r="D8" s="32">
        <v>391349.43</v>
      </c>
      <c r="E8" s="32"/>
      <c r="F8" s="32">
        <v>14939588.42</v>
      </c>
      <c r="G8" s="32">
        <v>120381.73</v>
      </c>
      <c r="H8" s="33"/>
      <c r="I8" s="33"/>
      <c r="J8" s="33">
        <v>39318.1</v>
      </c>
      <c r="K8" s="34">
        <v>18335513.239999998</v>
      </c>
      <c r="L8" s="29"/>
      <c r="M8" s="29"/>
    </row>
    <row r="9" spans="1:13" x14ac:dyDescent="0.2">
      <c r="A9" s="2" t="s">
        <v>17</v>
      </c>
      <c r="B9" s="32"/>
      <c r="C9" s="32"/>
      <c r="E9" s="32"/>
      <c r="F9" s="32">
        <v>5805143.96</v>
      </c>
      <c r="G9" s="32">
        <v>46777.279999999999</v>
      </c>
      <c r="H9" s="33"/>
      <c r="I9" s="33">
        <v>24802.55</v>
      </c>
      <c r="J9" s="33">
        <v>15278.01</v>
      </c>
      <c r="K9" s="34">
        <v>5892001.7999999998</v>
      </c>
      <c r="L9" s="29"/>
      <c r="M9" s="29"/>
    </row>
    <row r="10" spans="1:13" x14ac:dyDescent="0.2">
      <c r="A10" s="2" t="s">
        <v>18</v>
      </c>
      <c r="B10" s="32"/>
      <c r="C10" s="32"/>
      <c r="D10" s="32"/>
      <c r="E10" s="32"/>
      <c r="F10" s="32">
        <v>6143254.7400000002</v>
      </c>
      <c r="G10" s="32">
        <v>49501.74</v>
      </c>
      <c r="H10" s="33"/>
      <c r="I10" s="33">
        <v>36822.6</v>
      </c>
      <c r="J10" s="33">
        <v>16167.86</v>
      </c>
      <c r="K10" s="34">
        <v>6245746.9400000004</v>
      </c>
      <c r="L10" s="29"/>
      <c r="M10" s="29"/>
    </row>
    <row r="11" spans="1:13" x14ac:dyDescent="0.2">
      <c r="A11" s="2" t="s">
        <v>19</v>
      </c>
      <c r="B11" s="32"/>
      <c r="C11" s="32"/>
      <c r="D11" s="32"/>
      <c r="E11" s="32"/>
      <c r="F11" s="32">
        <v>5952385.75</v>
      </c>
      <c r="G11" s="32">
        <v>47963.74</v>
      </c>
      <c r="H11" s="33"/>
      <c r="I11" s="33"/>
      <c r="J11" s="33">
        <v>15665.53</v>
      </c>
      <c r="K11" s="34">
        <v>6016015.0199999996</v>
      </c>
      <c r="L11" s="29"/>
      <c r="M11" s="29"/>
    </row>
    <row r="12" spans="1:13" x14ac:dyDescent="0.2">
      <c r="A12" s="2" t="s">
        <v>20</v>
      </c>
      <c r="B12" s="32"/>
      <c r="C12" s="32"/>
      <c r="D12" s="32"/>
      <c r="E12" s="32"/>
      <c r="F12" s="32">
        <v>5567921.0700000003</v>
      </c>
      <c r="G12" s="32">
        <v>44865.760000000002</v>
      </c>
      <c r="H12" s="33"/>
      <c r="I12" s="33">
        <v>16280.88</v>
      </c>
      <c r="J12" s="33">
        <v>14653.69</v>
      </c>
      <c r="K12" s="34">
        <v>5643721.4000000004</v>
      </c>
      <c r="L12" s="29"/>
      <c r="M12" s="29"/>
    </row>
    <row r="13" spans="1:13" x14ac:dyDescent="0.2">
      <c r="A13" s="2" t="s">
        <v>21</v>
      </c>
      <c r="B13" s="32"/>
      <c r="C13" s="32"/>
      <c r="D13" s="32"/>
      <c r="E13" s="32"/>
      <c r="F13" s="32">
        <v>6726768.5</v>
      </c>
      <c r="G13" s="32">
        <v>54203.64</v>
      </c>
      <c r="H13" s="33"/>
      <c r="I13" s="33"/>
      <c r="J13" s="33">
        <v>17703.55</v>
      </c>
      <c r="K13" s="34">
        <v>6798675.6900000004</v>
      </c>
      <c r="L13" s="29"/>
      <c r="M13" s="29"/>
    </row>
    <row r="14" spans="1:13" x14ac:dyDescent="0.2">
      <c r="A14" s="2" t="s">
        <v>22</v>
      </c>
      <c r="B14" s="32"/>
      <c r="C14" s="32"/>
      <c r="D14" s="32"/>
      <c r="E14" s="32"/>
      <c r="F14" s="32">
        <v>5475213.2800000003</v>
      </c>
      <c r="G14" s="32">
        <v>44118.73</v>
      </c>
      <c r="H14" s="33"/>
      <c r="I14" s="33"/>
      <c r="J14" s="33">
        <v>14409.7</v>
      </c>
      <c r="K14" s="34">
        <v>5533741.71</v>
      </c>
      <c r="L14" s="29"/>
      <c r="M14" s="29"/>
    </row>
    <row r="15" spans="1:13" x14ac:dyDescent="0.2">
      <c r="A15" s="2" t="s">
        <v>23</v>
      </c>
      <c r="B15" s="32"/>
      <c r="C15" s="32"/>
      <c r="D15" s="32"/>
      <c r="E15" s="32"/>
      <c r="F15" s="32">
        <v>6383204.3300000001</v>
      </c>
      <c r="G15" s="32">
        <v>51435.23</v>
      </c>
      <c r="H15" s="33"/>
      <c r="I15" s="33"/>
      <c r="J15" s="33">
        <v>16799.36</v>
      </c>
      <c r="K15" s="34">
        <v>6451438.9199999999</v>
      </c>
      <c r="L15" s="29"/>
      <c r="M15" s="29"/>
    </row>
    <row r="16" spans="1:13" x14ac:dyDescent="0.2">
      <c r="A16" s="2" t="s">
        <v>24</v>
      </c>
      <c r="B16" s="32"/>
      <c r="C16" s="32"/>
      <c r="D16" s="32"/>
      <c r="E16" s="32"/>
      <c r="F16" s="32">
        <v>10086062.710000001</v>
      </c>
      <c r="G16" s="32">
        <v>81272.5</v>
      </c>
      <c r="H16" s="33"/>
      <c r="I16" s="33"/>
      <c r="J16" s="33">
        <v>26544.560000000001</v>
      </c>
      <c r="K16" s="34">
        <v>10193879.77</v>
      </c>
      <c r="L16" s="29"/>
      <c r="M16" s="29"/>
    </row>
    <row r="17" spans="1:13" x14ac:dyDescent="0.2">
      <c r="A17" s="2" t="s">
        <v>25</v>
      </c>
      <c r="B17" s="32"/>
      <c r="C17" s="32"/>
      <c r="D17" s="32"/>
      <c r="E17" s="32"/>
      <c r="F17" s="32">
        <v>6012373.1500000004</v>
      </c>
      <c r="G17" s="32">
        <v>48447.11</v>
      </c>
      <c r="H17" s="33"/>
      <c r="I17" s="33"/>
      <c r="J17" s="33">
        <v>15823.4</v>
      </c>
      <c r="K17" s="34">
        <v>6076643.6600000001</v>
      </c>
      <c r="L17" s="29"/>
      <c r="M17" s="29"/>
    </row>
    <row r="18" spans="1:13" x14ac:dyDescent="0.2">
      <c r="A18" s="2" t="s">
        <v>26</v>
      </c>
      <c r="B18" s="32"/>
      <c r="C18" s="32"/>
      <c r="D18" s="32"/>
      <c r="E18" s="32"/>
      <c r="F18" s="32">
        <v>5946932.3499999996</v>
      </c>
      <c r="G18" s="32">
        <v>47919.8</v>
      </c>
      <c r="H18" s="33"/>
      <c r="I18" s="33">
        <v>29781</v>
      </c>
      <c r="J18" s="33">
        <v>15651.17</v>
      </c>
      <c r="K18" s="34">
        <v>6040284.3200000003</v>
      </c>
      <c r="L18" s="29"/>
      <c r="M18" s="29"/>
    </row>
    <row r="19" spans="1:13" x14ac:dyDescent="0.2">
      <c r="A19" s="2" t="s">
        <v>27</v>
      </c>
      <c r="B19" s="32"/>
      <c r="C19" s="32"/>
      <c r="D19" s="32"/>
      <c r="E19" s="32"/>
      <c r="F19" s="32">
        <v>6432284.9199999999</v>
      </c>
      <c r="G19" s="32">
        <v>51830.720000000001</v>
      </c>
      <c r="H19" s="33"/>
      <c r="I19" s="33">
        <v>47183.16</v>
      </c>
      <c r="J19" s="33">
        <v>16928.53</v>
      </c>
      <c r="K19" s="34">
        <v>6548227.3300000001</v>
      </c>
      <c r="L19" s="29"/>
      <c r="M19" s="29"/>
    </row>
    <row r="20" spans="1:13" x14ac:dyDescent="0.2">
      <c r="A20" s="2" t="s">
        <v>28</v>
      </c>
      <c r="B20" s="32"/>
      <c r="C20" s="32"/>
      <c r="D20" s="32"/>
      <c r="E20" s="32"/>
      <c r="F20" s="32">
        <v>9025376.4700000007</v>
      </c>
      <c r="G20" s="32">
        <v>72725.59</v>
      </c>
      <c r="H20" s="34"/>
      <c r="I20" s="34"/>
      <c r="J20" s="34">
        <v>23753.040000000001</v>
      </c>
      <c r="K20" s="34">
        <v>9121855.0999999996</v>
      </c>
      <c r="L20" s="29"/>
      <c r="M20" s="29"/>
    </row>
    <row r="21" spans="1:13" x14ac:dyDescent="0.2">
      <c r="A21" s="2" t="s">
        <v>29</v>
      </c>
      <c r="B21" s="32"/>
      <c r="C21" s="32"/>
      <c r="D21" s="32"/>
      <c r="E21" s="32"/>
      <c r="F21" s="32">
        <v>8234633.5199999996</v>
      </c>
      <c r="G21" s="32">
        <v>66353.87</v>
      </c>
      <c r="H21" s="34"/>
      <c r="I21" s="34"/>
      <c r="J21" s="34">
        <v>21671.96</v>
      </c>
      <c r="K21" s="34">
        <v>8322659.3499999996</v>
      </c>
      <c r="L21" s="29"/>
      <c r="M21" s="29"/>
    </row>
    <row r="22" spans="1:13" x14ac:dyDescent="0.2">
      <c r="A22" s="2" t="s">
        <v>30</v>
      </c>
      <c r="B22" s="32"/>
      <c r="C22" s="32"/>
      <c r="D22" s="32"/>
      <c r="E22" s="32"/>
      <c r="F22" s="32">
        <v>6287769.8300000001</v>
      </c>
      <c r="G22" s="32">
        <v>50666.23</v>
      </c>
      <c r="H22" s="34"/>
      <c r="I22" s="34">
        <v>42025.3</v>
      </c>
      <c r="J22" s="34">
        <v>16548.189999999999</v>
      </c>
      <c r="K22" s="34">
        <v>6397009.5499999998</v>
      </c>
      <c r="L22" s="29"/>
      <c r="M22" s="29"/>
    </row>
    <row r="23" spans="1:13" x14ac:dyDescent="0.2">
      <c r="A23" s="2" t="s">
        <v>31</v>
      </c>
      <c r="B23" s="32"/>
      <c r="C23" s="32"/>
      <c r="D23" s="32"/>
      <c r="E23" s="32"/>
      <c r="F23" s="32">
        <v>5867858.0599999996</v>
      </c>
      <c r="G23" s="32">
        <v>47282.62</v>
      </c>
      <c r="H23" s="34"/>
      <c r="I23" s="34"/>
      <c r="J23" s="34">
        <v>15443.07</v>
      </c>
      <c r="K23" s="34">
        <v>5930583.75</v>
      </c>
      <c r="L23" s="29"/>
      <c r="M23" s="29"/>
    </row>
    <row r="24" spans="1:13" x14ac:dyDescent="0.2">
      <c r="A24" s="2" t="s">
        <v>32</v>
      </c>
      <c r="B24" s="32"/>
      <c r="C24" s="32"/>
      <c r="D24" s="32"/>
      <c r="E24" s="32"/>
      <c r="F24" s="32">
        <v>8125565.5199999996</v>
      </c>
      <c r="G24" s="32">
        <v>65475.01</v>
      </c>
      <c r="H24" s="34"/>
      <c r="I24" s="34"/>
      <c r="J24" s="34">
        <v>21384.91</v>
      </c>
      <c r="K24" s="34">
        <v>8212425.4400000004</v>
      </c>
      <c r="L24" s="29"/>
      <c r="M24" s="29"/>
    </row>
    <row r="25" spans="1:13" x14ac:dyDescent="0.2">
      <c r="A25" s="2" t="s">
        <v>33</v>
      </c>
      <c r="B25" s="32"/>
      <c r="C25" s="32"/>
      <c r="D25" s="32"/>
      <c r="E25" s="32"/>
      <c r="F25" s="32">
        <v>6156888.2400000002</v>
      </c>
      <c r="G25" s="32">
        <v>49611.6</v>
      </c>
      <c r="H25" s="34"/>
      <c r="I25" s="34"/>
      <c r="J25" s="34">
        <v>16203.74</v>
      </c>
      <c r="K25" s="34">
        <v>6222703.5800000001</v>
      </c>
      <c r="L25" s="29"/>
      <c r="M25" s="29"/>
    </row>
    <row r="26" spans="1:13" x14ac:dyDescent="0.2">
      <c r="A26" s="2" t="s">
        <v>34</v>
      </c>
      <c r="B26" s="32"/>
      <c r="C26" s="32"/>
      <c r="D26" s="32"/>
      <c r="E26" s="32"/>
      <c r="F26" s="32">
        <v>7700200.3499999996</v>
      </c>
      <c r="G26" s="32">
        <v>62047.46</v>
      </c>
      <c r="H26" s="34"/>
      <c r="I26" s="34"/>
      <c r="J26" s="34">
        <v>20265.43</v>
      </c>
      <c r="K26" s="34">
        <v>7782513.2400000002</v>
      </c>
      <c r="L26" s="29"/>
      <c r="M26" s="29"/>
    </row>
    <row r="27" spans="1:13" x14ac:dyDescent="0.2">
      <c r="A27" s="2" t="s">
        <v>35</v>
      </c>
      <c r="B27" s="32"/>
      <c r="C27" s="32"/>
      <c r="D27" s="32"/>
      <c r="E27" s="32"/>
      <c r="F27" s="32">
        <v>6323216.9299999997</v>
      </c>
      <c r="G27" s="32">
        <v>50951.86</v>
      </c>
      <c r="H27" s="34"/>
      <c r="I27" s="34">
        <v>43281.13</v>
      </c>
      <c r="J27" s="34">
        <v>16641.48</v>
      </c>
      <c r="K27" s="34">
        <v>6434091.4000000004</v>
      </c>
      <c r="L27" s="29"/>
      <c r="M27" s="29"/>
    </row>
    <row r="28" spans="1:13" x14ac:dyDescent="0.2">
      <c r="A28" s="2" t="s">
        <v>36</v>
      </c>
      <c r="B28" s="32"/>
      <c r="C28" s="32"/>
      <c r="D28" s="32"/>
      <c r="E28" s="32"/>
      <c r="F28" s="32">
        <v>8081938.3300000001</v>
      </c>
      <c r="G28" s="32">
        <v>65123.46</v>
      </c>
      <c r="H28" s="34"/>
      <c r="I28" s="34"/>
      <c r="J28" s="34">
        <v>21270.1</v>
      </c>
      <c r="K28" s="34">
        <v>8168331.8899999997</v>
      </c>
      <c r="L28" s="29"/>
      <c r="M28" s="29"/>
    </row>
    <row r="29" spans="1:13" x14ac:dyDescent="0.2">
      <c r="A29" s="2" t="s">
        <v>37</v>
      </c>
      <c r="B29" s="32">
        <v>2906415.29</v>
      </c>
      <c r="C29" s="32">
        <v>394192.76</v>
      </c>
      <c r="D29" s="32">
        <v>454041.33</v>
      </c>
      <c r="E29" s="32"/>
      <c r="F29" s="32">
        <v>16998246.800000001</v>
      </c>
      <c r="G29" s="32">
        <v>136970.20000000001</v>
      </c>
      <c r="H29" s="34"/>
      <c r="I29" s="34">
        <v>302384.83</v>
      </c>
      <c r="J29" s="34">
        <v>44736.09</v>
      </c>
      <c r="K29" s="34">
        <v>21236987.300000001</v>
      </c>
      <c r="L29" s="29"/>
      <c r="M29" s="29"/>
    </row>
    <row r="30" spans="1:13" x14ac:dyDescent="0.2">
      <c r="A30" s="2" t="s">
        <v>38</v>
      </c>
      <c r="B30" s="32">
        <v>3680429.54</v>
      </c>
      <c r="C30" s="32">
        <v>499171.16</v>
      </c>
      <c r="D30" s="32">
        <v>574958.14</v>
      </c>
      <c r="E30" s="32"/>
      <c r="F30" s="32">
        <v>25377395.41</v>
      </c>
      <c r="G30" s="32">
        <v>204488.55</v>
      </c>
      <c r="H30" s="34"/>
      <c r="I30" s="34"/>
      <c r="J30" s="34">
        <v>66788.39</v>
      </c>
      <c r="K30" s="34">
        <v>30403231.190000001</v>
      </c>
      <c r="L30" s="29"/>
      <c r="M30" s="29"/>
    </row>
    <row r="31" spans="1:13" x14ac:dyDescent="0.2">
      <c r="A31" s="2" t="s">
        <v>39</v>
      </c>
      <c r="B31" s="32">
        <v>100031892.62</v>
      </c>
      <c r="C31" s="32">
        <v>13567176.109999999</v>
      </c>
      <c r="D31" s="32">
        <v>15627021.210000001</v>
      </c>
      <c r="E31" s="32"/>
      <c r="F31" s="32">
        <v>1090679935.9300001</v>
      </c>
      <c r="G31" s="32">
        <v>8788591.4700000007</v>
      </c>
      <c r="H31" s="34"/>
      <c r="I31" s="34">
        <v>37236749.700000003</v>
      </c>
      <c r="J31" s="34">
        <v>2870458.17</v>
      </c>
      <c r="K31" s="34">
        <v>1268801825.21</v>
      </c>
      <c r="L31" s="29"/>
      <c r="M31" s="29"/>
    </row>
    <row r="32" spans="1:13" x14ac:dyDescent="0.2">
      <c r="A32" s="2" t="s">
        <v>40</v>
      </c>
      <c r="B32" s="32">
        <v>3129252.52</v>
      </c>
      <c r="C32" s="32">
        <v>424415.84</v>
      </c>
      <c r="D32" s="32">
        <v>488853.05</v>
      </c>
      <c r="E32" s="32"/>
      <c r="F32" s="32">
        <v>16821011.309999999</v>
      </c>
      <c r="G32" s="32">
        <v>135542.04999999999</v>
      </c>
      <c r="H32" s="34"/>
      <c r="I32" s="34"/>
      <c r="J32" s="34">
        <v>44269.64</v>
      </c>
      <c r="K32" s="34">
        <v>21043344.41</v>
      </c>
      <c r="L32" s="29"/>
      <c r="M32" s="29"/>
    </row>
    <row r="33" spans="1:13" x14ac:dyDescent="0.2">
      <c r="A33" s="2" t="s">
        <v>41</v>
      </c>
      <c r="B33" s="32">
        <v>5014494.87</v>
      </c>
      <c r="C33" s="32">
        <v>680108.44</v>
      </c>
      <c r="D33" s="32">
        <v>783366.34</v>
      </c>
      <c r="E33" s="32"/>
      <c r="F33" s="32">
        <v>33442973.539999999</v>
      </c>
      <c r="G33" s="32">
        <v>269480.19</v>
      </c>
      <c r="H33" s="34"/>
      <c r="I33" s="34"/>
      <c r="J33" s="34">
        <v>88015.42</v>
      </c>
      <c r="K33" s="34">
        <v>40278438.799999997</v>
      </c>
      <c r="L33" s="29"/>
      <c r="M33" s="29"/>
    </row>
    <row r="34" spans="1:13" x14ac:dyDescent="0.2">
      <c r="A34" s="2" t="s">
        <v>42</v>
      </c>
      <c r="B34" s="32">
        <v>3661366.77</v>
      </c>
      <c r="C34" s="32">
        <v>496585.7</v>
      </c>
      <c r="D34" s="32">
        <v>571980.14</v>
      </c>
      <c r="E34" s="32"/>
      <c r="F34" s="32">
        <v>35351663.420000002</v>
      </c>
      <c r="G34" s="32">
        <v>284860.21999999997</v>
      </c>
      <c r="H34" s="34"/>
      <c r="I34" s="34"/>
      <c r="J34" s="34">
        <v>93038.73</v>
      </c>
      <c r="K34" s="34">
        <v>40459494.979999997</v>
      </c>
      <c r="L34" s="29"/>
      <c r="M34" s="29"/>
    </row>
    <row r="35" spans="1:13" x14ac:dyDescent="0.2">
      <c r="A35" s="2" t="s">
        <v>43</v>
      </c>
      <c r="B35" s="32">
        <v>5192304.51</v>
      </c>
      <c r="C35" s="32">
        <v>704224.5</v>
      </c>
      <c r="D35" s="32">
        <v>811143.83</v>
      </c>
      <c r="E35" s="32"/>
      <c r="F35" s="32">
        <v>39463526.780000001</v>
      </c>
      <c r="G35" s="32">
        <v>317993.21000000002</v>
      </c>
      <c r="H35" s="34"/>
      <c r="I35" s="34"/>
      <c r="J35" s="34">
        <v>103860.35</v>
      </c>
      <c r="K35" s="34">
        <v>46593053.18</v>
      </c>
      <c r="L35" s="29"/>
      <c r="M35" s="29"/>
    </row>
    <row r="36" spans="1:13" x14ac:dyDescent="0.2">
      <c r="A36" s="2" t="s">
        <v>44</v>
      </c>
      <c r="B36" s="32">
        <v>3079952.25</v>
      </c>
      <c r="C36" s="32">
        <v>417729.32</v>
      </c>
      <c r="D36" s="32">
        <v>481151.34</v>
      </c>
      <c r="E36" s="32"/>
      <c r="F36" s="32">
        <v>22487093.579999998</v>
      </c>
      <c r="G36" s="32">
        <v>181198.78</v>
      </c>
      <c r="H36" s="34"/>
      <c r="I36" s="34"/>
      <c r="J36" s="34">
        <v>59181.67</v>
      </c>
      <c r="K36" s="34">
        <v>26706306.940000001</v>
      </c>
      <c r="L36" s="29"/>
      <c r="M36" s="29"/>
    </row>
    <row r="37" spans="1:13" x14ac:dyDescent="0.2">
      <c r="A37" s="2" t="s">
        <v>45</v>
      </c>
      <c r="B37" s="32">
        <v>19738842.390000001</v>
      </c>
      <c r="C37" s="32">
        <v>2677149.69</v>
      </c>
      <c r="D37" s="32">
        <v>3083609.65</v>
      </c>
      <c r="E37" s="32"/>
      <c r="F37" s="32">
        <v>117389881.51000001</v>
      </c>
      <c r="G37" s="32">
        <v>945916.1</v>
      </c>
      <c r="H37" s="33"/>
      <c r="I37" s="33"/>
      <c r="J37" s="33">
        <v>308947.40999999997</v>
      </c>
      <c r="K37" s="34">
        <v>144144346.75</v>
      </c>
      <c r="L37" s="29"/>
      <c r="M37" s="29"/>
    </row>
    <row r="38" spans="1:13" x14ac:dyDescent="0.2">
      <c r="A38" s="2" t="s">
        <v>46</v>
      </c>
      <c r="B38" s="32">
        <v>6448146.7400000002</v>
      </c>
      <c r="C38" s="32">
        <v>874552.51</v>
      </c>
      <c r="D38" s="32">
        <v>1007332</v>
      </c>
      <c r="E38" s="32"/>
      <c r="F38" s="32">
        <v>44799678.369999997</v>
      </c>
      <c r="G38" s="32">
        <v>360991.4</v>
      </c>
      <c r="H38" s="33"/>
      <c r="I38" s="33"/>
      <c r="J38" s="33">
        <v>117904.07</v>
      </c>
      <c r="K38" s="34">
        <v>53608605.090000004</v>
      </c>
      <c r="L38" s="29"/>
      <c r="M38" s="29"/>
    </row>
    <row r="39" spans="1:13" x14ac:dyDescent="0.2">
      <c r="A39" s="2" t="s">
        <v>47</v>
      </c>
      <c r="B39" s="32">
        <v>3972615.81</v>
      </c>
      <c r="C39" s="32">
        <v>538799.94999999995</v>
      </c>
      <c r="D39" s="32">
        <v>620603.59</v>
      </c>
      <c r="E39" s="32"/>
      <c r="F39" s="32">
        <v>24499398.059999999</v>
      </c>
      <c r="G39" s="35">
        <v>197413.74</v>
      </c>
      <c r="H39" s="33"/>
      <c r="I39" s="33">
        <v>498876.66</v>
      </c>
      <c r="J39" s="33">
        <v>64477.67</v>
      </c>
      <c r="K39" s="34">
        <v>30392185.48</v>
      </c>
      <c r="L39" s="29"/>
      <c r="M39" s="29"/>
    </row>
    <row r="40" spans="1:13" x14ac:dyDescent="0.2">
      <c r="A40" s="2" t="s">
        <v>48</v>
      </c>
      <c r="B40" s="32">
        <v>2804856.73</v>
      </c>
      <c r="C40" s="32">
        <v>380418.53</v>
      </c>
      <c r="D40" s="32">
        <v>438175.81</v>
      </c>
      <c r="E40" s="32"/>
      <c r="F40" s="32">
        <v>27962306.859999999</v>
      </c>
      <c r="G40" s="36">
        <v>225317.51</v>
      </c>
      <c r="H40" s="33"/>
      <c r="I40" s="33"/>
      <c r="J40" s="33">
        <v>73591.37</v>
      </c>
      <c r="K40" s="34">
        <v>31884666.809999999</v>
      </c>
      <c r="L40" s="29"/>
      <c r="M40" s="29"/>
    </row>
    <row r="41" spans="1:13" x14ac:dyDescent="0.2">
      <c r="A41" s="2" t="s">
        <v>49</v>
      </c>
      <c r="B41" s="32">
        <v>3623241.23</v>
      </c>
      <c r="C41" s="32">
        <v>491414.79</v>
      </c>
      <c r="D41" s="32">
        <v>566024.16</v>
      </c>
      <c r="E41" s="32"/>
      <c r="F41" s="32">
        <v>16602875.32</v>
      </c>
      <c r="G41" s="32">
        <v>133784.32999999999</v>
      </c>
      <c r="H41" s="33"/>
      <c r="I41" s="33">
        <v>292024.27</v>
      </c>
      <c r="J41" s="33">
        <v>43695.55</v>
      </c>
      <c r="K41" s="34">
        <v>21753059.649999999</v>
      </c>
      <c r="L41" s="29"/>
      <c r="M41" s="29"/>
    </row>
    <row r="42" spans="1:13" x14ac:dyDescent="0.2">
      <c r="A42" s="2" t="s">
        <v>50</v>
      </c>
      <c r="B42" s="32">
        <v>5161738.34</v>
      </c>
      <c r="C42" s="32">
        <v>700078.86</v>
      </c>
      <c r="D42" s="32">
        <v>806368.77</v>
      </c>
      <c r="E42" s="32"/>
      <c r="F42" s="32">
        <v>76554824.700000003</v>
      </c>
      <c r="G42" s="32">
        <v>616871.24</v>
      </c>
      <c r="H42" s="33"/>
      <c r="I42" s="33"/>
      <c r="J42" s="33">
        <v>201477.46</v>
      </c>
      <c r="K42" s="34">
        <v>84041359.370000005</v>
      </c>
      <c r="L42" s="29"/>
      <c r="M42" s="29"/>
    </row>
    <row r="43" spans="1:13" x14ac:dyDescent="0.2">
      <c r="A43" s="2" t="s">
        <v>51</v>
      </c>
      <c r="B43" s="32">
        <v>2894254.56</v>
      </c>
      <c r="C43" s="32">
        <v>392543.42</v>
      </c>
      <c r="D43" s="32">
        <v>452141.57</v>
      </c>
      <c r="E43" s="32"/>
      <c r="F43" s="32">
        <v>35921543.689999998</v>
      </c>
      <c r="G43" s="32">
        <v>289452.26</v>
      </c>
      <c r="H43" s="33"/>
      <c r="I43" s="33"/>
      <c r="J43" s="33">
        <v>94538.54</v>
      </c>
      <c r="K43" s="34">
        <v>40044474.039999999</v>
      </c>
      <c r="L43" s="29"/>
      <c r="M43" s="29"/>
    </row>
    <row r="44" spans="1:13" x14ac:dyDescent="0.2">
      <c r="A44" s="2" t="s">
        <v>52</v>
      </c>
      <c r="B44" s="32">
        <v>42030124.119999997</v>
      </c>
      <c r="C44" s="32">
        <v>5700482.9199999999</v>
      </c>
      <c r="D44" s="32">
        <v>6565962.3600000003</v>
      </c>
      <c r="E44" s="32"/>
      <c r="F44" s="32">
        <v>278930486.81999999</v>
      </c>
      <c r="G44" s="32">
        <v>2247594.39</v>
      </c>
      <c r="H44" s="33"/>
      <c r="I44" s="33"/>
      <c r="J44" s="33">
        <v>734090.98</v>
      </c>
      <c r="K44" s="34">
        <v>336208741.58999997</v>
      </c>
      <c r="L44" s="29"/>
      <c r="M44" s="29"/>
    </row>
    <row r="45" spans="1:13" x14ac:dyDescent="0.2">
      <c r="A45" s="2" t="s">
        <v>53</v>
      </c>
      <c r="B45" s="32">
        <v>6647977.1699999999</v>
      </c>
      <c r="C45" s="32">
        <v>901655.21</v>
      </c>
      <c r="D45" s="32">
        <v>1038549.58</v>
      </c>
      <c r="E45" s="32"/>
      <c r="F45" s="32">
        <v>59038504.93</v>
      </c>
      <c r="G45" s="32">
        <v>475726.46</v>
      </c>
      <c r="H45" s="33"/>
      <c r="I45" s="33">
        <v>2497388.3199999998</v>
      </c>
      <c r="J45" s="33">
        <v>155377.9</v>
      </c>
      <c r="K45" s="34">
        <v>70755179.569999993</v>
      </c>
      <c r="L45" s="29"/>
      <c r="M45" s="29"/>
    </row>
    <row r="46" spans="1:13" x14ac:dyDescent="0.2">
      <c r="A46" s="2" t="s">
        <v>54</v>
      </c>
      <c r="B46" s="32">
        <v>17659685.640000001</v>
      </c>
      <c r="C46" s="32">
        <v>2395156.77</v>
      </c>
      <c r="D46" s="32">
        <v>2758802.97</v>
      </c>
      <c r="E46" s="32"/>
      <c r="F46" s="32">
        <v>120141121.64</v>
      </c>
      <c r="G46" s="32">
        <v>968085.32</v>
      </c>
      <c r="H46" s="33"/>
      <c r="I46" s="33"/>
      <c r="J46" s="33">
        <v>316188.15000000002</v>
      </c>
      <c r="K46" s="34">
        <v>144239040.49000001</v>
      </c>
      <c r="L46" s="29"/>
      <c r="M46" s="29"/>
    </row>
    <row r="47" spans="1:13" x14ac:dyDescent="0.2">
      <c r="A47" s="2" t="s">
        <v>55</v>
      </c>
      <c r="B47" s="32">
        <v>4062999.64</v>
      </c>
      <c r="C47" s="32">
        <v>551058.56999999995</v>
      </c>
      <c r="D47" s="32">
        <v>634723.39</v>
      </c>
      <c r="E47" s="32"/>
      <c r="F47" s="32">
        <v>27804158.27</v>
      </c>
      <c r="G47" s="32">
        <v>224043.17</v>
      </c>
      <c r="H47" s="33"/>
      <c r="I47" s="33">
        <v>585483.77</v>
      </c>
      <c r="J47" s="33">
        <v>73175.16</v>
      </c>
      <c r="K47" s="34">
        <v>33935641.969999999</v>
      </c>
      <c r="L47" s="29"/>
      <c r="M47" s="29"/>
    </row>
    <row r="48" spans="1:13" x14ac:dyDescent="0.2">
      <c r="A48" s="2" t="s">
        <v>56</v>
      </c>
      <c r="B48" s="32">
        <v>3165406.05</v>
      </c>
      <c r="C48" s="32">
        <v>429319.29</v>
      </c>
      <c r="D48" s="32">
        <v>494500.97</v>
      </c>
      <c r="E48" s="32"/>
      <c r="F48" s="32">
        <v>14658738.34</v>
      </c>
      <c r="G48" s="32">
        <v>118118.67</v>
      </c>
      <c r="H48" s="33"/>
      <c r="I48" s="33">
        <v>241118.49</v>
      </c>
      <c r="J48" s="33">
        <v>38578.959999999999</v>
      </c>
      <c r="K48" s="34">
        <v>19145780.77</v>
      </c>
      <c r="L48" s="29"/>
      <c r="M48" s="29"/>
    </row>
    <row r="49" spans="1:13" x14ac:dyDescent="0.2">
      <c r="A49" s="2" t="s">
        <v>57</v>
      </c>
      <c r="B49" s="32">
        <v>3692261.61</v>
      </c>
      <c r="C49" s="32">
        <v>500775.92</v>
      </c>
      <c r="D49" s="32">
        <v>576806.55000000005</v>
      </c>
      <c r="E49" s="32"/>
      <c r="F49" s="32">
        <v>17385438.18</v>
      </c>
      <c r="G49" s="32">
        <v>140090.15</v>
      </c>
      <c r="H49" s="33"/>
      <c r="I49" s="33">
        <v>312565.99</v>
      </c>
      <c r="J49" s="33">
        <v>45755.1</v>
      </c>
      <c r="K49" s="34">
        <v>22653693.5</v>
      </c>
      <c r="L49" s="29"/>
      <c r="M49" s="29"/>
    </row>
    <row r="50" spans="1:13" x14ac:dyDescent="0.2">
      <c r="A50" s="2" t="s">
        <v>58</v>
      </c>
      <c r="B50" s="32">
        <v>9282254.9700000007</v>
      </c>
      <c r="C50" s="32">
        <v>1258938.3700000001</v>
      </c>
      <c r="D50" s="32">
        <v>1450077.49</v>
      </c>
      <c r="E50" s="32"/>
      <c r="F50" s="32">
        <v>61007182.219999999</v>
      </c>
      <c r="G50" s="32">
        <v>491589.86</v>
      </c>
      <c r="H50" s="33"/>
      <c r="I50" s="33">
        <v>2644140.5</v>
      </c>
      <c r="J50" s="33">
        <v>160559.07999999999</v>
      </c>
      <c r="K50" s="34">
        <v>76294742.489999995</v>
      </c>
      <c r="L50" s="29"/>
      <c r="M50" s="29"/>
    </row>
    <row r="51" spans="1:13" x14ac:dyDescent="0.2">
      <c r="A51" s="2" t="s">
        <v>59</v>
      </c>
      <c r="B51" s="32">
        <v>3267621.94</v>
      </c>
      <c r="C51" s="32">
        <v>443182.68</v>
      </c>
      <c r="D51" s="32">
        <v>510469.17</v>
      </c>
      <c r="E51" s="32"/>
      <c r="F51" s="32">
        <v>14290633.859999999</v>
      </c>
      <c r="G51" s="32">
        <v>115152.52</v>
      </c>
      <c r="H51" s="33"/>
      <c r="I51" s="33"/>
      <c r="J51" s="33">
        <v>37610.18</v>
      </c>
      <c r="K51" s="34">
        <v>18664670.350000001</v>
      </c>
      <c r="L51" s="29"/>
      <c r="M51" s="29"/>
    </row>
    <row r="52" spans="1:13" x14ac:dyDescent="0.2">
      <c r="A52" s="2" t="s">
        <v>60</v>
      </c>
      <c r="B52" s="32">
        <v>56295650.450000003</v>
      </c>
      <c r="C52" s="32">
        <v>7635294.9400000004</v>
      </c>
      <c r="D52" s="32">
        <v>8794528.4399999995</v>
      </c>
      <c r="E52" s="32"/>
      <c r="F52" s="32">
        <v>289030183.01999998</v>
      </c>
      <c r="G52" s="32">
        <v>2328976.7400000002</v>
      </c>
      <c r="H52" s="33"/>
      <c r="I52" s="33"/>
      <c r="J52" s="33">
        <v>760671.42</v>
      </c>
      <c r="K52" s="34">
        <v>364845305.00999999</v>
      </c>
      <c r="L52" s="29"/>
      <c r="M52" s="29"/>
    </row>
    <row r="53" spans="1:13" ht="13.5" thickBot="1" x14ac:dyDescent="0.25">
      <c r="A53" s="4" t="s">
        <v>61</v>
      </c>
      <c r="B53" s="32">
        <v>6069191.9900000002</v>
      </c>
      <c r="C53" s="32">
        <v>823155.44</v>
      </c>
      <c r="D53" s="32">
        <v>948131.54</v>
      </c>
      <c r="E53" s="32"/>
      <c r="F53" s="32">
        <v>52175401.439999998</v>
      </c>
      <c r="G53" s="32">
        <v>420424.24</v>
      </c>
      <c r="H53" s="33"/>
      <c r="I53" s="33"/>
      <c r="J53" s="33">
        <v>137315.54</v>
      </c>
      <c r="K53" s="34">
        <v>60573620.189999998</v>
      </c>
      <c r="L53" s="29"/>
      <c r="M53" s="29"/>
    </row>
    <row r="54" spans="1:13" s="38" customFormat="1" ht="13.5" thickBot="1" x14ac:dyDescent="0.25">
      <c r="A54" s="5" t="s">
        <v>13</v>
      </c>
      <c r="B54" s="37">
        <v>328668471.38999999</v>
      </c>
      <c r="C54" s="37">
        <v>44576813.579999998</v>
      </c>
      <c r="D54" s="37">
        <v>51344716.609999999</v>
      </c>
      <c r="E54" s="37">
        <v>0</v>
      </c>
      <c r="F54" s="37">
        <v>2726699839.8499999</v>
      </c>
      <c r="G54" s="37">
        <v>21971478.699999999</v>
      </c>
      <c r="H54" s="37">
        <v>0</v>
      </c>
      <c r="I54" s="37">
        <v>44850909.149999999</v>
      </c>
      <c r="J54" s="37">
        <v>7176145.46</v>
      </c>
      <c r="K54" s="37">
        <v>3225288374.7399998</v>
      </c>
      <c r="L54" s="29"/>
      <c r="M54" s="29"/>
    </row>
    <row r="55" spans="1:13" x14ac:dyDescent="0.2">
      <c r="F55" s="29"/>
      <c r="G55" s="29"/>
      <c r="H55" s="29"/>
      <c r="I55" s="29"/>
      <c r="J55" s="29"/>
    </row>
    <row r="56" spans="1:13" x14ac:dyDescent="0.2">
      <c r="F56" s="29"/>
      <c r="G56" s="29"/>
      <c r="H56" s="29"/>
      <c r="I56" s="29"/>
      <c r="J56" s="29"/>
      <c r="K56" s="29"/>
    </row>
    <row r="57" spans="1:13" x14ac:dyDescent="0.2">
      <c r="F57" s="29"/>
      <c r="G57" s="29"/>
      <c r="H57" s="29"/>
      <c r="I57" s="29"/>
      <c r="J57" s="29"/>
    </row>
    <row r="58" spans="1:13" x14ac:dyDescent="0.2">
      <c r="F58" s="29"/>
      <c r="G58" s="29"/>
      <c r="H58" s="29"/>
      <c r="I58" s="29"/>
      <c r="J58" s="29"/>
    </row>
    <row r="59" spans="1:13" x14ac:dyDescent="0.2">
      <c r="F59" s="29"/>
      <c r="G59" s="29"/>
      <c r="H59" s="29"/>
      <c r="I59" s="29"/>
      <c r="J59" s="29"/>
    </row>
    <row r="60" spans="1:13" x14ac:dyDescent="0.2">
      <c r="G60" s="29"/>
      <c r="H60" s="29"/>
      <c r="I60" s="29"/>
      <c r="J60" s="29"/>
    </row>
    <row r="61" spans="1:13" x14ac:dyDescent="0.2">
      <c r="G61" s="29"/>
      <c r="H61" s="29"/>
      <c r="I61" s="29"/>
      <c r="J61" s="29"/>
    </row>
    <row r="62" spans="1:13" x14ac:dyDescent="0.2">
      <c r="G62" s="29"/>
      <c r="H62" s="29"/>
      <c r="I62" s="29"/>
      <c r="J62" s="29"/>
    </row>
    <row r="63" spans="1:13" x14ac:dyDescent="0.2">
      <c r="G63" s="29"/>
      <c r="H63" s="29"/>
      <c r="I63" s="29"/>
      <c r="J63" s="29"/>
    </row>
  </sheetData>
  <mergeCells count="12">
    <mergeCell ref="J5:J6"/>
    <mergeCell ref="K5:K6"/>
    <mergeCell ref="A1:K1"/>
    <mergeCell ref="A2:K2"/>
    <mergeCell ref="C4:D4"/>
    <mergeCell ref="A5:A6"/>
    <mergeCell ref="B5:B6"/>
    <mergeCell ref="E5:E6"/>
    <mergeCell ref="F5:F6"/>
    <mergeCell ref="G5:G6"/>
    <mergeCell ref="H5:H6"/>
    <mergeCell ref="I5: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2F26C-3252-457C-B9AC-1CD4A6C312E9}">
  <dimension ref="A1:L63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2" sqref="A2:K2"/>
    </sheetView>
  </sheetViews>
  <sheetFormatPr baseColWidth="10" defaultRowHeight="12.75" x14ac:dyDescent="0.2"/>
  <cols>
    <col min="1" max="1" width="44.7109375" style="3" customWidth="1"/>
    <col min="2" max="4" width="17.140625" style="41" customWidth="1"/>
    <col min="5" max="5" width="17.7109375" style="41" customWidth="1"/>
    <col min="6" max="6" width="16.140625" style="39" customWidth="1"/>
    <col min="7" max="7" width="14.140625" style="39" customWidth="1"/>
    <col min="8" max="8" width="14.28515625" style="39" customWidth="1"/>
    <col min="9" max="10" width="17.140625" style="39" customWidth="1"/>
    <col min="11" max="11" width="16.85546875" style="39" customWidth="1"/>
    <col min="12" max="251" width="11.42578125" style="39"/>
    <col min="252" max="252" width="44.7109375" style="39" customWidth="1"/>
    <col min="253" max="255" width="17.140625" style="39" customWidth="1"/>
    <col min="256" max="256" width="17.7109375" style="39" customWidth="1"/>
    <col min="257" max="257" width="16.140625" style="39" customWidth="1"/>
    <col min="258" max="258" width="14.140625" style="39" customWidth="1"/>
    <col min="259" max="259" width="14.28515625" style="39" customWidth="1"/>
    <col min="260" max="261" width="17.140625" style="39" customWidth="1"/>
    <col min="262" max="262" width="16.85546875" style="39" customWidth="1"/>
    <col min="263" max="263" width="15.28515625" style="39" bestFit="1" customWidth="1"/>
    <col min="264" max="264" width="15.140625" style="39" customWidth="1"/>
    <col min="265" max="265" width="15.85546875" style="39" customWidth="1"/>
    <col min="266" max="266" width="15.5703125" style="39" customWidth="1"/>
    <col min="267" max="267" width="11.28515625" style="39" bestFit="1" customWidth="1"/>
    <col min="268" max="507" width="11.42578125" style="39"/>
    <col min="508" max="508" width="44.7109375" style="39" customWidth="1"/>
    <col min="509" max="511" width="17.140625" style="39" customWidth="1"/>
    <col min="512" max="512" width="17.7109375" style="39" customWidth="1"/>
    <col min="513" max="513" width="16.140625" style="39" customWidth="1"/>
    <col min="514" max="514" width="14.140625" style="39" customWidth="1"/>
    <col min="515" max="515" width="14.28515625" style="39" customWidth="1"/>
    <col min="516" max="517" width="17.140625" style="39" customWidth="1"/>
    <col min="518" max="518" width="16.85546875" style="39" customWidth="1"/>
    <col min="519" max="519" width="15.28515625" style="39" bestFit="1" customWidth="1"/>
    <col min="520" max="520" width="15.140625" style="39" customWidth="1"/>
    <col min="521" max="521" width="15.85546875" style="39" customWidth="1"/>
    <col min="522" max="522" width="15.5703125" style="39" customWidth="1"/>
    <col min="523" max="523" width="11.28515625" style="39" bestFit="1" customWidth="1"/>
    <col min="524" max="763" width="11.42578125" style="39"/>
    <col min="764" max="764" width="44.7109375" style="39" customWidth="1"/>
    <col min="765" max="767" width="17.140625" style="39" customWidth="1"/>
    <col min="768" max="768" width="17.7109375" style="39" customWidth="1"/>
    <col min="769" max="769" width="16.140625" style="39" customWidth="1"/>
    <col min="770" max="770" width="14.140625" style="39" customWidth="1"/>
    <col min="771" max="771" width="14.28515625" style="39" customWidth="1"/>
    <col min="772" max="773" width="17.140625" style="39" customWidth="1"/>
    <col min="774" max="774" width="16.85546875" style="39" customWidth="1"/>
    <col min="775" max="775" width="15.28515625" style="39" bestFit="1" customWidth="1"/>
    <col min="776" max="776" width="15.140625" style="39" customWidth="1"/>
    <col min="777" max="777" width="15.85546875" style="39" customWidth="1"/>
    <col min="778" max="778" width="15.5703125" style="39" customWidth="1"/>
    <col min="779" max="779" width="11.28515625" style="39" bestFit="1" customWidth="1"/>
    <col min="780" max="1019" width="11.42578125" style="39"/>
    <col min="1020" max="1020" width="44.7109375" style="39" customWidth="1"/>
    <col min="1021" max="1023" width="17.140625" style="39" customWidth="1"/>
    <col min="1024" max="1024" width="17.7109375" style="39" customWidth="1"/>
    <col min="1025" max="1025" width="16.140625" style="39" customWidth="1"/>
    <col min="1026" max="1026" width="14.140625" style="39" customWidth="1"/>
    <col min="1027" max="1027" width="14.28515625" style="39" customWidth="1"/>
    <col min="1028" max="1029" width="17.140625" style="39" customWidth="1"/>
    <col min="1030" max="1030" width="16.85546875" style="39" customWidth="1"/>
    <col min="1031" max="1031" width="15.28515625" style="39" bestFit="1" customWidth="1"/>
    <col min="1032" max="1032" width="15.140625" style="39" customWidth="1"/>
    <col min="1033" max="1033" width="15.85546875" style="39" customWidth="1"/>
    <col min="1034" max="1034" width="15.5703125" style="39" customWidth="1"/>
    <col min="1035" max="1035" width="11.28515625" style="39" bestFit="1" customWidth="1"/>
    <col min="1036" max="1275" width="11.42578125" style="39"/>
    <col min="1276" max="1276" width="44.7109375" style="39" customWidth="1"/>
    <col min="1277" max="1279" width="17.140625" style="39" customWidth="1"/>
    <col min="1280" max="1280" width="17.7109375" style="39" customWidth="1"/>
    <col min="1281" max="1281" width="16.140625" style="39" customWidth="1"/>
    <col min="1282" max="1282" width="14.140625" style="39" customWidth="1"/>
    <col min="1283" max="1283" width="14.28515625" style="39" customWidth="1"/>
    <col min="1284" max="1285" width="17.140625" style="39" customWidth="1"/>
    <col min="1286" max="1286" width="16.85546875" style="39" customWidth="1"/>
    <col min="1287" max="1287" width="15.28515625" style="39" bestFit="1" customWidth="1"/>
    <col min="1288" max="1288" width="15.140625" style="39" customWidth="1"/>
    <col min="1289" max="1289" width="15.85546875" style="39" customWidth="1"/>
    <col min="1290" max="1290" width="15.5703125" style="39" customWidth="1"/>
    <col min="1291" max="1291" width="11.28515625" style="39" bestFit="1" customWidth="1"/>
    <col min="1292" max="1531" width="11.42578125" style="39"/>
    <col min="1532" max="1532" width="44.7109375" style="39" customWidth="1"/>
    <col min="1533" max="1535" width="17.140625" style="39" customWidth="1"/>
    <col min="1536" max="1536" width="17.7109375" style="39" customWidth="1"/>
    <col min="1537" max="1537" width="16.140625" style="39" customWidth="1"/>
    <col min="1538" max="1538" width="14.140625" style="39" customWidth="1"/>
    <col min="1539" max="1539" width="14.28515625" style="39" customWidth="1"/>
    <col min="1540" max="1541" width="17.140625" style="39" customWidth="1"/>
    <col min="1542" max="1542" width="16.85546875" style="39" customWidth="1"/>
    <col min="1543" max="1543" width="15.28515625" style="39" bestFit="1" customWidth="1"/>
    <col min="1544" max="1544" width="15.140625" style="39" customWidth="1"/>
    <col min="1545" max="1545" width="15.85546875" style="39" customWidth="1"/>
    <col min="1546" max="1546" width="15.5703125" style="39" customWidth="1"/>
    <col min="1547" max="1547" width="11.28515625" style="39" bestFit="1" customWidth="1"/>
    <col min="1548" max="1787" width="11.42578125" style="39"/>
    <col min="1788" max="1788" width="44.7109375" style="39" customWidth="1"/>
    <col min="1789" max="1791" width="17.140625" style="39" customWidth="1"/>
    <col min="1792" max="1792" width="17.7109375" style="39" customWidth="1"/>
    <col min="1793" max="1793" width="16.140625" style="39" customWidth="1"/>
    <col min="1794" max="1794" width="14.140625" style="39" customWidth="1"/>
    <col min="1795" max="1795" width="14.28515625" style="39" customWidth="1"/>
    <col min="1796" max="1797" width="17.140625" style="39" customWidth="1"/>
    <col min="1798" max="1798" width="16.85546875" style="39" customWidth="1"/>
    <col min="1799" max="1799" width="15.28515625" style="39" bestFit="1" customWidth="1"/>
    <col min="1800" max="1800" width="15.140625" style="39" customWidth="1"/>
    <col min="1801" max="1801" width="15.85546875" style="39" customWidth="1"/>
    <col min="1802" max="1802" width="15.5703125" style="39" customWidth="1"/>
    <col min="1803" max="1803" width="11.28515625" style="39" bestFit="1" customWidth="1"/>
    <col min="1804" max="2043" width="11.42578125" style="39"/>
    <col min="2044" max="2044" width="44.7109375" style="39" customWidth="1"/>
    <col min="2045" max="2047" width="17.140625" style="39" customWidth="1"/>
    <col min="2048" max="2048" width="17.7109375" style="39" customWidth="1"/>
    <col min="2049" max="2049" width="16.140625" style="39" customWidth="1"/>
    <col min="2050" max="2050" width="14.140625" style="39" customWidth="1"/>
    <col min="2051" max="2051" width="14.28515625" style="39" customWidth="1"/>
    <col min="2052" max="2053" width="17.140625" style="39" customWidth="1"/>
    <col min="2054" max="2054" width="16.85546875" style="39" customWidth="1"/>
    <col min="2055" max="2055" width="15.28515625" style="39" bestFit="1" customWidth="1"/>
    <col min="2056" max="2056" width="15.140625" style="39" customWidth="1"/>
    <col min="2057" max="2057" width="15.85546875" style="39" customWidth="1"/>
    <col min="2058" max="2058" width="15.5703125" style="39" customWidth="1"/>
    <col min="2059" max="2059" width="11.28515625" style="39" bestFit="1" customWidth="1"/>
    <col min="2060" max="2299" width="11.42578125" style="39"/>
    <col min="2300" max="2300" width="44.7109375" style="39" customWidth="1"/>
    <col min="2301" max="2303" width="17.140625" style="39" customWidth="1"/>
    <col min="2304" max="2304" width="17.7109375" style="39" customWidth="1"/>
    <col min="2305" max="2305" width="16.140625" style="39" customWidth="1"/>
    <col min="2306" max="2306" width="14.140625" style="39" customWidth="1"/>
    <col min="2307" max="2307" width="14.28515625" style="39" customWidth="1"/>
    <col min="2308" max="2309" width="17.140625" style="39" customWidth="1"/>
    <col min="2310" max="2310" width="16.85546875" style="39" customWidth="1"/>
    <col min="2311" max="2311" width="15.28515625" style="39" bestFit="1" customWidth="1"/>
    <col min="2312" max="2312" width="15.140625" style="39" customWidth="1"/>
    <col min="2313" max="2313" width="15.85546875" style="39" customWidth="1"/>
    <col min="2314" max="2314" width="15.5703125" style="39" customWidth="1"/>
    <col min="2315" max="2315" width="11.28515625" style="39" bestFit="1" customWidth="1"/>
    <col min="2316" max="2555" width="11.42578125" style="39"/>
    <col min="2556" max="2556" width="44.7109375" style="39" customWidth="1"/>
    <col min="2557" max="2559" width="17.140625" style="39" customWidth="1"/>
    <col min="2560" max="2560" width="17.7109375" style="39" customWidth="1"/>
    <col min="2561" max="2561" width="16.140625" style="39" customWidth="1"/>
    <col min="2562" max="2562" width="14.140625" style="39" customWidth="1"/>
    <col min="2563" max="2563" width="14.28515625" style="39" customWidth="1"/>
    <col min="2564" max="2565" width="17.140625" style="39" customWidth="1"/>
    <col min="2566" max="2566" width="16.85546875" style="39" customWidth="1"/>
    <col min="2567" max="2567" width="15.28515625" style="39" bestFit="1" customWidth="1"/>
    <col min="2568" max="2568" width="15.140625" style="39" customWidth="1"/>
    <col min="2569" max="2569" width="15.85546875" style="39" customWidth="1"/>
    <col min="2570" max="2570" width="15.5703125" style="39" customWidth="1"/>
    <col min="2571" max="2571" width="11.28515625" style="39" bestFit="1" customWidth="1"/>
    <col min="2572" max="2811" width="11.42578125" style="39"/>
    <col min="2812" max="2812" width="44.7109375" style="39" customWidth="1"/>
    <col min="2813" max="2815" width="17.140625" style="39" customWidth="1"/>
    <col min="2816" max="2816" width="17.7109375" style="39" customWidth="1"/>
    <col min="2817" max="2817" width="16.140625" style="39" customWidth="1"/>
    <col min="2818" max="2818" width="14.140625" style="39" customWidth="1"/>
    <col min="2819" max="2819" width="14.28515625" style="39" customWidth="1"/>
    <col min="2820" max="2821" width="17.140625" style="39" customWidth="1"/>
    <col min="2822" max="2822" width="16.85546875" style="39" customWidth="1"/>
    <col min="2823" max="2823" width="15.28515625" style="39" bestFit="1" customWidth="1"/>
    <col min="2824" max="2824" width="15.140625" style="39" customWidth="1"/>
    <col min="2825" max="2825" width="15.85546875" style="39" customWidth="1"/>
    <col min="2826" max="2826" width="15.5703125" style="39" customWidth="1"/>
    <col min="2827" max="2827" width="11.28515625" style="39" bestFit="1" customWidth="1"/>
    <col min="2828" max="3067" width="11.42578125" style="39"/>
    <col min="3068" max="3068" width="44.7109375" style="39" customWidth="1"/>
    <col min="3069" max="3071" width="17.140625" style="39" customWidth="1"/>
    <col min="3072" max="3072" width="17.7109375" style="39" customWidth="1"/>
    <col min="3073" max="3073" width="16.140625" style="39" customWidth="1"/>
    <col min="3074" max="3074" width="14.140625" style="39" customWidth="1"/>
    <col min="3075" max="3075" width="14.28515625" style="39" customWidth="1"/>
    <col min="3076" max="3077" width="17.140625" style="39" customWidth="1"/>
    <col min="3078" max="3078" width="16.85546875" style="39" customWidth="1"/>
    <col min="3079" max="3079" width="15.28515625" style="39" bestFit="1" customWidth="1"/>
    <col min="3080" max="3080" width="15.140625" style="39" customWidth="1"/>
    <col min="3081" max="3081" width="15.85546875" style="39" customWidth="1"/>
    <col min="3082" max="3082" width="15.5703125" style="39" customWidth="1"/>
    <col min="3083" max="3083" width="11.28515625" style="39" bestFit="1" customWidth="1"/>
    <col min="3084" max="3323" width="11.42578125" style="39"/>
    <col min="3324" max="3324" width="44.7109375" style="39" customWidth="1"/>
    <col min="3325" max="3327" width="17.140625" style="39" customWidth="1"/>
    <col min="3328" max="3328" width="17.7109375" style="39" customWidth="1"/>
    <col min="3329" max="3329" width="16.140625" style="39" customWidth="1"/>
    <col min="3330" max="3330" width="14.140625" style="39" customWidth="1"/>
    <col min="3331" max="3331" width="14.28515625" style="39" customWidth="1"/>
    <col min="3332" max="3333" width="17.140625" style="39" customWidth="1"/>
    <col min="3334" max="3334" width="16.85546875" style="39" customWidth="1"/>
    <col min="3335" max="3335" width="15.28515625" style="39" bestFit="1" customWidth="1"/>
    <col min="3336" max="3336" width="15.140625" style="39" customWidth="1"/>
    <col min="3337" max="3337" width="15.85546875" style="39" customWidth="1"/>
    <col min="3338" max="3338" width="15.5703125" style="39" customWidth="1"/>
    <col min="3339" max="3339" width="11.28515625" style="39" bestFit="1" customWidth="1"/>
    <col min="3340" max="3579" width="11.42578125" style="39"/>
    <col min="3580" max="3580" width="44.7109375" style="39" customWidth="1"/>
    <col min="3581" max="3583" width="17.140625" style="39" customWidth="1"/>
    <col min="3584" max="3584" width="17.7109375" style="39" customWidth="1"/>
    <col min="3585" max="3585" width="16.140625" style="39" customWidth="1"/>
    <col min="3586" max="3586" width="14.140625" style="39" customWidth="1"/>
    <col min="3587" max="3587" width="14.28515625" style="39" customWidth="1"/>
    <col min="3588" max="3589" width="17.140625" style="39" customWidth="1"/>
    <col min="3590" max="3590" width="16.85546875" style="39" customWidth="1"/>
    <col min="3591" max="3591" width="15.28515625" style="39" bestFit="1" customWidth="1"/>
    <col min="3592" max="3592" width="15.140625" style="39" customWidth="1"/>
    <col min="3593" max="3593" width="15.85546875" style="39" customWidth="1"/>
    <col min="3594" max="3594" width="15.5703125" style="39" customWidth="1"/>
    <col min="3595" max="3595" width="11.28515625" style="39" bestFit="1" customWidth="1"/>
    <col min="3596" max="3835" width="11.42578125" style="39"/>
    <col min="3836" max="3836" width="44.7109375" style="39" customWidth="1"/>
    <col min="3837" max="3839" width="17.140625" style="39" customWidth="1"/>
    <col min="3840" max="3840" width="17.7109375" style="39" customWidth="1"/>
    <col min="3841" max="3841" width="16.140625" style="39" customWidth="1"/>
    <col min="3842" max="3842" width="14.140625" style="39" customWidth="1"/>
    <col min="3843" max="3843" width="14.28515625" style="39" customWidth="1"/>
    <col min="3844" max="3845" width="17.140625" style="39" customWidth="1"/>
    <col min="3846" max="3846" width="16.85546875" style="39" customWidth="1"/>
    <col min="3847" max="3847" width="15.28515625" style="39" bestFit="1" customWidth="1"/>
    <col min="3848" max="3848" width="15.140625" style="39" customWidth="1"/>
    <col min="3849" max="3849" width="15.85546875" style="39" customWidth="1"/>
    <col min="3850" max="3850" width="15.5703125" style="39" customWidth="1"/>
    <col min="3851" max="3851" width="11.28515625" style="39" bestFit="1" customWidth="1"/>
    <col min="3852" max="4091" width="11.42578125" style="39"/>
    <col min="4092" max="4092" width="44.7109375" style="39" customWidth="1"/>
    <col min="4093" max="4095" width="17.140625" style="39" customWidth="1"/>
    <col min="4096" max="4096" width="17.7109375" style="39" customWidth="1"/>
    <col min="4097" max="4097" width="16.140625" style="39" customWidth="1"/>
    <col min="4098" max="4098" width="14.140625" style="39" customWidth="1"/>
    <col min="4099" max="4099" width="14.28515625" style="39" customWidth="1"/>
    <col min="4100" max="4101" width="17.140625" style="39" customWidth="1"/>
    <col min="4102" max="4102" width="16.85546875" style="39" customWidth="1"/>
    <col min="4103" max="4103" width="15.28515625" style="39" bestFit="1" customWidth="1"/>
    <col min="4104" max="4104" width="15.140625" style="39" customWidth="1"/>
    <col min="4105" max="4105" width="15.85546875" style="39" customWidth="1"/>
    <col min="4106" max="4106" width="15.5703125" style="39" customWidth="1"/>
    <col min="4107" max="4107" width="11.28515625" style="39" bestFit="1" customWidth="1"/>
    <col min="4108" max="4347" width="11.42578125" style="39"/>
    <col min="4348" max="4348" width="44.7109375" style="39" customWidth="1"/>
    <col min="4349" max="4351" width="17.140625" style="39" customWidth="1"/>
    <col min="4352" max="4352" width="17.7109375" style="39" customWidth="1"/>
    <col min="4353" max="4353" width="16.140625" style="39" customWidth="1"/>
    <col min="4354" max="4354" width="14.140625" style="39" customWidth="1"/>
    <col min="4355" max="4355" width="14.28515625" style="39" customWidth="1"/>
    <col min="4356" max="4357" width="17.140625" style="39" customWidth="1"/>
    <col min="4358" max="4358" width="16.85546875" style="39" customWidth="1"/>
    <col min="4359" max="4359" width="15.28515625" style="39" bestFit="1" customWidth="1"/>
    <col min="4360" max="4360" width="15.140625" style="39" customWidth="1"/>
    <col min="4361" max="4361" width="15.85546875" style="39" customWidth="1"/>
    <col min="4362" max="4362" width="15.5703125" style="39" customWidth="1"/>
    <col min="4363" max="4363" width="11.28515625" style="39" bestFit="1" customWidth="1"/>
    <col min="4364" max="4603" width="11.42578125" style="39"/>
    <col min="4604" max="4604" width="44.7109375" style="39" customWidth="1"/>
    <col min="4605" max="4607" width="17.140625" style="39" customWidth="1"/>
    <col min="4608" max="4608" width="17.7109375" style="39" customWidth="1"/>
    <col min="4609" max="4609" width="16.140625" style="39" customWidth="1"/>
    <col min="4610" max="4610" width="14.140625" style="39" customWidth="1"/>
    <col min="4611" max="4611" width="14.28515625" style="39" customWidth="1"/>
    <col min="4612" max="4613" width="17.140625" style="39" customWidth="1"/>
    <col min="4614" max="4614" width="16.85546875" style="39" customWidth="1"/>
    <col min="4615" max="4615" width="15.28515625" style="39" bestFit="1" customWidth="1"/>
    <col min="4616" max="4616" width="15.140625" style="39" customWidth="1"/>
    <col min="4617" max="4617" width="15.85546875" style="39" customWidth="1"/>
    <col min="4618" max="4618" width="15.5703125" style="39" customWidth="1"/>
    <col min="4619" max="4619" width="11.28515625" style="39" bestFit="1" customWidth="1"/>
    <col min="4620" max="4859" width="11.42578125" style="39"/>
    <col min="4860" max="4860" width="44.7109375" style="39" customWidth="1"/>
    <col min="4861" max="4863" width="17.140625" style="39" customWidth="1"/>
    <col min="4864" max="4864" width="17.7109375" style="39" customWidth="1"/>
    <col min="4865" max="4865" width="16.140625" style="39" customWidth="1"/>
    <col min="4866" max="4866" width="14.140625" style="39" customWidth="1"/>
    <col min="4867" max="4867" width="14.28515625" style="39" customWidth="1"/>
    <col min="4868" max="4869" width="17.140625" style="39" customWidth="1"/>
    <col min="4870" max="4870" width="16.85546875" style="39" customWidth="1"/>
    <col min="4871" max="4871" width="15.28515625" style="39" bestFit="1" customWidth="1"/>
    <col min="4872" max="4872" width="15.140625" style="39" customWidth="1"/>
    <col min="4873" max="4873" width="15.85546875" style="39" customWidth="1"/>
    <col min="4874" max="4874" width="15.5703125" style="39" customWidth="1"/>
    <col min="4875" max="4875" width="11.28515625" style="39" bestFit="1" customWidth="1"/>
    <col min="4876" max="5115" width="11.42578125" style="39"/>
    <col min="5116" max="5116" width="44.7109375" style="39" customWidth="1"/>
    <col min="5117" max="5119" width="17.140625" style="39" customWidth="1"/>
    <col min="5120" max="5120" width="17.7109375" style="39" customWidth="1"/>
    <col min="5121" max="5121" width="16.140625" style="39" customWidth="1"/>
    <col min="5122" max="5122" width="14.140625" style="39" customWidth="1"/>
    <col min="5123" max="5123" width="14.28515625" style="39" customWidth="1"/>
    <col min="5124" max="5125" width="17.140625" style="39" customWidth="1"/>
    <col min="5126" max="5126" width="16.85546875" style="39" customWidth="1"/>
    <col min="5127" max="5127" width="15.28515625" style="39" bestFit="1" customWidth="1"/>
    <col min="5128" max="5128" width="15.140625" style="39" customWidth="1"/>
    <col min="5129" max="5129" width="15.85546875" style="39" customWidth="1"/>
    <col min="5130" max="5130" width="15.5703125" style="39" customWidth="1"/>
    <col min="5131" max="5131" width="11.28515625" style="39" bestFit="1" customWidth="1"/>
    <col min="5132" max="5371" width="11.42578125" style="39"/>
    <col min="5372" max="5372" width="44.7109375" style="39" customWidth="1"/>
    <col min="5373" max="5375" width="17.140625" style="39" customWidth="1"/>
    <col min="5376" max="5376" width="17.7109375" style="39" customWidth="1"/>
    <col min="5377" max="5377" width="16.140625" style="39" customWidth="1"/>
    <col min="5378" max="5378" width="14.140625" style="39" customWidth="1"/>
    <col min="5379" max="5379" width="14.28515625" style="39" customWidth="1"/>
    <col min="5380" max="5381" width="17.140625" style="39" customWidth="1"/>
    <col min="5382" max="5382" width="16.85546875" style="39" customWidth="1"/>
    <col min="5383" max="5383" width="15.28515625" style="39" bestFit="1" customWidth="1"/>
    <col min="5384" max="5384" width="15.140625" style="39" customWidth="1"/>
    <col min="5385" max="5385" width="15.85546875" style="39" customWidth="1"/>
    <col min="5386" max="5386" width="15.5703125" style="39" customWidth="1"/>
    <col min="5387" max="5387" width="11.28515625" style="39" bestFit="1" customWidth="1"/>
    <col min="5388" max="5627" width="11.42578125" style="39"/>
    <col min="5628" max="5628" width="44.7109375" style="39" customWidth="1"/>
    <col min="5629" max="5631" width="17.140625" style="39" customWidth="1"/>
    <col min="5632" max="5632" width="17.7109375" style="39" customWidth="1"/>
    <col min="5633" max="5633" width="16.140625" style="39" customWidth="1"/>
    <col min="5634" max="5634" width="14.140625" style="39" customWidth="1"/>
    <col min="5635" max="5635" width="14.28515625" style="39" customWidth="1"/>
    <col min="5636" max="5637" width="17.140625" style="39" customWidth="1"/>
    <col min="5638" max="5638" width="16.85546875" style="39" customWidth="1"/>
    <col min="5639" max="5639" width="15.28515625" style="39" bestFit="1" customWidth="1"/>
    <col min="5640" max="5640" width="15.140625" style="39" customWidth="1"/>
    <col min="5641" max="5641" width="15.85546875" style="39" customWidth="1"/>
    <col min="5642" max="5642" width="15.5703125" style="39" customWidth="1"/>
    <col min="5643" max="5643" width="11.28515625" style="39" bestFit="1" customWidth="1"/>
    <col min="5644" max="5883" width="11.42578125" style="39"/>
    <col min="5884" max="5884" width="44.7109375" style="39" customWidth="1"/>
    <col min="5885" max="5887" width="17.140625" style="39" customWidth="1"/>
    <col min="5888" max="5888" width="17.7109375" style="39" customWidth="1"/>
    <col min="5889" max="5889" width="16.140625" style="39" customWidth="1"/>
    <col min="5890" max="5890" width="14.140625" style="39" customWidth="1"/>
    <col min="5891" max="5891" width="14.28515625" style="39" customWidth="1"/>
    <col min="5892" max="5893" width="17.140625" style="39" customWidth="1"/>
    <col min="5894" max="5894" width="16.85546875" style="39" customWidth="1"/>
    <col min="5895" max="5895" width="15.28515625" style="39" bestFit="1" customWidth="1"/>
    <col min="5896" max="5896" width="15.140625" style="39" customWidth="1"/>
    <col min="5897" max="5897" width="15.85546875" style="39" customWidth="1"/>
    <col min="5898" max="5898" width="15.5703125" style="39" customWidth="1"/>
    <col min="5899" max="5899" width="11.28515625" style="39" bestFit="1" customWidth="1"/>
    <col min="5900" max="6139" width="11.42578125" style="39"/>
    <col min="6140" max="6140" width="44.7109375" style="39" customWidth="1"/>
    <col min="6141" max="6143" width="17.140625" style="39" customWidth="1"/>
    <col min="6144" max="6144" width="17.7109375" style="39" customWidth="1"/>
    <col min="6145" max="6145" width="16.140625" style="39" customWidth="1"/>
    <col min="6146" max="6146" width="14.140625" style="39" customWidth="1"/>
    <col min="6147" max="6147" width="14.28515625" style="39" customWidth="1"/>
    <col min="6148" max="6149" width="17.140625" style="39" customWidth="1"/>
    <col min="6150" max="6150" width="16.85546875" style="39" customWidth="1"/>
    <col min="6151" max="6151" width="15.28515625" style="39" bestFit="1" customWidth="1"/>
    <col min="6152" max="6152" width="15.140625" style="39" customWidth="1"/>
    <col min="6153" max="6153" width="15.85546875" style="39" customWidth="1"/>
    <col min="6154" max="6154" width="15.5703125" style="39" customWidth="1"/>
    <col min="6155" max="6155" width="11.28515625" style="39" bestFit="1" customWidth="1"/>
    <col min="6156" max="6395" width="11.42578125" style="39"/>
    <col min="6396" max="6396" width="44.7109375" style="39" customWidth="1"/>
    <col min="6397" max="6399" width="17.140625" style="39" customWidth="1"/>
    <col min="6400" max="6400" width="17.7109375" style="39" customWidth="1"/>
    <col min="6401" max="6401" width="16.140625" style="39" customWidth="1"/>
    <col min="6402" max="6402" width="14.140625" style="39" customWidth="1"/>
    <col min="6403" max="6403" width="14.28515625" style="39" customWidth="1"/>
    <col min="6404" max="6405" width="17.140625" style="39" customWidth="1"/>
    <col min="6406" max="6406" width="16.85546875" style="39" customWidth="1"/>
    <col min="6407" max="6407" width="15.28515625" style="39" bestFit="1" customWidth="1"/>
    <col min="6408" max="6408" width="15.140625" style="39" customWidth="1"/>
    <col min="6409" max="6409" width="15.85546875" style="39" customWidth="1"/>
    <col min="6410" max="6410" width="15.5703125" style="39" customWidth="1"/>
    <col min="6411" max="6411" width="11.28515625" style="39" bestFit="1" customWidth="1"/>
    <col min="6412" max="6651" width="11.42578125" style="39"/>
    <col min="6652" max="6652" width="44.7109375" style="39" customWidth="1"/>
    <col min="6653" max="6655" width="17.140625" style="39" customWidth="1"/>
    <col min="6656" max="6656" width="17.7109375" style="39" customWidth="1"/>
    <col min="6657" max="6657" width="16.140625" style="39" customWidth="1"/>
    <col min="6658" max="6658" width="14.140625" style="39" customWidth="1"/>
    <col min="6659" max="6659" width="14.28515625" style="39" customWidth="1"/>
    <col min="6660" max="6661" width="17.140625" style="39" customWidth="1"/>
    <col min="6662" max="6662" width="16.85546875" style="39" customWidth="1"/>
    <col min="6663" max="6663" width="15.28515625" style="39" bestFit="1" customWidth="1"/>
    <col min="6664" max="6664" width="15.140625" style="39" customWidth="1"/>
    <col min="6665" max="6665" width="15.85546875" style="39" customWidth="1"/>
    <col min="6666" max="6666" width="15.5703125" style="39" customWidth="1"/>
    <col min="6667" max="6667" width="11.28515625" style="39" bestFit="1" customWidth="1"/>
    <col min="6668" max="6907" width="11.42578125" style="39"/>
    <col min="6908" max="6908" width="44.7109375" style="39" customWidth="1"/>
    <col min="6909" max="6911" width="17.140625" style="39" customWidth="1"/>
    <col min="6912" max="6912" width="17.7109375" style="39" customWidth="1"/>
    <col min="6913" max="6913" width="16.140625" style="39" customWidth="1"/>
    <col min="6914" max="6914" width="14.140625" style="39" customWidth="1"/>
    <col min="6915" max="6915" width="14.28515625" style="39" customWidth="1"/>
    <col min="6916" max="6917" width="17.140625" style="39" customWidth="1"/>
    <col min="6918" max="6918" width="16.85546875" style="39" customWidth="1"/>
    <col min="6919" max="6919" width="15.28515625" style="39" bestFit="1" customWidth="1"/>
    <col min="6920" max="6920" width="15.140625" style="39" customWidth="1"/>
    <col min="6921" max="6921" width="15.85546875" style="39" customWidth="1"/>
    <col min="6922" max="6922" width="15.5703125" style="39" customWidth="1"/>
    <col min="6923" max="6923" width="11.28515625" style="39" bestFit="1" customWidth="1"/>
    <col min="6924" max="7163" width="11.42578125" style="39"/>
    <col min="7164" max="7164" width="44.7109375" style="39" customWidth="1"/>
    <col min="7165" max="7167" width="17.140625" style="39" customWidth="1"/>
    <col min="7168" max="7168" width="17.7109375" style="39" customWidth="1"/>
    <col min="7169" max="7169" width="16.140625" style="39" customWidth="1"/>
    <col min="7170" max="7170" width="14.140625" style="39" customWidth="1"/>
    <col min="7171" max="7171" width="14.28515625" style="39" customWidth="1"/>
    <col min="7172" max="7173" width="17.140625" style="39" customWidth="1"/>
    <col min="7174" max="7174" width="16.85546875" style="39" customWidth="1"/>
    <col min="7175" max="7175" width="15.28515625" style="39" bestFit="1" customWidth="1"/>
    <col min="7176" max="7176" width="15.140625" style="39" customWidth="1"/>
    <col min="7177" max="7177" width="15.85546875" style="39" customWidth="1"/>
    <col min="7178" max="7178" width="15.5703125" style="39" customWidth="1"/>
    <col min="7179" max="7179" width="11.28515625" style="39" bestFit="1" customWidth="1"/>
    <col min="7180" max="7419" width="11.42578125" style="39"/>
    <col min="7420" max="7420" width="44.7109375" style="39" customWidth="1"/>
    <col min="7421" max="7423" width="17.140625" style="39" customWidth="1"/>
    <col min="7424" max="7424" width="17.7109375" style="39" customWidth="1"/>
    <col min="7425" max="7425" width="16.140625" style="39" customWidth="1"/>
    <col min="7426" max="7426" width="14.140625" style="39" customWidth="1"/>
    <col min="7427" max="7427" width="14.28515625" style="39" customWidth="1"/>
    <col min="7428" max="7429" width="17.140625" style="39" customWidth="1"/>
    <col min="7430" max="7430" width="16.85546875" style="39" customWidth="1"/>
    <col min="7431" max="7431" width="15.28515625" style="39" bestFit="1" customWidth="1"/>
    <col min="7432" max="7432" width="15.140625" style="39" customWidth="1"/>
    <col min="7433" max="7433" width="15.85546875" style="39" customWidth="1"/>
    <col min="7434" max="7434" width="15.5703125" style="39" customWidth="1"/>
    <col min="7435" max="7435" width="11.28515625" style="39" bestFit="1" customWidth="1"/>
    <col min="7436" max="7675" width="11.42578125" style="39"/>
    <col min="7676" max="7676" width="44.7109375" style="39" customWidth="1"/>
    <col min="7677" max="7679" width="17.140625" style="39" customWidth="1"/>
    <col min="7680" max="7680" width="17.7109375" style="39" customWidth="1"/>
    <col min="7681" max="7681" width="16.140625" style="39" customWidth="1"/>
    <col min="7682" max="7682" width="14.140625" style="39" customWidth="1"/>
    <col min="7683" max="7683" width="14.28515625" style="39" customWidth="1"/>
    <col min="7684" max="7685" width="17.140625" style="39" customWidth="1"/>
    <col min="7686" max="7686" width="16.85546875" style="39" customWidth="1"/>
    <col min="7687" max="7687" width="15.28515625" style="39" bestFit="1" customWidth="1"/>
    <col min="7688" max="7688" width="15.140625" style="39" customWidth="1"/>
    <col min="7689" max="7689" width="15.85546875" style="39" customWidth="1"/>
    <col min="7690" max="7690" width="15.5703125" style="39" customWidth="1"/>
    <col min="7691" max="7691" width="11.28515625" style="39" bestFit="1" customWidth="1"/>
    <col min="7692" max="7931" width="11.42578125" style="39"/>
    <col min="7932" max="7932" width="44.7109375" style="39" customWidth="1"/>
    <col min="7933" max="7935" width="17.140625" style="39" customWidth="1"/>
    <col min="7936" max="7936" width="17.7109375" style="39" customWidth="1"/>
    <col min="7937" max="7937" width="16.140625" style="39" customWidth="1"/>
    <col min="7938" max="7938" width="14.140625" style="39" customWidth="1"/>
    <col min="7939" max="7939" width="14.28515625" style="39" customWidth="1"/>
    <col min="7940" max="7941" width="17.140625" style="39" customWidth="1"/>
    <col min="7942" max="7942" width="16.85546875" style="39" customWidth="1"/>
    <col min="7943" max="7943" width="15.28515625" style="39" bestFit="1" customWidth="1"/>
    <col min="7944" max="7944" width="15.140625" style="39" customWidth="1"/>
    <col min="7945" max="7945" width="15.85546875" style="39" customWidth="1"/>
    <col min="7946" max="7946" width="15.5703125" style="39" customWidth="1"/>
    <col min="7947" max="7947" width="11.28515625" style="39" bestFit="1" customWidth="1"/>
    <col min="7948" max="8187" width="11.42578125" style="39"/>
    <col min="8188" max="8188" width="44.7109375" style="39" customWidth="1"/>
    <col min="8189" max="8191" width="17.140625" style="39" customWidth="1"/>
    <col min="8192" max="8192" width="17.7109375" style="39" customWidth="1"/>
    <col min="8193" max="8193" width="16.140625" style="39" customWidth="1"/>
    <col min="8194" max="8194" width="14.140625" style="39" customWidth="1"/>
    <col min="8195" max="8195" width="14.28515625" style="39" customWidth="1"/>
    <col min="8196" max="8197" width="17.140625" style="39" customWidth="1"/>
    <col min="8198" max="8198" width="16.85546875" style="39" customWidth="1"/>
    <col min="8199" max="8199" width="15.28515625" style="39" bestFit="1" customWidth="1"/>
    <col min="8200" max="8200" width="15.140625" style="39" customWidth="1"/>
    <col min="8201" max="8201" width="15.85546875" style="39" customWidth="1"/>
    <col min="8202" max="8202" width="15.5703125" style="39" customWidth="1"/>
    <col min="8203" max="8203" width="11.28515625" style="39" bestFit="1" customWidth="1"/>
    <col min="8204" max="8443" width="11.42578125" style="39"/>
    <col min="8444" max="8444" width="44.7109375" style="39" customWidth="1"/>
    <col min="8445" max="8447" width="17.140625" style="39" customWidth="1"/>
    <col min="8448" max="8448" width="17.7109375" style="39" customWidth="1"/>
    <col min="8449" max="8449" width="16.140625" style="39" customWidth="1"/>
    <col min="8450" max="8450" width="14.140625" style="39" customWidth="1"/>
    <col min="8451" max="8451" width="14.28515625" style="39" customWidth="1"/>
    <col min="8452" max="8453" width="17.140625" style="39" customWidth="1"/>
    <col min="8454" max="8454" width="16.85546875" style="39" customWidth="1"/>
    <col min="8455" max="8455" width="15.28515625" style="39" bestFit="1" customWidth="1"/>
    <col min="8456" max="8456" width="15.140625" style="39" customWidth="1"/>
    <col min="8457" max="8457" width="15.85546875" style="39" customWidth="1"/>
    <col min="8458" max="8458" width="15.5703125" style="39" customWidth="1"/>
    <col min="8459" max="8459" width="11.28515625" style="39" bestFit="1" customWidth="1"/>
    <col min="8460" max="8699" width="11.42578125" style="39"/>
    <col min="8700" max="8700" width="44.7109375" style="39" customWidth="1"/>
    <col min="8701" max="8703" width="17.140625" style="39" customWidth="1"/>
    <col min="8704" max="8704" width="17.7109375" style="39" customWidth="1"/>
    <col min="8705" max="8705" width="16.140625" style="39" customWidth="1"/>
    <col min="8706" max="8706" width="14.140625" style="39" customWidth="1"/>
    <col min="8707" max="8707" width="14.28515625" style="39" customWidth="1"/>
    <col min="8708" max="8709" width="17.140625" style="39" customWidth="1"/>
    <col min="8710" max="8710" width="16.85546875" style="39" customWidth="1"/>
    <col min="8711" max="8711" width="15.28515625" style="39" bestFit="1" customWidth="1"/>
    <col min="8712" max="8712" width="15.140625" style="39" customWidth="1"/>
    <col min="8713" max="8713" width="15.85546875" style="39" customWidth="1"/>
    <col min="8714" max="8714" width="15.5703125" style="39" customWidth="1"/>
    <col min="8715" max="8715" width="11.28515625" style="39" bestFit="1" customWidth="1"/>
    <col min="8716" max="8955" width="11.42578125" style="39"/>
    <col min="8956" max="8956" width="44.7109375" style="39" customWidth="1"/>
    <col min="8957" max="8959" width="17.140625" style="39" customWidth="1"/>
    <col min="8960" max="8960" width="17.7109375" style="39" customWidth="1"/>
    <col min="8961" max="8961" width="16.140625" style="39" customWidth="1"/>
    <col min="8962" max="8962" width="14.140625" style="39" customWidth="1"/>
    <col min="8963" max="8963" width="14.28515625" style="39" customWidth="1"/>
    <col min="8964" max="8965" width="17.140625" style="39" customWidth="1"/>
    <col min="8966" max="8966" width="16.85546875" style="39" customWidth="1"/>
    <col min="8967" max="8967" width="15.28515625" style="39" bestFit="1" customWidth="1"/>
    <col min="8968" max="8968" width="15.140625" style="39" customWidth="1"/>
    <col min="8969" max="8969" width="15.85546875" style="39" customWidth="1"/>
    <col min="8970" max="8970" width="15.5703125" style="39" customWidth="1"/>
    <col min="8971" max="8971" width="11.28515625" style="39" bestFit="1" customWidth="1"/>
    <col min="8972" max="9211" width="11.42578125" style="39"/>
    <col min="9212" max="9212" width="44.7109375" style="39" customWidth="1"/>
    <col min="9213" max="9215" width="17.140625" style="39" customWidth="1"/>
    <col min="9216" max="9216" width="17.7109375" style="39" customWidth="1"/>
    <col min="9217" max="9217" width="16.140625" style="39" customWidth="1"/>
    <col min="9218" max="9218" width="14.140625" style="39" customWidth="1"/>
    <col min="9219" max="9219" width="14.28515625" style="39" customWidth="1"/>
    <col min="9220" max="9221" width="17.140625" style="39" customWidth="1"/>
    <col min="9222" max="9222" width="16.85546875" style="39" customWidth="1"/>
    <col min="9223" max="9223" width="15.28515625" style="39" bestFit="1" customWidth="1"/>
    <col min="9224" max="9224" width="15.140625" style="39" customWidth="1"/>
    <col min="9225" max="9225" width="15.85546875" style="39" customWidth="1"/>
    <col min="9226" max="9226" width="15.5703125" style="39" customWidth="1"/>
    <col min="9227" max="9227" width="11.28515625" style="39" bestFit="1" customWidth="1"/>
    <col min="9228" max="9467" width="11.42578125" style="39"/>
    <col min="9468" max="9468" width="44.7109375" style="39" customWidth="1"/>
    <col min="9469" max="9471" width="17.140625" style="39" customWidth="1"/>
    <col min="9472" max="9472" width="17.7109375" style="39" customWidth="1"/>
    <col min="9473" max="9473" width="16.140625" style="39" customWidth="1"/>
    <col min="9474" max="9474" width="14.140625" style="39" customWidth="1"/>
    <col min="9475" max="9475" width="14.28515625" style="39" customWidth="1"/>
    <col min="9476" max="9477" width="17.140625" style="39" customWidth="1"/>
    <col min="9478" max="9478" width="16.85546875" style="39" customWidth="1"/>
    <col min="9479" max="9479" width="15.28515625" style="39" bestFit="1" customWidth="1"/>
    <col min="9480" max="9480" width="15.140625" style="39" customWidth="1"/>
    <col min="9481" max="9481" width="15.85546875" style="39" customWidth="1"/>
    <col min="9482" max="9482" width="15.5703125" style="39" customWidth="1"/>
    <col min="9483" max="9483" width="11.28515625" style="39" bestFit="1" customWidth="1"/>
    <col min="9484" max="9723" width="11.42578125" style="39"/>
    <col min="9724" max="9724" width="44.7109375" style="39" customWidth="1"/>
    <col min="9725" max="9727" width="17.140625" style="39" customWidth="1"/>
    <col min="9728" max="9728" width="17.7109375" style="39" customWidth="1"/>
    <col min="9729" max="9729" width="16.140625" style="39" customWidth="1"/>
    <col min="9730" max="9730" width="14.140625" style="39" customWidth="1"/>
    <col min="9731" max="9731" width="14.28515625" style="39" customWidth="1"/>
    <col min="9732" max="9733" width="17.140625" style="39" customWidth="1"/>
    <col min="9734" max="9734" width="16.85546875" style="39" customWidth="1"/>
    <col min="9735" max="9735" width="15.28515625" style="39" bestFit="1" customWidth="1"/>
    <col min="9736" max="9736" width="15.140625" style="39" customWidth="1"/>
    <col min="9737" max="9737" width="15.85546875" style="39" customWidth="1"/>
    <col min="9738" max="9738" width="15.5703125" style="39" customWidth="1"/>
    <col min="9739" max="9739" width="11.28515625" style="39" bestFit="1" customWidth="1"/>
    <col min="9740" max="9979" width="11.42578125" style="39"/>
    <col min="9980" max="9980" width="44.7109375" style="39" customWidth="1"/>
    <col min="9981" max="9983" width="17.140625" style="39" customWidth="1"/>
    <col min="9984" max="9984" width="17.7109375" style="39" customWidth="1"/>
    <col min="9985" max="9985" width="16.140625" style="39" customWidth="1"/>
    <col min="9986" max="9986" width="14.140625" style="39" customWidth="1"/>
    <col min="9987" max="9987" width="14.28515625" style="39" customWidth="1"/>
    <col min="9988" max="9989" width="17.140625" style="39" customWidth="1"/>
    <col min="9990" max="9990" width="16.85546875" style="39" customWidth="1"/>
    <col min="9991" max="9991" width="15.28515625" style="39" bestFit="1" customWidth="1"/>
    <col min="9992" max="9992" width="15.140625" style="39" customWidth="1"/>
    <col min="9993" max="9993" width="15.85546875" style="39" customWidth="1"/>
    <col min="9994" max="9994" width="15.5703125" style="39" customWidth="1"/>
    <col min="9995" max="9995" width="11.28515625" style="39" bestFit="1" customWidth="1"/>
    <col min="9996" max="10235" width="11.42578125" style="39"/>
    <col min="10236" max="10236" width="44.7109375" style="39" customWidth="1"/>
    <col min="10237" max="10239" width="17.140625" style="39" customWidth="1"/>
    <col min="10240" max="10240" width="17.7109375" style="39" customWidth="1"/>
    <col min="10241" max="10241" width="16.140625" style="39" customWidth="1"/>
    <col min="10242" max="10242" width="14.140625" style="39" customWidth="1"/>
    <col min="10243" max="10243" width="14.28515625" style="39" customWidth="1"/>
    <col min="10244" max="10245" width="17.140625" style="39" customWidth="1"/>
    <col min="10246" max="10246" width="16.85546875" style="39" customWidth="1"/>
    <col min="10247" max="10247" width="15.28515625" style="39" bestFit="1" customWidth="1"/>
    <col min="10248" max="10248" width="15.140625" style="39" customWidth="1"/>
    <col min="10249" max="10249" width="15.85546875" style="39" customWidth="1"/>
    <col min="10250" max="10250" width="15.5703125" style="39" customWidth="1"/>
    <col min="10251" max="10251" width="11.28515625" style="39" bestFit="1" customWidth="1"/>
    <col min="10252" max="10491" width="11.42578125" style="39"/>
    <col min="10492" max="10492" width="44.7109375" style="39" customWidth="1"/>
    <col min="10493" max="10495" width="17.140625" style="39" customWidth="1"/>
    <col min="10496" max="10496" width="17.7109375" style="39" customWidth="1"/>
    <col min="10497" max="10497" width="16.140625" style="39" customWidth="1"/>
    <col min="10498" max="10498" width="14.140625" style="39" customWidth="1"/>
    <col min="10499" max="10499" width="14.28515625" style="39" customWidth="1"/>
    <col min="10500" max="10501" width="17.140625" style="39" customWidth="1"/>
    <col min="10502" max="10502" width="16.85546875" style="39" customWidth="1"/>
    <col min="10503" max="10503" width="15.28515625" style="39" bestFit="1" customWidth="1"/>
    <col min="10504" max="10504" width="15.140625" style="39" customWidth="1"/>
    <col min="10505" max="10505" width="15.85546875" style="39" customWidth="1"/>
    <col min="10506" max="10506" width="15.5703125" style="39" customWidth="1"/>
    <col min="10507" max="10507" width="11.28515625" style="39" bestFit="1" customWidth="1"/>
    <col min="10508" max="10747" width="11.42578125" style="39"/>
    <col min="10748" max="10748" width="44.7109375" style="39" customWidth="1"/>
    <col min="10749" max="10751" width="17.140625" style="39" customWidth="1"/>
    <col min="10752" max="10752" width="17.7109375" style="39" customWidth="1"/>
    <col min="10753" max="10753" width="16.140625" style="39" customWidth="1"/>
    <col min="10754" max="10754" width="14.140625" style="39" customWidth="1"/>
    <col min="10755" max="10755" width="14.28515625" style="39" customWidth="1"/>
    <col min="10756" max="10757" width="17.140625" style="39" customWidth="1"/>
    <col min="10758" max="10758" width="16.85546875" style="39" customWidth="1"/>
    <col min="10759" max="10759" width="15.28515625" style="39" bestFit="1" customWidth="1"/>
    <col min="10760" max="10760" width="15.140625" style="39" customWidth="1"/>
    <col min="10761" max="10761" width="15.85546875" style="39" customWidth="1"/>
    <col min="10762" max="10762" width="15.5703125" style="39" customWidth="1"/>
    <col min="10763" max="10763" width="11.28515625" style="39" bestFit="1" customWidth="1"/>
    <col min="10764" max="11003" width="11.42578125" style="39"/>
    <col min="11004" max="11004" width="44.7109375" style="39" customWidth="1"/>
    <col min="11005" max="11007" width="17.140625" style="39" customWidth="1"/>
    <col min="11008" max="11008" width="17.7109375" style="39" customWidth="1"/>
    <col min="11009" max="11009" width="16.140625" style="39" customWidth="1"/>
    <col min="11010" max="11010" width="14.140625" style="39" customWidth="1"/>
    <col min="11011" max="11011" width="14.28515625" style="39" customWidth="1"/>
    <col min="11012" max="11013" width="17.140625" style="39" customWidth="1"/>
    <col min="11014" max="11014" width="16.85546875" style="39" customWidth="1"/>
    <col min="11015" max="11015" width="15.28515625" style="39" bestFit="1" customWidth="1"/>
    <col min="11016" max="11016" width="15.140625" style="39" customWidth="1"/>
    <col min="11017" max="11017" width="15.85546875" style="39" customWidth="1"/>
    <col min="11018" max="11018" width="15.5703125" style="39" customWidth="1"/>
    <col min="11019" max="11019" width="11.28515625" style="39" bestFit="1" customWidth="1"/>
    <col min="11020" max="11259" width="11.42578125" style="39"/>
    <col min="11260" max="11260" width="44.7109375" style="39" customWidth="1"/>
    <col min="11261" max="11263" width="17.140625" style="39" customWidth="1"/>
    <col min="11264" max="11264" width="17.7109375" style="39" customWidth="1"/>
    <col min="11265" max="11265" width="16.140625" style="39" customWidth="1"/>
    <col min="11266" max="11266" width="14.140625" style="39" customWidth="1"/>
    <col min="11267" max="11267" width="14.28515625" style="39" customWidth="1"/>
    <col min="11268" max="11269" width="17.140625" style="39" customWidth="1"/>
    <col min="11270" max="11270" width="16.85546875" style="39" customWidth="1"/>
    <col min="11271" max="11271" width="15.28515625" style="39" bestFit="1" customWidth="1"/>
    <col min="11272" max="11272" width="15.140625" style="39" customWidth="1"/>
    <col min="11273" max="11273" width="15.85546875" style="39" customWidth="1"/>
    <col min="11274" max="11274" width="15.5703125" style="39" customWidth="1"/>
    <col min="11275" max="11275" width="11.28515625" style="39" bestFit="1" customWidth="1"/>
    <col min="11276" max="11515" width="11.42578125" style="39"/>
    <col min="11516" max="11516" width="44.7109375" style="39" customWidth="1"/>
    <col min="11517" max="11519" width="17.140625" style="39" customWidth="1"/>
    <col min="11520" max="11520" width="17.7109375" style="39" customWidth="1"/>
    <col min="11521" max="11521" width="16.140625" style="39" customWidth="1"/>
    <col min="11522" max="11522" width="14.140625" style="39" customWidth="1"/>
    <col min="11523" max="11523" width="14.28515625" style="39" customWidth="1"/>
    <col min="11524" max="11525" width="17.140625" style="39" customWidth="1"/>
    <col min="11526" max="11526" width="16.85546875" style="39" customWidth="1"/>
    <col min="11527" max="11527" width="15.28515625" style="39" bestFit="1" customWidth="1"/>
    <col min="11528" max="11528" width="15.140625" style="39" customWidth="1"/>
    <col min="11529" max="11529" width="15.85546875" style="39" customWidth="1"/>
    <col min="11530" max="11530" width="15.5703125" style="39" customWidth="1"/>
    <col min="11531" max="11531" width="11.28515625" style="39" bestFit="1" customWidth="1"/>
    <col min="11532" max="11771" width="11.42578125" style="39"/>
    <col min="11772" max="11772" width="44.7109375" style="39" customWidth="1"/>
    <col min="11773" max="11775" width="17.140625" style="39" customWidth="1"/>
    <col min="11776" max="11776" width="17.7109375" style="39" customWidth="1"/>
    <col min="11777" max="11777" width="16.140625" style="39" customWidth="1"/>
    <col min="11778" max="11778" width="14.140625" style="39" customWidth="1"/>
    <col min="11779" max="11779" width="14.28515625" style="39" customWidth="1"/>
    <col min="11780" max="11781" width="17.140625" style="39" customWidth="1"/>
    <col min="11782" max="11782" width="16.85546875" style="39" customWidth="1"/>
    <col min="11783" max="11783" width="15.28515625" style="39" bestFit="1" customWidth="1"/>
    <col min="11784" max="11784" width="15.140625" style="39" customWidth="1"/>
    <col min="11785" max="11785" width="15.85546875" style="39" customWidth="1"/>
    <col min="11786" max="11786" width="15.5703125" style="39" customWidth="1"/>
    <col min="11787" max="11787" width="11.28515625" style="39" bestFit="1" customWidth="1"/>
    <col min="11788" max="12027" width="11.42578125" style="39"/>
    <col min="12028" max="12028" width="44.7109375" style="39" customWidth="1"/>
    <col min="12029" max="12031" width="17.140625" style="39" customWidth="1"/>
    <col min="12032" max="12032" width="17.7109375" style="39" customWidth="1"/>
    <col min="12033" max="12033" width="16.140625" style="39" customWidth="1"/>
    <col min="12034" max="12034" width="14.140625" style="39" customWidth="1"/>
    <col min="12035" max="12035" width="14.28515625" style="39" customWidth="1"/>
    <col min="12036" max="12037" width="17.140625" style="39" customWidth="1"/>
    <col min="12038" max="12038" width="16.85546875" style="39" customWidth="1"/>
    <col min="12039" max="12039" width="15.28515625" style="39" bestFit="1" customWidth="1"/>
    <col min="12040" max="12040" width="15.140625" style="39" customWidth="1"/>
    <col min="12041" max="12041" width="15.85546875" style="39" customWidth="1"/>
    <col min="12042" max="12042" width="15.5703125" style="39" customWidth="1"/>
    <col min="12043" max="12043" width="11.28515625" style="39" bestFit="1" customWidth="1"/>
    <col min="12044" max="12283" width="11.42578125" style="39"/>
    <col min="12284" max="12284" width="44.7109375" style="39" customWidth="1"/>
    <col min="12285" max="12287" width="17.140625" style="39" customWidth="1"/>
    <col min="12288" max="12288" width="17.7109375" style="39" customWidth="1"/>
    <col min="12289" max="12289" width="16.140625" style="39" customWidth="1"/>
    <col min="12290" max="12290" width="14.140625" style="39" customWidth="1"/>
    <col min="12291" max="12291" width="14.28515625" style="39" customWidth="1"/>
    <col min="12292" max="12293" width="17.140625" style="39" customWidth="1"/>
    <col min="12294" max="12294" width="16.85546875" style="39" customWidth="1"/>
    <col min="12295" max="12295" width="15.28515625" style="39" bestFit="1" customWidth="1"/>
    <col min="12296" max="12296" width="15.140625" style="39" customWidth="1"/>
    <col min="12297" max="12297" width="15.85546875" style="39" customWidth="1"/>
    <col min="12298" max="12298" width="15.5703125" style="39" customWidth="1"/>
    <col min="12299" max="12299" width="11.28515625" style="39" bestFit="1" customWidth="1"/>
    <col min="12300" max="12539" width="11.42578125" style="39"/>
    <col min="12540" max="12540" width="44.7109375" style="39" customWidth="1"/>
    <col min="12541" max="12543" width="17.140625" style="39" customWidth="1"/>
    <col min="12544" max="12544" width="17.7109375" style="39" customWidth="1"/>
    <col min="12545" max="12545" width="16.140625" style="39" customWidth="1"/>
    <col min="12546" max="12546" width="14.140625" style="39" customWidth="1"/>
    <col min="12547" max="12547" width="14.28515625" style="39" customWidth="1"/>
    <col min="12548" max="12549" width="17.140625" style="39" customWidth="1"/>
    <col min="12550" max="12550" width="16.85546875" style="39" customWidth="1"/>
    <col min="12551" max="12551" width="15.28515625" style="39" bestFit="1" customWidth="1"/>
    <col min="12552" max="12552" width="15.140625" style="39" customWidth="1"/>
    <col min="12553" max="12553" width="15.85546875" style="39" customWidth="1"/>
    <col min="12554" max="12554" width="15.5703125" style="39" customWidth="1"/>
    <col min="12555" max="12555" width="11.28515625" style="39" bestFit="1" customWidth="1"/>
    <col min="12556" max="12795" width="11.42578125" style="39"/>
    <col min="12796" max="12796" width="44.7109375" style="39" customWidth="1"/>
    <col min="12797" max="12799" width="17.140625" style="39" customWidth="1"/>
    <col min="12800" max="12800" width="17.7109375" style="39" customWidth="1"/>
    <col min="12801" max="12801" width="16.140625" style="39" customWidth="1"/>
    <col min="12802" max="12802" width="14.140625" style="39" customWidth="1"/>
    <col min="12803" max="12803" width="14.28515625" style="39" customWidth="1"/>
    <col min="12804" max="12805" width="17.140625" style="39" customWidth="1"/>
    <col min="12806" max="12806" width="16.85546875" style="39" customWidth="1"/>
    <col min="12807" max="12807" width="15.28515625" style="39" bestFit="1" customWidth="1"/>
    <col min="12808" max="12808" width="15.140625" style="39" customWidth="1"/>
    <col min="12809" max="12809" width="15.85546875" style="39" customWidth="1"/>
    <col min="12810" max="12810" width="15.5703125" style="39" customWidth="1"/>
    <col min="12811" max="12811" width="11.28515625" style="39" bestFit="1" customWidth="1"/>
    <col min="12812" max="13051" width="11.42578125" style="39"/>
    <col min="13052" max="13052" width="44.7109375" style="39" customWidth="1"/>
    <col min="13053" max="13055" width="17.140625" style="39" customWidth="1"/>
    <col min="13056" max="13056" width="17.7109375" style="39" customWidth="1"/>
    <col min="13057" max="13057" width="16.140625" style="39" customWidth="1"/>
    <col min="13058" max="13058" width="14.140625" style="39" customWidth="1"/>
    <col min="13059" max="13059" width="14.28515625" style="39" customWidth="1"/>
    <col min="13060" max="13061" width="17.140625" style="39" customWidth="1"/>
    <col min="13062" max="13062" width="16.85546875" style="39" customWidth="1"/>
    <col min="13063" max="13063" width="15.28515625" style="39" bestFit="1" customWidth="1"/>
    <col min="13064" max="13064" width="15.140625" style="39" customWidth="1"/>
    <col min="13065" max="13065" width="15.85546875" style="39" customWidth="1"/>
    <col min="13066" max="13066" width="15.5703125" style="39" customWidth="1"/>
    <col min="13067" max="13067" width="11.28515625" style="39" bestFit="1" customWidth="1"/>
    <col min="13068" max="13307" width="11.42578125" style="39"/>
    <col min="13308" max="13308" width="44.7109375" style="39" customWidth="1"/>
    <col min="13309" max="13311" width="17.140625" style="39" customWidth="1"/>
    <col min="13312" max="13312" width="17.7109375" style="39" customWidth="1"/>
    <col min="13313" max="13313" width="16.140625" style="39" customWidth="1"/>
    <col min="13314" max="13314" width="14.140625" style="39" customWidth="1"/>
    <col min="13315" max="13315" width="14.28515625" style="39" customWidth="1"/>
    <col min="13316" max="13317" width="17.140625" style="39" customWidth="1"/>
    <col min="13318" max="13318" width="16.85546875" style="39" customWidth="1"/>
    <col min="13319" max="13319" width="15.28515625" style="39" bestFit="1" customWidth="1"/>
    <col min="13320" max="13320" width="15.140625" style="39" customWidth="1"/>
    <col min="13321" max="13321" width="15.85546875" style="39" customWidth="1"/>
    <col min="13322" max="13322" width="15.5703125" style="39" customWidth="1"/>
    <col min="13323" max="13323" width="11.28515625" style="39" bestFit="1" customWidth="1"/>
    <col min="13324" max="13563" width="11.42578125" style="39"/>
    <col min="13564" max="13564" width="44.7109375" style="39" customWidth="1"/>
    <col min="13565" max="13567" width="17.140625" style="39" customWidth="1"/>
    <col min="13568" max="13568" width="17.7109375" style="39" customWidth="1"/>
    <col min="13569" max="13569" width="16.140625" style="39" customWidth="1"/>
    <col min="13570" max="13570" width="14.140625" style="39" customWidth="1"/>
    <col min="13571" max="13571" width="14.28515625" style="39" customWidth="1"/>
    <col min="13572" max="13573" width="17.140625" style="39" customWidth="1"/>
    <col min="13574" max="13574" width="16.85546875" style="39" customWidth="1"/>
    <col min="13575" max="13575" width="15.28515625" style="39" bestFit="1" customWidth="1"/>
    <col min="13576" max="13576" width="15.140625" style="39" customWidth="1"/>
    <col min="13577" max="13577" width="15.85546875" style="39" customWidth="1"/>
    <col min="13578" max="13578" width="15.5703125" style="39" customWidth="1"/>
    <col min="13579" max="13579" width="11.28515625" style="39" bestFit="1" customWidth="1"/>
    <col min="13580" max="13819" width="11.42578125" style="39"/>
    <col min="13820" max="13820" width="44.7109375" style="39" customWidth="1"/>
    <col min="13821" max="13823" width="17.140625" style="39" customWidth="1"/>
    <col min="13824" max="13824" width="17.7109375" style="39" customWidth="1"/>
    <col min="13825" max="13825" width="16.140625" style="39" customWidth="1"/>
    <col min="13826" max="13826" width="14.140625" style="39" customWidth="1"/>
    <col min="13827" max="13827" width="14.28515625" style="39" customWidth="1"/>
    <col min="13828" max="13829" width="17.140625" style="39" customWidth="1"/>
    <col min="13830" max="13830" width="16.85546875" style="39" customWidth="1"/>
    <col min="13831" max="13831" width="15.28515625" style="39" bestFit="1" customWidth="1"/>
    <col min="13832" max="13832" width="15.140625" style="39" customWidth="1"/>
    <col min="13833" max="13833" width="15.85546875" style="39" customWidth="1"/>
    <col min="13834" max="13834" width="15.5703125" style="39" customWidth="1"/>
    <col min="13835" max="13835" width="11.28515625" style="39" bestFit="1" customWidth="1"/>
    <col min="13836" max="14075" width="11.42578125" style="39"/>
    <col min="14076" max="14076" width="44.7109375" style="39" customWidth="1"/>
    <col min="14077" max="14079" width="17.140625" style="39" customWidth="1"/>
    <col min="14080" max="14080" width="17.7109375" style="39" customWidth="1"/>
    <col min="14081" max="14081" width="16.140625" style="39" customWidth="1"/>
    <col min="14082" max="14082" width="14.140625" style="39" customWidth="1"/>
    <col min="14083" max="14083" width="14.28515625" style="39" customWidth="1"/>
    <col min="14084" max="14085" width="17.140625" style="39" customWidth="1"/>
    <col min="14086" max="14086" width="16.85546875" style="39" customWidth="1"/>
    <col min="14087" max="14087" width="15.28515625" style="39" bestFit="1" customWidth="1"/>
    <col min="14088" max="14088" width="15.140625" style="39" customWidth="1"/>
    <col min="14089" max="14089" width="15.85546875" style="39" customWidth="1"/>
    <col min="14090" max="14090" width="15.5703125" style="39" customWidth="1"/>
    <col min="14091" max="14091" width="11.28515625" style="39" bestFit="1" customWidth="1"/>
    <col min="14092" max="14331" width="11.42578125" style="39"/>
    <col min="14332" max="14332" width="44.7109375" style="39" customWidth="1"/>
    <col min="14333" max="14335" width="17.140625" style="39" customWidth="1"/>
    <col min="14336" max="14336" width="17.7109375" style="39" customWidth="1"/>
    <col min="14337" max="14337" width="16.140625" style="39" customWidth="1"/>
    <col min="14338" max="14338" width="14.140625" style="39" customWidth="1"/>
    <col min="14339" max="14339" width="14.28515625" style="39" customWidth="1"/>
    <col min="14340" max="14341" width="17.140625" style="39" customWidth="1"/>
    <col min="14342" max="14342" width="16.85546875" style="39" customWidth="1"/>
    <col min="14343" max="14343" width="15.28515625" style="39" bestFit="1" customWidth="1"/>
    <col min="14344" max="14344" width="15.140625" style="39" customWidth="1"/>
    <col min="14345" max="14345" width="15.85546875" style="39" customWidth="1"/>
    <col min="14346" max="14346" width="15.5703125" style="39" customWidth="1"/>
    <col min="14347" max="14347" width="11.28515625" style="39" bestFit="1" customWidth="1"/>
    <col min="14348" max="14587" width="11.42578125" style="39"/>
    <col min="14588" max="14588" width="44.7109375" style="39" customWidth="1"/>
    <col min="14589" max="14591" width="17.140625" style="39" customWidth="1"/>
    <col min="14592" max="14592" width="17.7109375" style="39" customWidth="1"/>
    <col min="14593" max="14593" width="16.140625" style="39" customWidth="1"/>
    <col min="14594" max="14594" width="14.140625" style="39" customWidth="1"/>
    <col min="14595" max="14595" width="14.28515625" style="39" customWidth="1"/>
    <col min="14596" max="14597" width="17.140625" style="39" customWidth="1"/>
    <col min="14598" max="14598" width="16.85546875" style="39" customWidth="1"/>
    <col min="14599" max="14599" width="15.28515625" style="39" bestFit="1" customWidth="1"/>
    <col min="14600" max="14600" width="15.140625" style="39" customWidth="1"/>
    <col min="14601" max="14601" width="15.85546875" style="39" customWidth="1"/>
    <col min="14602" max="14602" width="15.5703125" style="39" customWidth="1"/>
    <col min="14603" max="14603" width="11.28515625" style="39" bestFit="1" customWidth="1"/>
    <col min="14604" max="14843" width="11.42578125" style="39"/>
    <col min="14844" max="14844" width="44.7109375" style="39" customWidth="1"/>
    <col min="14845" max="14847" width="17.140625" style="39" customWidth="1"/>
    <col min="14848" max="14848" width="17.7109375" style="39" customWidth="1"/>
    <col min="14849" max="14849" width="16.140625" style="39" customWidth="1"/>
    <col min="14850" max="14850" width="14.140625" style="39" customWidth="1"/>
    <col min="14851" max="14851" width="14.28515625" style="39" customWidth="1"/>
    <col min="14852" max="14853" width="17.140625" style="39" customWidth="1"/>
    <col min="14854" max="14854" width="16.85546875" style="39" customWidth="1"/>
    <col min="14855" max="14855" width="15.28515625" style="39" bestFit="1" customWidth="1"/>
    <col min="14856" max="14856" width="15.140625" style="39" customWidth="1"/>
    <col min="14857" max="14857" width="15.85546875" style="39" customWidth="1"/>
    <col min="14858" max="14858" width="15.5703125" style="39" customWidth="1"/>
    <col min="14859" max="14859" width="11.28515625" style="39" bestFit="1" customWidth="1"/>
    <col min="14860" max="15099" width="11.42578125" style="39"/>
    <col min="15100" max="15100" width="44.7109375" style="39" customWidth="1"/>
    <col min="15101" max="15103" width="17.140625" style="39" customWidth="1"/>
    <col min="15104" max="15104" width="17.7109375" style="39" customWidth="1"/>
    <col min="15105" max="15105" width="16.140625" style="39" customWidth="1"/>
    <col min="15106" max="15106" width="14.140625" style="39" customWidth="1"/>
    <col min="15107" max="15107" width="14.28515625" style="39" customWidth="1"/>
    <col min="15108" max="15109" width="17.140625" style="39" customWidth="1"/>
    <col min="15110" max="15110" width="16.85546875" style="39" customWidth="1"/>
    <col min="15111" max="15111" width="15.28515625" style="39" bestFit="1" customWidth="1"/>
    <col min="15112" max="15112" width="15.140625" style="39" customWidth="1"/>
    <col min="15113" max="15113" width="15.85546875" style="39" customWidth="1"/>
    <col min="15114" max="15114" width="15.5703125" style="39" customWidth="1"/>
    <col min="15115" max="15115" width="11.28515625" style="39" bestFit="1" customWidth="1"/>
    <col min="15116" max="15355" width="11.42578125" style="39"/>
    <col min="15356" max="15356" width="44.7109375" style="39" customWidth="1"/>
    <col min="15357" max="15359" width="17.140625" style="39" customWidth="1"/>
    <col min="15360" max="15360" width="17.7109375" style="39" customWidth="1"/>
    <col min="15361" max="15361" width="16.140625" style="39" customWidth="1"/>
    <col min="15362" max="15362" width="14.140625" style="39" customWidth="1"/>
    <col min="15363" max="15363" width="14.28515625" style="39" customWidth="1"/>
    <col min="15364" max="15365" width="17.140625" style="39" customWidth="1"/>
    <col min="15366" max="15366" width="16.85546875" style="39" customWidth="1"/>
    <col min="15367" max="15367" width="15.28515625" style="39" bestFit="1" customWidth="1"/>
    <col min="15368" max="15368" width="15.140625" style="39" customWidth="1"/>
    <col min="15369" max="15369" width="15.85546875" style="39" customWidth="1"/>
    <col min="15370" max="15370" width="15.5703125" style="39" customWidth="1"/>
    <col min="15371" max="15371" width="11.28515625" style="39" bestFit="1" customWidth="1"/>
    <col min="15372" max="15611" width="11.42578125" style="39"/>
    <col min="15612" max="15612" width="44.7109375" style="39" customWidth="1"/>
    <col min="15613" max="15615" width="17.140625" style="39" customWidth="1"/>
    <col min="15616" max="15616" width="17.7109375" style="39" customWidth="1"/>
    <col min="15617" max="15617" width="16.140625" style="39" customWidth="1"/>
    <col min="15618" max="15618" width="14.140625" style="39" customWidth="1"/>
    <col min="15619" max="15619" width="14.28515625" style="39" customWidth="1"/>
    <col min="15620" max="15621" width="17.140625" style="39" customWidth="1"/>
    <col min="15622" max="15622" width="16.85546875" style="39" customWidth="1"/>
    <col min="15623" max="15623" width="15.28515625" style="39" bestFit="1" customWidth="1"/>
    <col min="15624" max="15624" width="15.140625" style="39" customWidth="1"/>
    <col min="15625" max="15625" width="15.85546875" style="39" customWidth="1"/>
    <col min="15626" max="15626" width="15.5703125" style="39" customWidth="1"/>
    <col min="15627" max="15627" width="11.28515625" style="39" bestFit="1" customWidth="1"/>
    <col min="15628" max="15867" width="11.42578125" style="39"/>
    <col min="15868" max="15868" width="44.7109375" style="39" customWidth="1"/>
    <col min="15869" max="15871" width="17.140625" style="39" customWidth="1"/>
    <col min="15872" max="15872" width="17.7109375" style="39" customWidth="1"/>
    <col min="15873" max="15873" width="16.140625" style="39" customWidth="1"/>
    <col min="15874" max="15874" width="14.140625" style="39" customWidth="1"/>
    <col min="15875" max="15875" width="14.28515625" style="39" customWidth="1"/>
    <col min="15876" max="15877" width="17.140625" style="39" customWidth="1"/>
    <col min="15878" max="15878" width="16.85546875" style="39" customWidth="1"/>
    <col min="15879" max="15879" width="15.28515625" style="39" bestFit="1" customWidth="1"/>
    <col min="15880" max="15880" width="15.140625" style="39" customWidth="1"/>
    <col min="15881" max="15881" width="15.85546875" style="39" customWidth="1"/>
    <col min="15882" max="15882" width="15.5703125" style="39" customWidth="1"/>
    <col min="15883" max="15883" width="11.28515625" style="39" bestFit="1" customWidth="1"/>
    <col min="15884" max="16123" width="11.42578125" style="39"/>
    <col min="16124" max="16124" width="44.7109375" style="39" customWidth="1"/>
    <col min="16125" max="16127" width="17.140625" style="39" customWidth="1"/>
    <col min="16128" max="16128" width="17.7109375" style="39" customWidth="1"/>
    <col min="16129" max="16129" width="16.140625" style="39" customWidth="1"/>
    <col min="16130" max="16130" width="14.140625" style="39" customWidth="1"/>
    <col min="16131" max="16131" width="14.28515625" style="39" customWidth="1"/>
    <col min="16132" max="16133" width="17.140625" style="39" customWidth="1"/>
    <col min="16134" max="16134" width="16.85546875" style="39" customWidth="1"/>
    <col min="16135" max="16135" width="15.28515625" style="39" bestFit="1" customWidth="1"/>
    <col min="16136" max="16136" width="15.140625" style="39" customWidth="1"/>
    <col min="16137" max="16137" width="15.85546875" style="39" customWidth="1"/>
    <col min="16138" max="16138" width="15.5703125" style="39" customWidth="1"/>
    <col min="16139" max="16139" width="11.28515625" style="39" bestFit="1" customWidth="1"/>
    <col min="16140" max="16384" width="11.42578125" style="39"/>
  </cols>
  <sheetData>
    <row r="1" spans="1:12" x14ac:dyDescent="0.2">
      <c r="A1" s="87" t="s">
        <v>62</v>
      </c>
      <c r="B1" s="88"/>
      <c r="C1" s="88"/>
      <c r="D1" s="88"/>
      <c r="E1" s="88"/>
      <c r="F1" s="88"/>
      <c r="G1" s="88"/>
      <c r="H1" s="88"/>
      <c r="I1" s="88"/>
      <c r="J1" s="88"/>
      <c r="K1" s="88"/>
    </row>
    <row r="2" spans="1:12" x14ac:dyDescent="0.2">
      <c r="A2" s="89">
        <v>46218</v>
      </c>
      <c r="B2" s="90"/>
      <c r="C2" s="90"/>
      <c r="D2" s="90"/>
      <c r="E2" s="90"/>
      <c r="F2" s="90"/>
      <c r="G2" s="90"/>
      <c r="H2" s="90"/>
      <c r="I2" s="90"/>
      <c r="J2" s="90"/>
      <c r="K2" s="90"/>
    </row>
    <row r="3" spans="1:12" ht="11.25" x14ac:dyDescent="0.2">
      <c r="A3" s="40"/>
      <c r="B3" s="39"/>
      <c r="C3" s="39"/>
      <c r="E3" s="39"/>
    </row>
    <row r="4" spans="1:12" ht="13.5" customHeight="1" thickBot="1" x14ac:dyDescent="0.25">
      <c r="A4" s="40"/>
      <c r="B4" s="39"/>
      <c r="C4" s="91"/>
      <c r="D4" s="91"/>
      <c r="E4" s="39"/>
    </row>
    <row r="5" spans="1:12" ht="12.75" customHeight="1" x14ac:dyDescent="0.2">
      <c r="A5" s="92" t="s">
        <v>0</v>
      </c>
      <c r="B5" s="94" t="s">
        <v>9</v>
      </c>
      <c r="C5" s="42" t="s">
        <v>10</v>
      </c>
      <c r="D5" s="42" t="s">
        <v>10</v>
      </c>
      <c r="E5" s="94" t="s">
        <v>1</v>
      </c>
      <c r="F5" s="85" t="s">
        <v>7</v>
      </c>
      <c r="G5" s="85" t="s">
        <v>8</v>
      </c>
      <c r="H5" s="85" t="s">
        <v>2</v>
      </c>
      <c r="I5" s="85" t="s">
        <v>3</v>
      </c>
      <c r="J5" s="85" t="s">
        <v>4</v>
      </c>
      <c r="K5" s="85" t="s">
        <v>5</v>
      </c>
    </row>
    <row r="6" spans="1:12" ht="23.25" customHeight="1" thickBot="1" x14ac:dyDescent="0.25">
      <c r="A6" s="93"/>
      <c r="B6" s="95"/>
      <c r="C6" s="43" t="s">
        <v>11</v>
      </c>
      <c r="D6" s="43" t="s">
        <v>12</v>
      </c>
      <c r="E6" s="95" t="s">
        <v>6</v>
      </c>
      <c r="F6" s="86" t="s">
        <v>6</v>
      </c>
      <c r="G6" s="86" t="s">
        <v>6</v>
      </c>
      <c r="H6" s="86"/>
      <c r="I6" s="86"/>
      <c r="J6" s="86"/>
      <c r="K6" s="86" t="s">
        <v>6</v>
      </c>
    </row>
    <row r="7" spans="1:12" x14ac:dyDescent="0.2">
      <c r="A7" s="1" t="s">
        <v>15</v>
      </c>
      <c r="B7" s="44">
        <v>1809938.27</v>
      </c>
      <c r="C7" s="44">
        <v>424136.81</v>
      </c>
      <c r="D7" s="44">
        <v>253010.18</v>
      </c>
      <c r="E7" s="44">
        <v>388633.99</v>
      </c>
      <c r="F7" s="44"/>
      <c r="G7" s="44"/>
      <c r="H7" s="45">
        <v>4291384.04</v>
      </c>
      <c r="I7" s="45"/>
      <c r="J7" s="45"/>
      <c r="K7" s="46">
        <v>7167103.29</v>
      </c>
      <c r="L7" s="41"/>
    </row>
    <row r="8" spans="1:12" x14ac:dyDescent="0.2">
      <c r="A8" s="2" t="s">
        <v>16</v>
      </c>
      <c r="B8" s="44">
        <v>1710732.82</v>
      </c>
      <c r="C8" s="44">
        <v>400889.23</v>
      </c>
      <c r="D8" s="44">
        <v>239142.31</v>
      </c>
      <c r="E8" s="44">
        <v>366123.32</v>
      </c>
      <c r="F8" s="44"/>
      <c r="G8" s="44"/>
      <c r="H8" s="45">
        <v>4189781.4</v>
      </c>
      <c r="I8" s="45"/>
      <c r="J8" s="45"/>
      <c r="K8" s="46">
        <v>6906669.0800000001</v>
      </c>
      <c r="L8" s="41"/>
    </row>
    <row r="9" spans="1:12" x14ac:dyDescent="0.2">
      <c r="A9" s="2" t="s">
        <v>17</v>
      </c>
      <c r="B9" s="44"/>
      <c r="C9" s="44"/>
      <c r="E9" s="44"/>
      <c r="F9" s="44"/>
      <c r="G9" s="44"/>
      <c r="H9" s="45"/>
      <c r="I9" s="45"/>
      <c r="J9" s="45"/>
      <c r="K9" s="46"/>
      <c r="L9" s="41"/>
    </row>
    <row r="10" spans="1:12" x14ac:dyDescent="0.2">
      <c r="A10" s="2" t="s">
        <v>18</v>
      </c>
      <c r="B10" s="44"/>
      <c r="C10" s="44"/>
      <c r="D10" s="44"/>
      <c r="E10" s="44"/>
      <c r="F10" s="44"/>
      <c r="G10" s="44"/>
      <c r="H10" s="45"/>
      <c r="I10" s="45"/>
      <c r="J10" s="45"/>
      <c r="K10" s="46"/>
      <c r="L10" s="41"/>
    </row>
    <row r="11" spans="1:12" x14ac:dyDescent="0.2">
      <c r="A11" s="2" t="s">
        <v>19</v>
      </c>
      <c r="B11" s="44"/>
      <c r="C11" s="44"/>
      <c r="D11" s="44"/>
      <c r="E11" s="44"/>
      <c r="F11" s="44"/>
      <c r="G11" s="44"/>
      <c r="H11" s="45"/>
      <c r="I11" s="45"/>
      <c r="J11" s="45"/>
      <c r="K11" s="46"/>
      <c r="L11" s="41"/>
    </row>
    <row r="12" spans="1:12" x14ac:dyDescent="0.2">
      <c r="A12" s="2" t="s">
        <v>20</v>
      </c>
      <c r="B12" s="44"/>
      <c r="C12" s="44"/>
      <c r="D12" s="44"/>
      <c r="E12" s="44"/>
      <c r="F12" s="44"/>
      <c r="G12" s="44"/>
      <c r="H12" s="45"/>
      <c r="I12" s="45"/>
      <c r="J12" s="45"/>
      <c r="K12" s="46"/>
      <c r="L12" s="41"/>
    </row>
    <row r="13" spans="1:12" x14ac:dyDescent="0.2">
      <c r="A13" s="2" t="s">
        <v>21</v>
      </c>
      <c r="B13" s="44"/>
      <c r="C13" s="44"/>
      <c r="D13" s="44"/>
      <c r="E13" s="44"/>
      <c r="F13" s="44"/>
      <c r="G13" s="44"/>
      <c r="H13" s="45"/>
      <c r="I13" s="45"/>
      <c r="J13" s="45"/>
      <c r="K13" s="46"/>
      <c r="L13" s="41"/>
    </row>
    <row r="14" spans="1:12" x14ac:dyDescent="0.2">
      <c r="A14" s="2" t="s">
        <v>22</v>
      </c>
      <c r="B14" s="44"/>
      <c r="C14" s="44"/>
      <c r="D14" s="44"/>
      <c r="E14" s="44"/>
      <c r="F14" s="44"/>
      <c r="G14" s="44"/>
      <c r="H14" s="45"/>
      <c r="I14" s="45"/>
      <c r="J14" s="45"/>
      <c r="K14" s="46"/>
      <c r="L14" s="41"/>
    </row>
    <row r="15" spans="1:12" x14ac:dyDescent="0.2">
      <c r="A15" s="2" t="s">
        <v>23</v>
      </c>
      <c r="B15" s="44"/>
      <c r="C15" s="44"/>
      <c r="D15" s="44"/>
      <c r="E15" s="44"/>
      <c r="F15" s="44"/>
      <c r="G15" s="44"/>
      <c r="H15" s="45"/>
      <c r="I15" s="45"/>
      <c r="J15" s="45"/>
      <c r="K15" s="46"/>
      <c r="L15" s="41"/>
    </row>
    <row r="16" spans="1:12" x14ac:dyDescent="0.2">
      <c r="A16" s="2" t="s">
        <v>24</v>
      </c>
      <c r="B16" s="44"/>
      <c r="C16" s="44"/>
      <c r="D16" s="44"/>
      <c r="E16" s="44"/>
      <c r="F16" s="44"/>
      <c r="G16" s="44"/>
      <c r="H16" s="45"/>
      <c r="I16" s="45"/>
      <c r="J16" s="45"/>
      <c r="K16" s="46"/>
      <c r="L16" s="41"/>
    </row>
    <row r="17" spans="1:12" x14ac:dyDescent="0.2">
      <c r="A17" s="2" t="s">
        <v>25</v>
      </c>
      <c r="B17" s="44"/>
      <c r="C17" s="44"/>
      <c r="D17" s="44"/>
      <c r="E17" s="44"/>
      <c r="F17" s="44"/>
      <c r="G17" s="44"/>
      <c r="H17" s="45"/>
      <c r="I17" s="45"/>
      <c r="J17" s="45"/>
      <c r="K17" s="46"/>
      <c r="L17" s="41"/>
    </row>
    <row r="18" spans="1:12" x14ac:dyDescent="0.2">
      <c r="A18" s="2" t="s">
        <v>26</v>
      </c>
      <c r="B18" s="44"/>
      <c r="C18" s="44"/>
      <c r="D18" s="44"/>
      <c r="E18" s="44"/>
      <c r="F18" s="44"/>
      <c r="G18" s="44"/>
      <c r="H18" s="45"/>
      <c r="I18" s="45"/>
      <c r="J18" s="45"/>
      <c r="K18" s="46"/>
      <c r="L18" s="41"/>
    </row>
    <row r="19" spans="1:12" x14ac:dyDescent="0.2">
      <c r="A19" s="2" t="s">
        <v>27</v>
      </c>
      <c r="B19" s="44"/>
      <c r="C19" s="44"/>
      <c r="D19" s="44"/>
      <c r="E19" s="44"/>
      <c r="F19" s="44"/>
      <c r="G19" s="44"/>
      <c r="H19" s="45"/>
      <c r="I19" s="45"/>
      <c r="J19" s="45"/>
      <c r="K19" s="46"/>
      <c r="L19" s="41"/>
    </row>
    <row r="20" spans="1:12" x14ac:dyDescent="0.2">
      <c r="A20" s="2" t="s">
        <v>28</v>
      </c>
      <c r="B20" s="44"/>
      <c r="C20" s="44"/>
      <c r="D20" s="44"/>
      <c r="E20" s="44"/>
      <c r="F20" s="44"/>
      <c r="G20" s="44"/>
      <c r="H20" s="46"/>
      <c r="I20" s="46"/>
      <c r="J20" s="46"/>
      <c r="K20" s="46"/>
      <c r="L20" s="41"/>
    </row>
    <row r="21" spans="1:12" x14ac:dyDescent="0.2">
      <c r="A21" s="2" t="s">
        <v>29</v>
      </c>
      <c r="B21" s="44"/>
      <c r="C21" s="44"/>
      <c r="D21" s="44"/>
      <c r="E21" s="44"/>
      <c r="F21" s="44"/>
      <c r="G21" s="44"/>
      <c r="H21" s="46"/>
      <c r="I21" s="46"/>
      <c r="J21" s="46"/>
      <c r="K21" s="46"/>
      <c r="L21" s="41"/>
    </row>
    <row r="22" spans="1:12" x14ac:dyDescent="0.2">
      <c r="A22" s="2" t="s">
        <v>30</v>
      </c>
      <c r="B22" s="44"/>
      <c r="C22" s="44"/>
      <c r="D22" s="44"/>
      <c r="E22" s="44"/>
      <c r="F22" s="44"/>
      <c r="G22" s="44"/>
      <c r="H22" s="46"/>
      <c r="I22" s="46"/>
      <c r="J22" s="46"/>
      <c r="K22" s="46"/>
      <c r="L22" s="41"/>
    </row>
    <row r="23" spans="1:12" x14ac:dyDescent="0.2">
      <c r="A23" s="2" t="s">
        <v>31</v>
      </c>
      <c r="B23" s="44"/>
      <c r="C23" s="44"/>
      <c r="D23" s="44"/>
      <c r="E23" s="44"/>
      <c r="F23" s="44"/>
      <c r="G23" s="44"/>
      <c r="H23" s="46"/>
      <c r="I23" s="46"/>
      <c r="J23" s="46"/>
      <c r="K23" s="46"/>
      <c r="L23" s="41"/>
    </row>
    <row r="24" spans="1:12" x14ac:dyDescent="0.2">
      <c r="A24" s="2" t="s">
        <v>32</v>
      </c>
      <c r="B24" s="44"/>
      <c r="C24" s="44"/>
      <c r="D24" s="44"/>
      <c r="E24" s="44"/>
      <c r="F24" s="44"/>
      <c r="G24" s="44"/>
      <c r="H24" s="46"/>
      <c r="I24" s="46"/>
      <c r="J24" s="46"/>
      <c r="K24" s="46"/>
      <c r="L24" s="41"/>
    </row>
    <row r="25" spans="1:12" x14ac:dyDescent="0.2">
      <c r="A25" s="2" t="s">
        <v>33</v>
      </c>
      <c r="B25" s="44"/>
      <c r="C25" s="44"/>
      <c r="D25" s="44"/>
      <c r="E25" s="44"/>
      <c r="F25" s="44"/>
      <c r="G25" s="44"/>
      <c r="H25" s="46"/>
      <c r="I25" s="46"/>
      <c r="J25" s="46"/>
      <c r="K25" s="46"/>
      <c r="L25" s="41"/>
    </row>
    <row r="26" spans="1:12" x14ac:dyDescent="0.2">
      <c r="A26" s="2" t="s">
        <v>34</v>
      </c>
      <c r="B26" s="44"/>
      <c r="C26" s="44"/>
      <c r="D26" s="44"/>
      <c r="E26" s="44"/>
      <c r="F26" s="44"/>
      <c r="G26" s="44"/>
      <c r="H26" s="46"/>
      <c r="I26" s="46"/>
      <c r="J26" s="46"/>
      <c r="K26" s="46"/>
      <c r="L26" s="41"/>
    </row>
    <row r="27" spans="1:12" x14ac:dyDescent="0.2">
      <c r="A27" s="2" t="s">
        <v>35</v>
      </c>
      <c r="B27" s="44"/>
      <c r="C27" s="44"/>
      <c r="D27" s="44"/>
      <c r="E27" s="44"/>
      <c r="F27" s="44"/>
      <c r="G27" s="44"/>
      <c r="H27" s="46"/>
      <c r="I27" s="46"/>
      <c r="J27" s="46"/>
      <c r="K27" s="46"/>
      <c r="L27" s="41"/>
    </row>
    <row r="28" spans="1:12" x14ac:dyDescent="0.2">
      <c r="A28" s="2" t="s">
        <v>36</v>
      </c>
      <c r="B28" s="44"/>
      <c r="C28" s="44"/>
      <c r="D28" s="44"/>
      <c r="E28" s="44"/>
      <c r="F28" s="44"/>
      <c r="G28" s="44"/>
      <c r="H28" s="46"/>
      <c r="I28" s="46"/>
      <c r="J28" s="46"/>
      <c r="K28" s="46"/>
      <c r="L28" s="41"/>
    </row>
    <row r="29" spans="1:12" x14ac:dyDescent="0.2">
      <c r="A29" s="2" t="s">
        <v>37</v>
      </c>
      <c r="B29" s="44">
        <v>1984782.26</v>
      </c>
      <c r="C29" s="44">
        <v>465109.35</v>
      </c>
      <c r="D29" s="44">
        <v>277451.51</v>
      </c>
      <c r="E29" s="44">
        <v>426334.22</v>
      </c>
      <c r="F29" s="44"/>
      <c r="G29" s="44"/>
      <c r="H29" s="46">
        <v>4689298.22</v>
      </c>
      <c r="I29" s="46"/>
      <c r="J29" s="46"/>
      <c r="K29" s="46">
        <v>7842975.5599999996</v>
      </c>
      <c r="L29" s="41"/>
    </row>
    <row r="30" spans="1:12" x14ac:dyDescent="0.2">
      <c r="A30" s="2" t="s">
        <v>38</v>
      </c>
      <c r="B30" s="44">
        <v>2513354.2599999998</v>
      </c>
      <c r="C30" s="44">
        <v>588973.71</v>
      </c>
      <c r="D30" s="44">
        <v>351340.27</v>
      </c>
      <c r="E30" s="44">
        <v>516924.25</v>
      </c>
      <c r="F30" s="44"/>
      <c r="G30" s="44"/>
      <c r="H30" s="46">
        <v>6576558.4299999997</v>
      </c>
      <c r="I30" s="46"/>
      <c r="J30" s="46"/>
      <c r="K30" s="46">
        <v>10547150.92</v>
      </c>
      <c r="L30" s="41"/>
    </row>
    <row r="31" spans="1:12" x14ac:dyDescent="0.2">
      <c r="A31" s="2" t="s">
        <v>39</v>
      </c>
      <c r="B31" s="44">
        <v>68311478.480000004</v>
      </c>
      <c r="C31" s="44">
        <v>16007956.220000001</v>
      </c>
      <c r="D31" s="44">
        <v>9549220.2200000007</v>
      </c>
      <c r="E31" s="44">
        <v>13970981.27</v>
      </c>
      <c r="F31" s="44"/>
      <c r="G31" s="44"/>
      <c r="H31" s="46">
        <v>78426972.689999998</v>
      </c>
      <c r="I31" s="46"/>
      <c r="J31" s="46"/>
      <c r="K31" s="46">
        <v>186266608.88</v>
      </c>
      <c r="L31" s="41"/>
    </row>
    <row r="32" spans="1:12" x14ac:dyDescent="0.2">
      <c r="A32" s="2" t="s">
        <v>40</v>
      </c>
      <c r="B32" s="44">
        <v>2136957.13</v>
      </c>
      <c r="C32" s="44">
        <v>500769.66</v>
      </c>
      <c r="D32" s="44">
        <v>298723.94</v>
      </c>
      <c r="E32" s="44">
        <v>463966.03</v>
      </c>
      <c r="F32" s="44"/>
      <c r="G32" s="44"/>
      <c r="H32" s="46">
        <v>5978271.0999999996</v>
      </c>
      <c r="I32" s="46"/>
      <c r="J32" s="46"/>
      <c r="K32" s="46">
        <v>9378687.8599999994</v>
      </c>
      <c r="L32" s="41"/>
    </row>
    <row r="33" spans="1:12" x14ac:dyDescent="0.2">
      <c r="A33" s="2" t="s">
        <v>41</v>
      </c>
      <c r="B33" s="44">
        <v>3424383.46</v>
      </c>
      <c r="C33" s="44">
        <v>802462.22</v>
      </c>
      <c r="D33" s="44">
        <v>478692.49</v>
      </c>
      <c r="E33" s="44">
        <v>670462.05000000005</v>
      </c>
      <c r="F33" s="44"/>
      <c r="G33" s="44"/>
      <c r="H33" s="46">
        <v>6155987.2199999997</v>
      </c>
      <c r="I33" s="46"/>
      <c r="J33" s="46"/>
      <c r="K33" s="46">
        <v>11531987.439999999</v>
      </c>
      <c r="L33" s="41"/>
    </row>
    <row r="34" spans="1:12" x14ac:dyDescent="0.2">
      <c r="A34" s="2" t="s">
        <v>42</v>
      </c>
      <c r="B34" s="44">
        <v>2500336.35</v>
      </c>
      <c r="C34" s="44">
        <v>585923.12</v>
      </c>
      <c r="D34" s="44">
        <v>349520.51</v>
      </c>
      <c r="E34" s="44">
        <v>535124.37</v>
      </c>
      <c r="F34" s="44"/>
      <c r="G34" s="44"/>
      <c r="H34" s="46">
        <v>6058278.75</v>
      </c>
      <c r="I34" s="46"/>
      <c r="J34" s="46"/>
      <c r="K34" s="46">
        <v>10029183.1</v>
      </c>
      <c r="L34" s="41"/>
    </row>
    <row r="35" spans="1:12" x14ac:dyDescent="0.2">
      <c r="A35" s="2" t="s">
        <v>43</v>
      </c>
      <c r="B35" s="44">
        <v>3545809.13</v>
      </c>
      <c r="C35" s="44">
        <v>830916.83</v>
      </c>
      <c r="D35" s="44">
        <v>495666.51</v>
      </c>
      <c r="E35" s="44">
        <v>707888.6</v>
      </c>
      <c r="F35" s="44"/>
      <c r="G35" s="44"/>
      <c r="H35" s="46">
        <v>8228397.8899999997</v>
      </c>
      <c r="I35" s="46"/>
      <c r="J35" s="46"/>
      <c r="K35" s="46">
        <v>13808678.960000001</v>
      </c>
      <c r="L35" s="41"/>
    </row>
    <row r="36" spans="1:12" x14ac:dyDescent="0.2">
      <c r="A36" s="2" t="s">
        <v>44</v>
      </c>
      <c r="B36" s="44">
        <v>2103290.12</v>
      </c>
      <c r="C36" s="44">
        <v>492880.21</v>
      </c>
      <c r="D36" s="44">
        <v>294017.65000000002</v>
      </c>
      <c r="E36" s="44">
        <v>450144.89</v>
      </c>
      <c r="F36" s="44"/>
      <c r="G36" s="44"/>
      <c r="H36" s="46">
        <v>5452203.0700000003</v>
      </c>
      <c r="I36" s="46"/>
      <c r="J36" s="46"/>
      <c r="K36" s="46">
        <v>8792535.9399999995</v>
      </c>
      <c r="L36" s="41"/>
    </row>
    <row r="37" spans="1:12" x14ac:dyDescent="0.2">
      <c r="A37" s="2" t="s">
        <v>45</v>
      </c>
      <c r="B37" s="44">
        <v>13479596.07</v>
      </c>
      <c r="C37" s="44">
        <v>3158777.83</v>
      </c>
      <c r="D37" s="44">
        <v>1884304.58</v>
      </c>
      <c r="E37" s="44">
        <v>2820470.1</v>
      </c>
      <c r="F37" s="44"/>
      <c r="G37" s="44"/>
      <c r="H37" s="45">
        <v>25215509.899999999</v>
      </c>
      <c r="I37" s="45"/>
      <c r="J37" s="45"/>
      <c r="K37" s="46">
        <v>46558658.479999997</v>
      </c>
      <c r="L37" s="41"/>
    </row>
    <row r="38" spans="1:12" x14ac:dyDescent="0.2">
      <c r="A38" s="2" t="s">
        <v>46</v>
      </c>
      <c r="B38" s="44">
        <v>4403420.01</v>
      </c>
      <c r="C38" s="44">
        <v>1031887.41</v>
      </c>
      <c r="D38" s="44">
        <v>615551.42000000004</v>
      </c>
      <c r="E38" s="44">
        <v>879968.61</v>
      </c>
      <c r="F38" s="44"/>
      <c r="G38" s="44"/>
      <c r="H38" s="45">
        <v>8293890.8799999999</v>
      </c>
      <c r="I38" s="45"/>
      <c r="J38" s="45"/>
      <c r="K38" s="46">
        <v>15224718.33</v>
      </c>
      <c r="L38" s="41"/>
    </row>
    <row r="39" spans="1:12" x14ac:dyDescent="0.2">
      <c r="A39" s="2" t="s">
        <v>47</v>
      </c>
      <c r="B39" s="44">
        <v>2712887.39</v>
      </c>
      <c r="C39" s="44">
        <v>635731.85</v>
      </c>
      <c r="D39" s="44">
        <v>379232.89</v>
      </c>
      <c r="E39" s="44">
        <v>558182.40000000002</v>
      </c>
      <c r="F39" s="44"/>
      <c r="G39" s="47"/>
      <c r="H39" s="45">
        <v>5918088.3499999996</v>
      </c>
      <c r="I39" s="45"/>
      <c r="J39" s="45"/>
      <c r="K39" s="46">
        <v>10204122.880000001</v>
      </c>
      <c r="L39" s="41"/>
    </row>
    <row r="40" spans="1:12" x14ac:dyDescent="0.2">
      <c r="A40" s="2" t="s">
        <v>48</v>
      </c>
      <c r="B40" s="44">
        <v>1915428.22</v>
      </c>
      <c r="C40" s="44">
        <v>448857.09</v>
      </c>
      <c r="D40" s="44">
        <v>267756.55</v>
      </c>
      <c r="E40" s="44">
        <v>409981.49</v>
      </c>
      <c r="F40" s="44"/>
      <c r="G40" s="48"/>
      <c r="H40" s="45">
        <v>5146333.09</v>
      </c>
      <c r="I40" s="45"/>
      <c r="J40" s="45"/>
      <c r="K40" s="46">
        <v>8188356.4400000004</v>
      </c>
      <c r="L40" s="41"/>
    </row>
    <row r="41" spans="1:12" x14ac:dyDescent="0.2">
      <c r="A41" s="2" t="s">
        <v>49</v>
      </c>
      <c r="B41" s="44">
        <v>2474300.5299999998</v>
      </c>
      <c r="C41" s="44">
        <v>579821.94999999995</v>
      </c>
      <c r="D41" s="44">
        <v>345880.97</v>
      </c>
      <c r="E41" s="44">
        <v>506318.93</v>
      </c>
      <c r="F41" s="44"/>
      <c r="G41" s="44"/>
      <c r="H41" s="45">
        <v>5718423.2300000004</v>
      </c>
      <c r="I41" s="45"/>
      <c r="J41" s="45"/>
      <c r="K41" s="46">
        <v>9624745.6099999994</v>
      </c>
      <c r="L41" s="41"/>
    </row>
    <row r="42" spans="1:12" x14ac:dyDescent="0.2">
      <c r="A42" s="2" t="s">
        <v>50</v>
      </c>
      <c r="B42" s="44">
        <v>3524935.58</v>
      </c>
      <c r="C42" s="44">
        <v>826025.37</v>
      </c>
      <c r="D42" s="44">
        <v>492748.61</v>
      </c>
      <c r="E42" s="44">
        <v>754415.2</v>
      </c>
      <c r="F42" s="44"/>
      <c r="G42" s="44"/>
      <c r="H42" s="45">
        <v>6988633.25</v>
      </c>
      <c r="I42" s="45"/>
      <c r="J42" s="45"/>
      <c r="K42" s="46">
        <v>12586758.01</v>
      </c>
      <c r="L42" s="41"/>
    </row>
    <row r="43" spans="1:12" x14ac:dyDescent="0.2">
      <c r="A43" s="2" t="s">
        <v>51</v>
      </c>
      <c r="B43" s="44">
        <v>1976477.73</v>
      </c>
      <c r="C43" s="44">
        <v>463163.29</v>
      </c>
      <c r="D43" s="44">
        <v>276290.63</v>
      </c>
      <c r="E43" s="44">
        <v>425307.9</v>
      </c>
      <c r="F43" s="44"/>
      <c r="G43" s="44"/>
      <c r="H43" s="45">
        <v>4847543.45</v>
      </c>
      <c r="I43" s="45"/>
      <c r="J43" s="45"/>
      <c r="K43" s="46">
        <v>7988783</v>
      </c>
      <c r="L43" s="41"/>
    </row>
    <row r="44" spans="1:12" x14ac:dyDescent="0.2">
      <c r="A44" s="2" t="s">
        <v>52</v>
      </c>
      <c r="B44" s="44">
        <v>28702245.300000001</v>
      </c>
      <c r="C44" s="44">
        <v>6726018.7599999998</v>
      </c>
      <c r="D44" s="44">
        <v>4012269.5</v>
      </c>
      <c r="E44" s="44">
        <v>6142880.1600000001</v>
      </c>
      <c r="F44" s="44"/>
      <c r="G44" s="44"/>
      <c r="H44" s="45">
        <v>31551691.34</v>
      </c>
      <c r="I44" s="45"/>
      <c r="J44" s="45"/>
      <c r="K44" s="46">
        <v>77135105.060000002</v>
      </c>
      <c r="L44" s="41"/>
    </row>
    <row r="45" spans="1:12" x14ac:dyDescent="0.2">
      <c r="A45" s="2" t="s">
        <v>53</v>
      </c>
      <c r="B45" s="44">
        <v>4539883.6100000003</v>
      </c>
      <c r="C45" s="44">
        <v>1063865.98</v>
      </c>
      <c r="D45" s="44">
        <v>634627.57999999996</v>
      </c>
      <c r="E45" s="44">
        <v>971584.97</v>
      </c>
      <c r="F45" s="44"/>
      <c r="G45" s="44"/>
      <c r="H45" s="45">
        <v>4480428.67</v>
      </c>
      <c r="I45" s="45"/>
      <c r="J45" s="45"/>
      <c r="K45" s="46">
        <v>11690390.810000001</v>
      </c>
      <c r="L45" s="41"/>
    </row>
    <row r="46" spans="1:12" x14ac:dyDescent="0.2">
      <c r="A46" s="2" t="s">
        <v>54</v>
      </c>
      <c r="B46" s="44">
        <v>12059746.18</v>
      </c>
      <c r="C46" s="44">
        <v>2826053.44</v>
      </c>
      <c r="D46" s="44">
        <v>1685824.62</v>
      </c>
      <c r="E46" s="44">
        <v>2581063.36</v>
      </c>
      <c r="F46" s="44"/>
      <c r="G46" s="44"/>
      <c r="H46" s="45">
        <v>24781132.050000001</v>
      </c>
      <c r="I46" s="45"/>
      <c r="J46" s="45"/>
      <c r="K46" s="46">
        <v>43933819.649999999</v>
      </c>
      <c r="L46" s="41"/>
    </row>
    <row r="47" spans="1:12" x14ac:dyDescent="0.2">
      <c r="A47" s="2" t="s">
        <v>55</v>
      </c>
      <c r="B47" s="44">
        <v>2774610.23</v>
      </c>
      <c r="C47" s="44">
        <v>650195.84</v>
      </c>
      <c r="D47" s="44">
        <v>387861.08</v>
      </c>
      <c r="E47" s="44">
        <v>602930.05000000005</v>
      </c>
      <c r="F47" s="44"/>
      <c r="G47" s="44"/>
      <c r="H47" s="45">
        <v>5698244.3099999996</v>
      </c>
      <c r="I47" s="45"/>
      <c r="J47" s="45"/>
      <c r="K47" s="46">
        <v>10113841.51</v>
      </c>
      <c r="L47" s="41"/>
    </row>
    <row r="48" spans="1:12" x14ac:dyDescent="0.2">
      <c r="A48" s="2" t="s">
        <v>56</v>
      </c>
      <c r="B48" s="44">
        <v>2161646.27</v>
      </c>
      <c r="C48" s="44">
        <v>506555.26</v>
      </c>
      <c r="D48" s="44">
        <v>302175.21999999997</v>
      </c>
      <c r="E48" s="44">
        <v>464034.45</v>
      </c>
      <c r="F48" s="44"/>
      <c r="G48" s="44"/>
      <c r="H48" s="45">
        <v>5436272.3399999999</v>
      </c>
      <c r="I48" s="45"/>
      <c r="J48" s="45"/>
      <c r="K48" s="46">
        <v>8870683.5399999991</v>
      </c>
      <c r="L48" s="41"/>
    </row>
    <row r="49" spans="1:12" x14ac:dyDescent="0.2">
      <c r="A49" s="2" t="s">
        <v>57</v>
      </c>
      <c r="B49" s="44">
        <v>2521434.34</v>
      </c>
      <c r="C49" s="44">
        <v>590867.18000000005</v>
      </c>
      <c r="D49" s="44">
        <v>352469.78</v>
      </c>
      <c r="E49" s="44">
        <v>528829.59</v>
      </c>
      <c r="F49" s="44"/>
      <c r="G49" s="44"/>
      <c r="H49" s="45">
        <v>5179610.62</v>
      </c>
      <c r="I49" s="45"/>
      <c r="J49" s="45"/>
      <c r="K49" s="46">
        <v>9173211.5099999998</v>
      </c>
      <c r="L49" s="41"/>
    </row>
    <row r="50" spans="1:12" x14ac:dyDescent="0.2">
      <c r="A50" s="2" t="s">
        <v>58</v>
      </c>
      <c r="B50" s="44">
        <v>6338823.9900000002</v>
      </c>
      <c r="C50" s="44">
        <v>1485425.57</v>
      </c>
      <c r="D50" s="44">
        <v>886100.37</v>
      </c>
      <c r="E50" s="44">
        <v>1219612.82</v>
      </c>
      <c r="F50" s="44"/>
      <c r="G50" s="44"/>
      <c r="H50" s="45">
        <v>14160646.890000001</v>
      </c>
      <c r="I50" s="45"/>
      <c r="J50" s="45"/>
      <c r="K50" s="46">
        <v>24090609.640000001</v>
      </c>
      <c r="L50" s="41"/>
    </row>
    <row r="51" spans="1:12" x14ac:dyDescent="0.2">
      <c r="A51" s="2" t="s">
        <v>59</v>
      </c>
      <c r="B51" s="44">
        <v>2231449.19</v>
      </c>
      <c r="C51" s="44">
        <v>522912.72</v>
      </c>
      <c r="D51" s="44">
        <v>311932.93</v>
      </c>
      <c r="E51" s="44">
        <v>460476.54</v>
      </c>
      <c r="F51" s="44"/>
      <c r="G51" s="44"/>
      <c r="H51" s="45">
        <v>4988087.87</v>
      </c>
      <c r="I51" s="45"/>
      <c r="J51" s="45"/>
      <c r="K51" s="46">
        <v>8514859.25</v>
      </c>
      <c r="L51" s="41"/>
    </row>
    <row r="52" spans="1:12" x14ac:dyDescent="0.2">
      <c r="A52" s="2" t="s">
        <v>60</v>
      </c>
      <c r="B52" s="44">
        <v>38444130.299999997</v>
      </c>
      <c r="C52" s="44">
        <v>9008909.9000000004</v>
      </c>
      <c r="D52" s="44">
        <v>5374081.7000000002</v>
      </c>
      <c r="E52" s="44">
        <v>8379988.75</v>
      </c>
      <c r="F52" s="44"/>
      <c r="G52" s="44"/>
      <c r="H52" s="45">
        <v>55126690.299999997</v>
      </c>
      <c r="I52" s="45"/>
      <c r="J52" s="45"/>
      <c r="K52" s="46">
        <v>116333800.95</v>
      </c>
      <c r="L52" s="41"/>
    </row>
    <row r="53" spans="1:12" ht="13.5" thickBot="1" x14ac:dyDescent="0.25">
      <c r="A53" s="4" t="s">
        <v>61</v>
      </c>
      <c r="B53" s="44">
        <v>4144632.95</v>
      </c>
      <c r="C53" s="44">
        <v>971243.84</v>
      </c>
      <c r="D53" s="44">
        <v>579375.73</v>
      </c>
      <c r="E53" s="44">
        <v>22218848.140000001</v>
      </c>
      <c r="F53" s="44"/>
      <c r="G53" s="44"/>
      <c r="H53" s="45">
        <v>10437812.82</v>
      </c>
      <c r="I53" s="45"/>
      <c r="J53" s="45"/>
      <c r="K53" s="46">
        <v>38351913.479999997</v>
      </c>
      <c r="L53" s="41"/>
    </row>
    <row r="54" spans="1:12" s="50" customFormat="1" ht="13.5" thickBot="1" x14ac:dyDescent="0.25">
      <c r="A54" s="5" t="s">
        <v>13</v>
      </c>
      <c r="B54" s="49">
        <v>224446710.16999999</v>
      </c>
      <c r="C54" s="49">
        <v>52596330.640000001</v>
      </c>
      <c r="D54" s="49">
        <v>31375269.75</v>
      </c>
      <c r="E54" s="49">
        <v>68421476.450000003</v>
      </c>
      <c r="F54" s="49">
        <v>0</v>
      </c>
      <c r="G54" s="49">
        <v>0</v>
      </c>
      <c r="H54" s="49">
        <v>354016172.17000002</v>
      </c>
      <c r="I54" s="49">
        <v>0</v>
      </c>
      <c r="J54" s="49">
        <v>0</v>
      </c>
      <c r="K54" s="49">
        <v>730855959.17999995</v>
      </c>
      <c r="L54" s="41"/>
    </row>
    <row r="55" spans="1:12" x14ac:dyDescent="0.2">
      <c r="F55" s="41"/>
      <c r="G55" s="41"/>
      <c r="H55" s="41"/>
      <c r="I55" s="41"/>
      <c r="J55" s="41"/>
    </row>
    <row r="56" spans="1:12" x14ac:dyDescent="0.2">
      <c r="F56" s="41"/>
      <c r="G56" s="41"/>
      <c r="H56" s="41"/>
      <c r="I56" s="41"/>
      <c r="J56" s="41"/>
      <c r="K56" s="41"/>
    </row>
    <row r="57" spans="1:12" x14ac:dyDescent="0.2">
      <c r="F57" s="41"/>
      <c r="G57" s="41"/>
      <c r="H57" s="41"/>
      <c r="I57" s="41"/>
      <c r="J57" s="41"/>
    </row>
    <row r="58" spans="1:12" x14ac:dyDescent="0.2">
      <c r="F58" s="41"/>
      <c r="G58" s="41"/>
      <c r="H58" s="41"/>
      <c r="I58" s="41"/>
      <c r="J58" s="41"/>
    </row>
    <row r="59" spans="1:12" x14ac:dyDescent="0.2">
      <c r="F59" s="41"/>
      <c r="G59" s="41"/>
      <c r="H59" s="41"/>
      <c r="I59" s="41"/>
      <c r="J59" s="41"/>
    </row>
    <row r="60" spans="1:12" x14ac:dyDescent="0.2">
      <c r="G60" s="41"/>
      <c r="H60" s="41"/>
      <c r="I60" s="41"/>
      <c r="J60" s="41"/>
    </row>
    <row r="61" spans="1:12" x14ac:dyDescent="0.2">
      <c r="G61" s="41"/>
      <c r="H61" s="41"/>
      <c r="I61" s="41"/>
      <c r="J61" s="41"/>
    </row>
    <row r="62" spans="1:12" x14ac:dyDescent="0.2">
      <c r="G62" s="41"/>
      <c r="H62" s="41"/>
      <c r="I62" s="41"/>
      <c r="J62" s="41"/>
    </row>
    <row r="63" spans="1:12" x14ac:dyDescent="0.2">
      <c r="G63" s="41"/>
      <c r="H63" s="41"/>
      <c r="I63" s="41"/>
      <c r="J63" s="41"/>
    </row>
  </sheetData>
  <mergeCells count="12">
    <mergeCell ref="J5:J6"/>
    <mergeCell ref="K5:K6"/>
    <mergeCell ref="A1:K1"/>
    <mergeCell ref="A2:K2"/>
    <mergeCell ref="C4:D4"/>
    <mergeCell ref="A5:A6"/>
    <mergeCell ref="B5:B6"/>
    <mergeCell ref="E5:E6"/>
    <mergeCell ref="F5:F6"/>
    <mergeCell ref="G5:G6"/>
    <mergeCell ref="H5:H6"/>
    <mergeCell ref="I5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798BA-4799-47DB-A7D0-532F0BE02BA4}">
  <dimension ref="A1:N63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2" sqref="A2:K2"/>
    </sheetView>
  </sheetViews>
  <sheetFormatPr baseColWidth="10" defaultRowHeight="12.75" x14ac:dyDescent="0.2"/>
  <cols>
    <col min="1" max="1" width="44.7109375" style="3" customWidth="1"/>
    <col min="2" max="4" width="17.140625" style="53" customWidth="1"/>
    <col min="5" max="5" width="17.7109375" style="53" customWidth="1"/>
    <col min="6" max="6" width="16.140625" style="51" customWidth="1"/>
    <col min="7" max="7" width="14.140625" style="51" customWidth="1"/>
    <col min="8" max="8" width="14.28515625" style="51" customWidth="1"/>
    <col min="9" max="10" width="17.140625" style="51" customWidth="1"/>
    <col min="11" max="11" width="16.85546875" style="51" customWidth="1"/>
    <col min="12" max="12" width="11.28515625" style="51" bestFit="1" customWidth="1"/>
    <col min="13" max="14" width="10.85546875" style="51" bestFit="1" customWidth="1"/>
    <col min="15" max="252" width="11.42578125" style="51"/>
    <col min="253" max="253" width="44.7109375" style="51" customWidth="1"/>
    <col min="254" max="256" width="17.140625" style="51" customWidth="1"/>
    <col min="257" max="257" width="17.7109375" style="51" customWidth="1"/>
    <col min="258" max="258" width="16.140625" style="51" customWidth="1"/>
    <col min="259" max="259" width="14.140625" style="51" customWidth="1"/>
    <col min="260" max="260" width="14.28515625" style="51" customWidth="1"/>
    <col min="261" max="262" width="17.140625" style="51" customWidth="1"/>
    <col min="263" max="263" width="16.85546875" style="51" customWidth="1"/>
    <col min="264" max="264" width="15.28515625" style="51" bestFit="1" customWidth="1"/>
    <col min="265" max="265" width="15.140625" style="51" customWidth="1"/>
    <col min="266" max="266" width="15.85546875" style="51" customWidth="1"/>
    <col min="267" max="267" width="15.5703125" style="51" customWidth="1"/>
    <col min="268" max="268" width="11.28515625" style="51" bestFit="1" customWidth="1"/>
    <col min="269" max="270" width="10.85546875" style="51" bestFit="1" customWidth="1"/>
    <col min="271" max="508" width="11.42578125" style="51"/>
    <col min="509" max="509" width="44.7109375" style="51" customWidth="1"/>
    <col min="510" max="512" width="17.140625" style="51" customWidth="1"/>
    <col min="513" max="513" width="17.7109375" style="51" customWidth="1"/>
    <col min="514" max="514" width="16.140625" style="51" customWidth="1"/>
    <col min="515" max="515" width="14.140625" style="51" customWidth="1"/>
    <col min="516" max="516" width="14.28515625" style="51" customWidth="1"/>
    <col min="517" max="518" width="17.140625" style="51" customWidth="1"/>
    <col min="519" max="519" width="16.85546875" style="51" customWidth="1"/>
    <col min="520" max="520" width="15.28515625" style="51" bestFit="1" customWidth="1"/>
    <col min="521" max="521" width="15.140625" style="51" customWidth="1"/>
    <col min="522" max="522" width="15.85546875" style="51" customWidth="1"/>
    <col min="523" max="523" width="15.5703125" style="51" customWidth="1"/>
    <col min="524" max="524" width="11.28515625" style="51" bestFit="1" customWidth="1"/>
    <col min="525" max="526" width="10.85546875" style="51" bestFit="1" customWidth="1"/>
    <col min="527" max="764" width="11.42578125" style="51"/>
    <col min="765" max="765" width="44.7109375" style="51" customWidth="1"/>
    <col min="766" max="768" width="17.140625" style="51" customWidth="1"/>
    <col min="769" max="769" width="17.7109375" style="51" customWidth="1"/>
    <col min="770" max="770" width="16.140625" style="51" customWidth="1"/>
    <col min="771" max="771" width="14.140625" style="51" customWidth="1"/>
    <col min="772" max="772" width="14.28515625" style="51" customWidth="1"/>
    <col min="773" max="774" width="17.140625" style="51" customWidth="1"/>
    <col min="775" max="775" width="16.85546875" style="51" customWidth="1"/>
    <col min="776" max="776" width="15.28515625" style="51" bestFit="1" customWidth="1"/>
    <col min="777" max="777" width="15.140625" style="51" customWidth="1"/>
    <col min="778" max="778" width="15.85546875" style="51" customWidth="1"/>
    <col min="779" max="779" width="15.5703125" style="51" customWidth="1"/>
    <col min="780" max="780" width="11.28515625" style="51" bestFit="1" customWidth="1"/>
    <col min="781" max="782" width="10.85546875" style="51" bestFit="1" customWidth="1"/>
    <col min="783" max="1020" width="11.42578125" style="51"/>
    <col min="1021" max="1021" width="44.7109375" style="51" customWidth="1"/>
    <col min="1022" max="1024" width="17.140625" style="51" customWidth="1"/>
    <col min="1025" max="1025" width="17.7109375" style="51" customWidth="1"/>
    <col min="1026" max="1026" width="16.140625" style="51" customWidth="1"/>
    <col min="1027" max="1027" width="14.140625" style="51" customWidth="1"/>
    <col min="1028" max="1028" width="14.28515625" style="51" customWidth="1"/>
    <col min="1029" max="1030" width="17.140625" style="51" customWidth="1"/>
    <col min="1031" max="1031" width="16.85546875" style="51" customWidth="1"/>
    <col min="1032" max="1032" width="15.28515625" style="51" bestFit="1" customWidth="1"/>
    <col min="1033" max="1033" width="15.140625" style="51" customWidth="1"/>
    <col min="1034" max="1034" width="15.85546875" style="51" customWidth="1"/>
    <col min="1035" max="1035" width="15.5703125" style="51" customWidth="1"/>
    <col min="1036" max="1036" width="11.28515625" style="51" bestFit="1" customWidth="1"/>
    <col min="1037" max="1038" width="10.85546875" style="51" bestFit="1" customWidth="1"/>
    <col min="1039" max="1276" width="11.42578125" style="51"/>
    <col min="1277" max="1277" width="44.7109375" style="51" customWidth="1"/>
    <col min="1278" max="1280" width="17.140625" style="51" customWidth="1"/>
    <col min="1281" max="1281" width="17.7109375" style="51" customWidth="1"/>
    <col min="1282" max="1282" width="16.140625" style="51" customWidth="1"/>
    <col min="1283" max="1283" width="14.140625" style="51" customWidth="1"/>
    <col min="1284" max="1284" width="14.28515625" style="51" customWidth="1"/>
    <col min="1285" max="1286" width="17.140625" style="51" customWidth="1"/>
    <col min="1287" max="1287" width="16.85546875" style="51" customWidth="1"/>
    <col min="1288" max="1288" width="15.28515625" style="51" bestFit="1" customWidth="1"/>
    <col min="1289" max="1289" width="15.140625" style="51" customWidth="1"/>
    <col min="1290" max="1290" width="15.85546875" style="51" customWidth="1"/>
    <col min="1291" max="1291" width="15.5703125" style="51" customWidth="1"/>
    <col min="1292" max="1292" width="11.28515625" style="51" bestFit="1" customWidth="1"/>
    <col min="1293" max="1294" width="10.85546875" style="51" bestFit="1" customWidth="1"/>
    <col min="1295" max="1532" width="11.42578125" style="51"/>
    <col min="1533" max="1533" width="44.7109375" style="51" customWidth="1"/>
    <col min="1534" max="1536" width="17.140625" style="51" customWidth="1"/>
    <col min="1537" max="1537" width="17.7109375" style="51" customWidth="1"/>
    <col min="1538" max="1538" width="16.140625" style="51" customWidth="1"/>
    <col min="1539" max="1539" width="14.140625" style="51" customWidth="1"/>
    <col min="1540" max="1540" width="14.28515625" style="51" customWidth="1"/>
    <col min="1541" max="1542" width="17.140625" style="51" customWidth="1"/>
    <col min="1543" max="1543" width="16.85546875" style="51" customWidth="1"/>
    <col min="1544" max="1544" width="15.28515625" style="51" bestFit="1" customWidth="1"/>
    <col min="1545" max="1545" width="15.140625" style="51" customWidth="1"/>
    <col min="1546" max="1546" width="15.85546875" style="51" customWidth="1"/>
    <col min="1547" max="1547" width="15.5703125" style="51" customWidth="1"/>
    <col min="1548" max="1548" width="11.28515625" style="51" bestFit="1" customWidth="1"/>
    <col min="1549" max="1550" width="10.85546875" style="51" bestFit="1" customWidth="1"/>
    <col min="1551" max="1788" width="11.42578125" style="51"/>
    <col min="1789" max="1789" width="44.7109375" style="51" customWidth="1"/>
    <col min="1790" max="1792" width="17.140625" style="51" customWidth="1"/>
    <col min="1793" max="1793" width="17.7109375" style="51" customWidth="1"/>
    <col min="1794" max="1794" width="16.140625" style="51" customWidth="1"/>
    <col min="1795" max="1795" width="14.140625" style="51" customWidth="1"/>
    <col min="1796" max="1796" width="14.28515625" style="51" customWidth="1"/>
    <col min="1797" max="1798" width="17.140625" style="51" customWidth="1"/>
    <col min="1799" max="1799" width="16.85546875" style="51" customWidth="1"/>
    <col min="1800" max="1800" width="15.28515625" style="51" bestFit="1" customWidth="1"/>
    <col min="1801" max="1801" width="15.140625" style="51" customWidth="1"/>
    <col min="1802" max="1802" width="15.85546875" style="51" customWidth="1"/>
    <col min="1803" max="1803" width="15.5703125" style="51" customWidth="1"/>
    <col min="1804" max="1804" width="11.28515625" style="51" bestFit="1" customWidth="1"/>
    <col min="1805" max="1806" width="10.85546875" style="51" bestFit="1" customWidth="1"/>
    <col min="1807" max="2044" width="11.42578125" style="51"/>
    <col min="2045" max="2045" width="44.7109375" style="51" customWidth="1"/>
    <col min="2046" max="2048" width="17.140625" style="51" customWidth="1"/>
    <col min="2049" max="2049" width="17.7109375" style="51" customWidth="1"/>
    <col min="2050" max="2050" width="16.140625" style="51" customWidth="1"/>
    <col min="2051" max="2051" width="14.140625" style="51" customWidth="1"/>
    <col min="2052" max="2052" width="14.28515625" style="51" customWidth="1"/>
    <col min="2053" max="2054" width="17.140625" style="51" customWidth="1"/>
    <col min="2055" max="2055" width="16.85546875" style="51" customWidth="1"/>
    <col min="2056" max="2056" width="15.28515625" style="51" bestFit="1" customWidth="1"/>
    <col min="2057" max="2057" width="15.140625" style="51" customWidth="1"/>
    <col min="2058" max="2058" width="15.85546875" style="51" customWidth="1"/>
    <col min="2059" max="2059" width="15.5703125" style="51" customWidth="1"/>
    <col min="2060" max="2060" width="11.28515625" style="51" bestFit="1" customWidth="1"/>
    <col min="2061" max="2062" width="10.85546875" style="51" bestFit="1" customWidth="1"/>
    <col min="2063" max="2300" width="11.42578125" style="51"/>
    <col min="2301" max="2301" width="44.7109375" style="51" customWidth="1"/>
    <col min="2302" max="2304" width="17.140625" style="51" customWidth="1"/>
    <col min="2305" max="2305" width="17.7109375" style="51" customWidth="1"/>
    <col min="2306" max="2306" width="16.140625" style="51" customWidth="1"/>
    <col min="2307" max="2307" width="14.140625" style="51" customWidth="1"/>
    <col min="2308" max="2308" width="14.28515625" style="51" customWidth="1"/>
    <col min="2309" max="2310" width="17.140625" style="51" customWidth="1"/>
    <col min="2311" max="2311" width="16.85546875" style="51" customWidth="1"/>
    <col min="2312" max="2312" width="15.28515625" style="51" bestFit="1" customWidth="1"/>
    <col min="2313" max="2313" width="15.140625" style="51" customWidth="1"/>
    <col min="2314" max="2314" width="15.85546875" style="51" customWidth="1"/>
    <col min="2315" max="2315" width="15.5703125" style="51" customWidth="1"/>
    <col min="2316" max="2316" width="11.28515625" style="51" bestFit="1" customWidth="1"/>
    <col min="2317" max="2318" width="10.85546875" style="51" bestFit="1" customWidth="1"/>
    <col min="2319" max="2556" width="11.42578125" style="51"/>
    <col min="2557" max="2557" width="44.7109375" style="51" customWidth="1"/>
    <col min="2558" max="2560" width="17.140625" style="51" customWidth="1"/>
    <col min="2561" max="2561" width="17.7109375" style="51" customWidth="1"/>
    <col min="2562" max="2562" width="16.140625" style="51" customWidth="1"/>
    <col min="2563" max="2563" width="14.140625" style="51" customWidth="1"/>
    <col min="2564" max="2564" width="14.28515625" style="51" customWidth="1"/>
    <col min="2565" max="2566" width="17.140625" style="51" customWidth="1"/>
    <col min="2567" max="2567" width="16.85546875" style="51" customWidth="1"/>
    <col min="2568" max="2568" width="15.28515625" style="51" bestFit="1" customWidth="1"/>
    <col min="2569" max="2569" width="15.140625" style="51" customWidth="1"/>
    <col min="2570" max="2570" width="15.85546875" style="51" customWidth="1"/>
    <col min="2571" max="2571" width="15.5703125" style="51" customWidth="1"/>
    <col min="2572" max="2572" width="11.28515625" style="51" bestFit="1" customWidth="1"/>
    <col min="2573" max="2574" width="10.85546875" style="51" bestFit="1" customWidth="1"/>
    <col min="2575" max="2812" width="11.42578125" style="51"/>
    <col min="2813" max="2813" width="44.7109375" style="51" customWidth="1"/>
    <col min="2814" max="2816" width="17.140625" style="51" customWidth="1"/>
    <col min="2817" max="2817" width="17.7109375" style="51" customWidth="1"/>
    <col min="2818" max="2818" width="16.140625" style="51" customWidth="1"/>
    <col min="2819" max="2819" width="14.140625" style="51" customWidth="1"/>
    <col min="2820" max="2820" width="14.28515625" style="51" customWidth="1"/>
    <col min="2821" max="2822" width="17.140625" style="51" customWidth="1"/>
    <col min="2823" max="2823" width="16.85546875" style="51" customWidth="1"/>
    <col min="2824" max="2824" width="15.28515625" style="51" bestFit="1" customWidth="1"/>
    <col min="2825" max="2825" width="15.140625" style="51" customWidth="1"/>
    <col min="2826" max="2826" width="15.85546875" style="51" customWidth="1"/>
    <col min="2827" max="2827" width="15.5703125" style="51" customWidth="1"/>
    <col min="2828" max="2828" width="11.28515625" style="51" bestFit="1" customWidth="1"/>
    <col min="2829" max="2830" width="10.85546875" style="51" bestFit="1" customWidth="1"/>
    <col min="2831" max="3068" width="11.42578125" style="51"/>
    <col min="3069" max="3069" width="44.7109375" style="51" customWidth="1"/>
    <col min="3070" max="3072" width="17.140625" style="51" customWidth="1"/>
    <col min="3073" max="3073" width="17.7109375" style="51" customWidth="1"/>
    <col min="3074" max="3074" width="16.140625" style="51" customWidth="1"/>
    <col min="3075" max="3075" width="14.140625" style="51" customWidth="1"/>
    <col min="3076" max="3076" width="14.28515625" style="51" customWidth="1"/>
    <col min="3077" max="3078" width="17.140625" style="51" customWidth="1"/>
    <col min="3079" max="3079" width="16.85546875" style="51" customWidth="1"/>
    <col min="3080" max="3080" width="15.28515625" style="51" bestFit="1" customWidth="1"/>
    <col min="3081" max="3081" width="15.140625" style="51" customWidth="1"/>
    <col min="3082" max="3082" width="15.85546875" style="51" customWidth="1"/>
    <col min="3083" max="3083" width="15.5703125" style="51" customWidth="1"/>
    <col min="3084" max="3084" width="11.28515625" style="51" bestFit="1" customWidth="1"/>
    <col min="3085" max="3086" width="10.85546875" style="51" bestFit="1" customWidth="1"/>
    <col min="3087" max="3324" width="11.42578125" style="51"/>
    <col min="3325" max="3325" width="44.7109375" style="51" customWidth="1"/>
    <col min="3326" max="3328" width="17.140625" style="51" customWidth="1"/>
    <col min="3329" max="3329" width="17.7109375" style="51" customWidth="1"/>
    <col min="3330" max="3330" width="16.140625" style="51" customWidth="1"/>
    <col min="3331" max="3331" width="14.140625" style="51" customWidth="1"/>
    <col min="3332" max="3332" width="14.28515625" style="51" customWidth="1"/>
    <col min="3333" max="3334" width="17.140625" style="51" customWidth="1"/>
    <col min="3335" max="3335" width="16.85546875" style="51" customWidth="1"/>
    <col min="3336" max="3336" width="15.28515625" style="51" bestFit="1" customWidth="1"/>
    <col min="3337" max="3337" width="15.140625" style="51" customWidth="1"/>
    <col min="3338" max="3338" width="15.85546875" style="51" customWidth="1"/>
    <col min="3339" max="3339" width="15.5703125" style="51" customWidth="1"/>
    <col min="3340" max="3340" width="11.28515625" style="51" bestFit="1" customWidth="1"/>
    <col min="3341" max="3342" width="10.85546875" style="51" bestFit="1" customWidth="1"/>
    <col min="3343" max="3580" width="11.42578125" style="51"/>
    <col min="3581" max="3581" width="44.7109375" style="51" customWidth="1"/>
    <col min="3582" max="3584" width="17.140625" style="51" customWidth="1"/>
    <col min="3585" max="3585" width="17.7109375" style="51" customWidth="1"/>
    <col min="3586" max="3586" width="16.140625" style="51" customWidth="1"/>
    <col min="3587" max="3587" width="14.140625" style="51" customWidth="1"/>
    <col min="3588" max="3588" width="14.28515625" style="51" customWidth="1"/>
    <col min="3589" max="3590" width="17.140625" style="51" customWidth="1"/>
    <col min="3591" max="3591" width="16.85546875" style="51" customWidth="1"/>
    <col min="3592" max="3592" width="15.28515625" style="51" bestFit="1" customWidth="1"/>
    <col min="3593" max="3593" width="15.140625" style="51" customWidth="1"/>
    <col min="3594" max="3594" width="15.85546875" style="51" customWidth="1"/>
    <col min="3595" max="3595" width="15.5703125" style="51" customWidth="1"/>
    <col min="3596" max="3596" width="11.28515625" style="51" bestFit="1" customWidth="1"/>
    <col min="3597" max="3598" width="10.85546875" style="51" bestFit="1" customWidth="1"/>
    <col min="3599" max="3836" width="11.42578125" style="51"/>
    <col min="3837" max="3837" width="44.7109375" style="51" customWidth="1"/>
    <col min="3838" max="3840" width="17.140625" style="51" customWidth="1"/>
    <col min="3841" max="3841" width="17.7109375" style="51" customWidth="1"/>
    <col min="3842" max="3842" width="16.140625" style="51" customWidth="1"/>
    <col min="3843" max="3843" width="14.140625" style="51" customWidth="1"/>
    <col min="3844" max="3844" width="14.28515625" style="51" customWidth="1"/>
    <col min="3845" max="3846" width="17.140625" style="51" customWidth="1"/>
    <col min="3847" max="3847" width="16.85546875" style="51" customWidth="1"/>
    <col min="3848" max="3848" width="15.28515625" style="51" bestFit="1" customWidth="1"/>
    <col min="3849" max="3849" width="15.140625" style="51" customWidth="1"/>
    <col min="3850" max="3850" width="15.85546875" style="51" customWidth="1"/>
    <col min="3851" max="3851" width="15.5703125" style="51" customWidth="1"/>
    <col min="3852" max="3852" width="11.28515625" style="51" bestFit="1" customWidth="1"/>
    <col min="3853" max="3854" width="10.85546875" style="51" bestFit="1" customWidth="1"/>
    <col min="3855" max="4092" width="11.42578125" style="51"/>
    <col min="4093" max="4093" width="44.7109375" style="51" customWidth="1"/>
    <col min="4094" max="4096" width="17.140625" style="51" customWidth="1"/>
    <col min="4097" max="4097" width="17.7109375" style="51" customWidth="1"/>
    <col min="4098" max="4098" width="16.140625" style="51" customWidth="1"/>
    <col min="4099" max="4099" width="14.140625" style="51" customWidth="1"/>
    <col min="4100" max="4100" width="14.28515625" style="51" customWidth="1"/>
    <col min="4101" max="4102" width="17.140625" style="51" customWidth="1"/>
    <col min="4103" max="4103" width="16.85546875" style="51" customWidth="1"/>
    <col min="4104" max="4104" width="15.28515625" style="51" bestFit="1" customWidth="1"/>
    <col min="4105" max="4105" width="15.140625" style="51" customWidth="1"/>
    <col min="4106" max="4106" width="15.85546875" style="51" customWidth="1"/>
    <col min="4107" max="4107" width="15.5703125" style="51" customWidth="1"/>
    <col min="4108" max="4108" width="11.28515625" style="51" bestFit="1" customWidth="1"/>
    <col min="4109" max="4110" width="10.85546875" style="51" bestFit="1" customWidth="1"/>
    <col min="4111" max="4348" width="11.42578125" style="51"/>
    <col min="4349" max="4349" width="44.7109375" style="51" customWidth="1"/>
    <col min="4350" max="4352" width="17.140625" style="51" customWidth="1"/>
    <col min="4353" max="4353" width="17.7109375" style="51" customWidth="1"/>
    <col min="4354" max="4354" width="16.140625" style="51" customWidth="1"/>
    <col min="4355" max="4355" width="14.140625" style="51" customWidth="1"/>
    <col min="4356" max="4356" width="14.28515625" style="51" customWidth="1"/>
    <col min="4357" max="4358" width="17.140625" style="51" customWidth="1"/>
    <col min="4359" max="4359" width="16.85546875" style="51" customWidth="1"/>
    <col min="4360" max="4360" width="15.28515625" style="51" bestFit="1" customWidth="1"/>
    <col min="4361" max="4361" width="15.140625" style="51" customWidth="1"/>
    <col min="4362" max="4362" width="15.85546875" style="51" customWidth="1"/>
    <col min="4363" max="4363" width="15.5703125" style="51" customWidth="1"/>
    <col min="4364" max="4364" width="11.28515625" style="51" bestFit="1" customWidth="1"/>
    <col min="4365" max="4366" width="10.85546875" style="51" bestFit="1" customWidth="1"/>
    <col min="4367" max="4604" width="11.42578125" style="51"/>
    <col min="4605" max="4605" width="44.7109375" style="51" customWidth="1"/>
    <col min="4606" max="4608" width="17.140625" style="51" customWidth="1"/>
    <col min="4609" max="4609" width="17.7109375" style="51" customWidth="1"/>
    <col min="4610" max="4610" width="16.140625" style="51" customWidth="1"/>
    <col min="4611" max="4611" width="14.140625" style="51" customWidth="1"/>
    <col min="4612" max="4612" width="14.28515625" style="51" customWidth="1"/>
    <col min="4613" max="4614" width="17.140625" style="51" customWidth="1"/>
    <col min="4615" max="4615" width="16.85546875" style="51" customWidth="1"/>
    <col min="4616" max="4616" width="15.28515625" style="51" bestFit="1" customWidth="1"/>
    <col min="4617" max="4617" width="15.140625" style="51" customWidth="1"/>
    <col min="4618" max="4618" width="15.85546875" style="51" customWidth="1"/>
    <col min="4619" max="4619" width="15.5703125" style="51" customWidth="1"/>
    <col min="4620" max="4620" width="11.28515625" style="51" bestFit="1" customWidth="1"/>
    <col min="4621" max="4622" width="10.85546875" style="51" bestFit="1" customWidth="1"/>
    <col min="4623" max="4860" width="11.42578125" style="51"/>
    <col min="4861" max="4861" width="44.7109375" style="51" customWidth="1"/>
    <col min="4862" max="4864" width="17.140625" style="51" customWidth="1"/>
    <col min="4865" max="4865" width="17.7109375" style="51" customWidth="1"/>
    <col min="4866" max="4866" width="16.140625" style="51" customWidth="1"/>
    <col min="4867" max="4867" width="14.140625" style="51" customWidth="1"/>
    <col min="4868" max="4868" width="14.28515625" style="51" customWidth="1"/>
    <col min="4869" max="4870" width="17.140625" style="51" customWidth="1"/>
    <col min="4871" max="4871" width="16.85546875" style="51" customWidth="1"/>
    <col min="4872" max="4872" width="15.28515625" style="51" bestFit="1" customWidth="1"/>
    <col min="4873" max="4873" width="15.140625" style="51" customWidth="1"/>
    <col min="4874" max="4874" width="15.85546875" style="51" customWidth="1"/>
    <col min="4875" max="4875" width="15.5703125" style="51" customWidth="1"/>
    <col min="4876" max="4876" width="11.28515625" style="51" bestFit="1" customWidth="1"/>
    <col min="4877" max="4878" width="10.85546875" style="51" bestFit="1" customWidth="1"/>
    <col min="4879" max="5116" width="11.42578125" style="51"/>
    <col min="5117" max="5117" width="44.7109375" style="51" customWidth="1"/>
    <col min="5118" max="5120" width="17.140625" style="51" customWidth="1"/>
    <col min="5121" max="5121" width="17.7109375" style="51" customWidth="1"/>
    <col min="5122" max="5122" width="16.140625" style="51" customWidth="1"/>
    <col min="5123" max="5123" width="14.140625" style="51" customWidth="1"/>
    <col min="5124" max="5124" width="14.28515625" style="51" customWidth="1"/>
    <col min="5125" max="5126" width="17.140625" style="51" customWidth="1"/>
    <col min="5127" max="5127" width="16.85546875" style="51" customWidth="1"/>
    <col min="5128" max="5128" width="15.28515625" style="51" bestFit="1" customWidth="1"/>
    <col min="5129" max="5129" width="15.140625" style="51" customWidth="1"/>
    <col min="5130" max="5130" width="15.85546875" style="51" customWidth="1"/>
    <col min="5131" max="5131" width="15.5703125" style="51" customWidth="1"/>
    <col min="5132" max="5132" width="11.28515625" style="51" bestFit="1" customWidth="1"/>
    <col min="5133" max="5134" width="10.85546875" style="51" bestFit="1" customWidth="1"/>
    <col min="5135" max="5372" width="11.42578125" style="51"/>
    <col min="5373" max="5373" width="44.7109375" style="51" customWidth="1"/>
    <col min="5374" max="5376" width="17.140625" style="51" customWidth="1"/>
    <col min="5377" max="5377" width="17.7109375" style="51" customWidth="1"/>
    <col min="5378" max="5378" width="16.140625" style="51" customWidth="1"/>
    <col min="5379" max="5379" width="14.140625" style="51" customWidth="1"/>
    <col min="5380" max="5380" width="14.28515625" style="51" customWidth="1"/>
    <col min="5381" max="5382" width="17.140625" style="51" customWidth="1"/>
    <col min="5383" max="5383" width="16.85546875" style="51" customWidth="1"/>
    <col min="5384" max="5384" width="15.28515625" style="51" bestFit="1" customWidth="1"/>
    <col min="5385" max="5385" width="15.140625" style="51" customWidth="1"/>
    <col min="5386" max="5386" width="15.85546875" style="51" customWidth="1"/>
    <col min="5387" max="5387" width="15.5703125" style="51" customWidth="1"/>
    <col min="5388" max="5388" width="11.28515625" style="51" bestFit="1" customWidth="1"/>
    <col min="5389" max="5390" width="10.85546875" style="51" bestFit="1" customWidth="1"/>
    <col min="5391" max="5628" width="11.42578125" style="51"/>
    <col min="5629" max="5629" width="44.7109375" style="51" customWidth="1"/>
    <col min="5630" max="5632" width="17.140625" style="51" customWidth="1"/>
    <col min="5633" max="5633" width="17.7109375" style="51" customWidth="1"/>
    <col min="5634" max="5634" width="16.140625" style="51" customWidth="1"/>
    <col min="5635" max="5635" width="14.140625" style="51" customWidth="1"/>
    <col min="5636" max="5636" width="14.28515625" style="51" customWidth="1"/>
    <col min="5637" max="5638" width="17.140625" style="51" customWidth="1"/>
    <col min="5639" max="5639" width="16.85546875" style="51" customWidth="1"/>
    <col min="5640" max="5640" width="15.28515625" style="51" bestFit="1" customWidth="1"/>
    <col min="5641" max="5641" width="15.140625" style="51" customWidth="1"/>
    <col min="5642" max="5642" width="15.85546875" style="51" customWidth="1"/>
    <col min="5643" max="5643" width="15.5703125" style="51" customWidth="1"/>
    <col min="5644" max="5644" width="11.28515625" style="51" bestFit="1" customWidth="1"/>
    <col min="5645" max="5646" width="10.85546875" style="51" bestFit="1" customWidth="1"/>
    <col min="5647" max="5884" width="11.42578125" style="51"/>
    <col min="5885" max="5885" width="44.7109375" style="51" customWidth="1"/>
    <col min="5886" max="5888" width="17.140625" style="51" customWidth="1"/>
    <col min="5889" max="5889" width="17.7109375" style="51" customWidth="1"/>
    <col min="5890" max="5890" width="16.140625" style="51" customWidth="1"/>
    <col min="5891" max="5891" width="14.140625" style="51" customWidth="1"/>
    <col min="5892" max="5892" width="14.28515625" style="51" customWidth="1"/>
    <col min="5893" max="5894" width="17.140625" style="51" customWidth="1"/>
    <col min="5895" max="5895" width="16.85546875" style="51" customWidth="1"/>
    <col min="5896" max="5896" width="15.28515625" style="51" bestFit="1" customWidth="1"/>
    <col min="5897" max="5897" width="15.140625" style="51" customWidth="1"/>
    <col min="5898" max="5898" width="15.85546875" style="51" customWidth="1"/>
    <col min="5899" max="5899" width="15.5703125" style="51" customWidth="1"/>
    <col min="5900" max="5900" width="11.28515625" style="51" bestFit="1" customWidth="1"/>
    <col min="5901" max="5902" width="10.85546875" style="51" bestFit="1" customWidth="1"/>
    <col min="5903" max="6140" width="11.42578125" style="51"/>
    <col min="6141" max="6141" width="44.7109375" style="51" customWidth="1"/>
    <col min="6142" max="6144" width="17.140625" style="51" customWidth="1"/>
    <col min="6145" max="6145" width="17.7109375" style="51" customWidth="1"/>
    <col min="6146" max="6146" width="16.140625" style="51" customWidth="1"/>
    <col min="6147" max="6147" width="14.140625" style="51" customWidth="1"/>
    <col min="6148" max="6148" width="14.28515625" style="51" customWidth="1"/>
    <col min="6149" max="6150" width="17.140625" style="51" customWidth="1"/>
    <col min="6151" max="6151" width="16.85546875" style="51" customWidth="1"/>
    <col min="6152" max="6152" width="15.28515625" style="51" bestFit="1" customWidth="1"/>
    <col min="6153" max="6153" width="15.140625" style="51" customWidth="1"/>
    <col min="6154" max="6154" width="15.85546875" style="51" customWidth="1"/>
    <col min="6155" max="6155" width="15.5703125" style="51" customWidth="1"/>
    <col min="6156" max="6156" width="11.28515625" style="51" bestFit="1" customWidth="1"/>
    <col min="6157" max="6158" width="10.85546875" style="51" bestFit="1" customWidth="1"/>
    <col min="6159" max="6396" width="11.42578125" style="51"/>
    <col min="6397" max="6397" width="44.7109375" style="51" customWidth="1"/>
    <col min="6398" max="6400" width="17.140625" style="51" customWidth="1"/>
    <col min="6401" max="6401" width="17.7109375" style="51" customWidth="1"/>
    <col min="6402" max="6402" width="16.140625" style="51" customWidth="1"/>
    <col min="6403" max="6403" width="14.140625" style="51" customWidth="1"/>
    <col min="6404" max="6404" width="14.28515625" style="51" customWidth="1"/>
    <col min="6405" max="6406" width="17.140625" style="51" customWidth="1"/>
    <col min="6407" max="6407" width="16.85546875" style="51" customWidth="1"/>
    <col min="6408" max="6408" width="15.28515625" style="51" bestFit="1" customWidth="1"/>
    <col min="6409" max="6409" width="15.140625" style="51" customWidth="1"/>
    <col min="6410" max="6410" width="15.85546875" style="51" customWidth="1"/>
    <col min="6411" max="6411" width="15.5703125" style="51" customWidth="1"/>
    <col min="6412" max="6412" width="11.28515625" style="51" bestFit="1" customWidth="1"/>
    <col min="6413" max="6414" width="10.85546875" style="51" bestFit="1" customWidth="1"/>
    <col min="6415" max="6652" width="11.42578125" style="51"/>
    <col min="6653" max="6653" width="44.7109375" style="51" customWidth="1"/>
    <col min="6654" max="6656" width="17.140625" style="51" customWidth="1"/>
    <col min="6657" max="6657" width="17.7109375" style="51" customWidth="1"/>
    <col min="6658" max="6658" width="16.140625" style="51" customWidth="1"/>
    <col min="6659" max="6659" width="14.140625" style="51" customWidth="1"/>
    <col min="6660" max="6660" width="14.28515625" style="51" customWidth="1"/>
    <col min="6661" max="6662" width="17.140625" style="51" customWidth="1"/>
    <col min="6663" max="6663" width="16.85546875" style="51" customWidth="1"/>
    <col min="6664" max="6664" width="15.28515625" style="51" bestFit="1" customWidth="1"/>
    <col min="6665" max="6665" width="15.140625" style="51" customWidth="1"/>
    <col min="6666" max="6666" width="15.85546875" style="51" customWidth="1"/>
    <col min="6667" max="6667" width="15.5703125" style="51" customWidth="1"/>
    <col min="6668" max="6668" width="11.28515625" style="51" bestFit="1" customWidth="1"/>
    <col min="6669" max="6670" width="10.85546875" style="51" bestFit="1" customWidth="1"/>
    <col min="6671" max="6908" width="11.42578125" style="51"/>
    <col min="6909" max="6909" width="44.7109375" style="51" customWidth="1"/>
    <col min="6910" max="6912" width="17.140625" style="51" customWidth="1"/>
    <col min="6913" max="6913" width="17.7109375" style="51" customWidth="1"/>
    <col min="6914" max="6914" width="16.140625" style="51" customWidth="1"/>
    <col min="6915" max="6915" width="14.140625" style="51" customWidth="1"/>
    <col min="6916" max="6916" width="14.28515625" style="51" customWidth="1"/>
    <col min="6917" max="6918" width="17.140625" style="51" customWidth="1"/>
    <col min="6919" max="6919" width="16.85546875" style="51" customWidth="1"/>
    <col min="6920" max="6920" width="15.28515625" style="51" bestFit="1" customWidth="1"/>
    <col min="6921" max="6921" width="15.140625" style="51" customWidth="1"/>
    <col min="6922" max="6922" width="15.85546875" style="51" customWidth="1"/>
    <col min="6923" max="6923" width="15.5703125" style="51" customWidth="1"/>
    <col min="6924" max="6924" width="11.28515625" style="51" bestFit="1" customWidth="1"/>
    <col min="6925" max="6926" width="10.85546875" style="51" bestFit="1" customWidth="1"/>
    <col min="6927" max="7164" width="11.42578125" style="51"/>
    <col min="7165" max="7165" width="44.7109375" style="51" customWidth="1"/>
    <col min="7166" max="7168" width="17.140625" style="51" customWidth="1"/>
    <col min="7169" max="7169" width="17.7109375" style="51" customWidth="1"/>
    <col min="7170" max="7170" width="16.140625" style="51" customWidth="1"/>
    <col min="7171" max="7171" width="14.140625" style="51" customWidth="1"/>
    <col min="7172" max="7172" width="14.28515625" style="51" customWidth="1"/>
    <col min="7173" max="7174" width="17.140625" style="51" customWidth="1"/>
    <col min="7175" max="7175" width="16.85546875" style="51" customWidth="1"/>
    <col min="7176" max="7176" width="15.28515625" style="51" bestFit="1" customWidth="1"/>
    <col min="7177" max="7177" width="15.140625" style="51" customWidth="1"/>
    <col min="7178" max="7178" width="15.85546875" style="51" customWidth="1"/>
    <col min="7179" max="7179" width="15.5703125" style="51" customWidth="1"/>
    <col min="7180" max="7180" width="11.28515625" style="51" bestFit="1" customWidth="1"/>
    <col min="7181" max="7182" width="10.85546875" style="51" bestFit="1" customWidth="1"/>
    <col min="7183" max="7420" width="11.42578125" style="51"/>
    <col min="7421" max="7421" width="44.7109375" style="51" customWidth="1"/>
    <col min="7422" max="7424" width="17.140625" style="51" customWidth="1"/>
    <col min="7425" max="7425" width="17.7109375" style="51" customWidth="1"/>
    <col min="7426" max="7426" width="16.140625" style="51" customWidth="1"/>
    <col min="7427" max="7427" width="14.140625" style="51" customWidth="1"/>
    <col min="7428" max="7428" width="14.28515625" style="51" customWidth="1"/>
    <col min="7429" max="7430" width="17.140625" style="51" customWidth="1"/>
    <col min="7431" max="7431" width="16.85546875" style="51" customWidth="1"/>
    <col min="7432" max="7432" width="15.28515625" style="51" bestFit="1" customWidth="1"/>
    <col min="7433" max="7433" width="15.140625" style="51" customWidth="1"/>
    <col min="7434" max="7434" width="15.85546875" style="51" customWidth="1"/>
    <col min="7435" max="7435" width="15.5703125" style="51" customWidth="1"/>
    <col min="7436" max="7436" width="11.28515625" style="51" bestFit="1" customWidth="1"/>
    <col min="7437" max="7438" width="10.85546875" style="51" bestFit="1" customWidth="1"/>
    <col min="7439" max="7676" width="11.42578125" style="51"/>
    <col min="7677" max="7677" width="44.7109375" style="51" customWidth="1"/>
    <col min="7678" max="7680" width="17.140625" style="51" customWidth="1"/>
    <col min="7681" max="7681" width="17.7109375" style="51" customWidth="1"/>
    <col min="7682" max="7682" width="16.140625" style="51" customWidth="1"/>
    <col min="7683" max="7683" width="14.140625" style="51" customWidth="1"/>
    <col min="7684" max="7684" width="14.28515625" style="51" customWidth="1"/>
    <col min="7685" max="7686" width="17.140625" style="51" customWidth="1"/>
    <col min="7687" max="7687" width="16.85546875" style="51" customWidth="1"/>
    <col min="7688" max="7688" width="15.28515625" style="51" bestFit="1" customWidth="1"/>
    <col min="7689" max="7689" width="15.140625" style="51" customWidth="1"/>
    <col min="7690" max="7690" width="15.85546875" style="51" customWidth="1"/>
    <col min="7691" max="7691" width="15.5703125" style="51" customWidth="1"/>
    <col min="7692" max="7692" width="11.28515625" style="51" bestFit="1" customWidth="1"/>
    <col min="7693" max="7694" width="10.85546875" style="51" bestFit="1" customWidth="1"/>
    <col min="7695" max="7932" width="11.42578125" style="51"/>
    <col min="7933" max="7933" width="44.7109375" style="51" customWidth="1"/>
    <col min="7934" max="7936" width="17.140625" style="51" customWidth="1"/>
    <col min="7937" max="7937" width="17.7109375" style="51" customWidth="1"/>
    <col min="7938" max="7938" width="16.140625" style="51" customWidth="1"/>
    <col min="7939" max="7939" width="14.140625" style="51" customWidth="1"/>
    <col min="7940" max="7940" width="14.28515625" style="51" customWidth="1"/>
    <col min="7941" max="7942" width="17.140625" style="51" customWidth="1"/>
    <col min="7943" max="7943" width="16.85546875" style="51" customWidth="1"/>
    <col min="7944" max="7944" width="15.28515625" style="51" bestFit="1" customWidth="1"/>
    <col min="7945" max="7945" width="15.140625" style="51" customWidth="1"/>
    <col min="7946" max="7946" width="15.85546875" style="51" customWidth="1"/>
    <col min="7947" max="7947" width="15.5703125" style="51" customWidth="1"/>
    <col min="7948" max="7948" width="11.28515625" style="51" bestFit="1" customWidth="1"/>
    <col min="7949" max="7950" width="10.85546875" style="51" bestFit="1" customWidth="1"/>
    <col min="7951" max="8188" width="11.42578125" style="51"/>
    <col min="8189" max="8189" width="44.7109375" style="51" customWidth="1"/>
    <col min="8190" max="8192" width="17.140625" style="51" customWidth="1"/>
    <col min="8193" max="8193" width="17.7109375" style="51" customWidth="1"/>
    <col min="8194" max="8194" width="16.140625" style="51" customWidth="1"/>
    <col min="8195" max="8195" width="14.140625" style="51" customWidth="1"/>
    <col min="8196" max="8196" width="14.28515625" style="51" customWidth="1"/>
    <col min="8197" max="8198" width="17.140625" style="51" customWidth="1"/>
    <col min="8199" max="8199" width="16.85546875" style="51" customWidth="1"/>
    <col min="8200" max="8200" width="15.28515625" style="51" bestFit="1" customWidth="1"/>
    <col min="8201" max="8201" width="15.140625" style="51" customWidth="1"/>
    <col min="8202" max="8202" width="15.85546875" style="51" customWidth="1"/>
    <col min="8203" max="8203" width="15.5703125" style="51" customWidth="1"/>
    <col min="8204" max="8204" width="11.28515625" style="51" bestFit="1" customWidth="1"/>
    <col min="8205" max="8206" width="10.85546875" style="51" bestFit="1" customWidth="1"/>
    <col min="8207" max="8444" width="11.42578125" style="51"/>
    <col min="8445" max="8445" width="44.7109375" style="51" customWidth="1"/>
    <col min="8446" max="8448" width="17.140625" style="51" customWidth="1"/>
    <col min="8449" max="8449" width="17.7109375" style="51" customWidth="1"/>
    <col min="8450" max="8450" width="16.140625" style="51" customWidth="1"/>
    <col min="8451" max="8451" width="14.140625" style="51" customWidth="1"/>
    <col min="8452" max="8452" width="14.28515625" style="51" customWidth="1"/>
    <col min="8453" max="8454" width="17.140625" style="51" customWidth="1"/>
    <col min="8455" max="8455" width="16.85546875" style="51" customWidth="1"/>
    <col min="8456" max="8456" width="15.28515625" style="51" bestFit="1" customWidth="1"/>
    <col min="8457" max="8457" width="15.140625" style="51" customWidth="1"/>
    <col min="8458" max="8458" width="15.85546875" style="51" customWidth="1"/>
    <col min="8459" max="8459" width="15.5703125" style="51" customWidth="1"/>
    <col min="8460" max="8460" width="11.28515625" style="51" bestFit="1" customWidth="1"/>
    <col min="8461" max="8462" width="10.85546875" style="51" bestFit="1" customWidth="1"/>
    <col min="8463" max="8700" width="11.42578125" style="51"/>
    <col min="8701" max="8701" width="44.7109375" style="51" customWidth="1"/>
    <col min="8702" max="8704" width="17.140625" style="51" customWidth="1"/>
    <col min="8705" max="8705" width="17.7109375" style="51" customWidth="1"/>
    <col min="8706" max="8706" width="16.140625" style="51" customWidth="1"/>
    <col min="8707" max="8707" width="14.140625" style="51" customWidth="1"/>
    <col min="8708" max="8708" width="14.28515625" style="51" customWidth="1"/>
    <col min="8709" max="8710" width="17.140625" style="51" customWidth="1"/>
    <col min="8711" max="8711" width="16.85546875" style="51" customWidth="1"/>
    <col min="8712" max="8712" width="15.28515625" style="51" bestFit="1" customWidth="1"/>
    <col min="8713" max="8713" width="15.140625" style="51" customWidth="1"/>
    <col min="8714" max="8714" width="15.85546875" style="51" customWidth="1"/>
    <col min="8715" max="8715" width="15.5703125" style="51" customWidth="1"/>
    <col min="8716" max="8716" width="11.28515625" style="51" bestFit="1" customWidth="1"/>
    <col min="8717" max="8718" width="10.85546875" style="51" bestFit="1" customWidth="1"/>
    <col min="8719" max="8956" width="11.42578125" style="51"/>
    <col min="8957" max="8957" width="44.7109375" style="51" customWidth="1"/>
    <col min="8958" max="8960" width="17.140625" style="51" customWidth="1"/>
    <col min="8961" max="8961" width="17.7109375" style="51" customWidth="1"/>
    <col min="8962" max="8962" width="16.140625" style="51" customWidth="1"/>
    <col min="8963" max="8963" width="14.140625" style="51" customWidth="1"/>
    <col min="8964" max="8964" width="14.28515625" style="51" customWidth="1"/>
    <col min="8965" max="8966" width="17.140625" style="51" customWidth="1"/>
    <col min="8967" max="8967" width="16.85546875" style="51" customWidth="1"/>
    <col min="8968" max="8968" width="15.28515625" style="51" bestFit="1" customWidth="1"/>
    <col min="8969" max="8969" width="15.140625" style="51" customWidth="1"/>
    <col min="8970" max="8970" width="15.85546875" style="51" customWidth="1"/>
    <col min="8971" max="8971" width="15.5703125" style="51" customWidth="1"/>
    <col min="8972" max="8972" width="11.28515625" style="51" bestFit="1" customWidth="1"/>
    <col min="8973" max="8974" width="10.85546875" style="51" bestFit="1" customWidth="1"/>
    <col min="8975" max="9212" width="11.42578125" style="51"/>
    <col min="9213" max="9213" width="44.7109375" style="51" customWidth="1"/>
    <col min="9214" max="9216" width="17.140625" style="51" customWidth="1"/>
    <col min="9217" max="9217" width="17.7109375" style="51" customWidth="1"/>
    <col min="9218" max="9218" width="16.140625" style="51" customWidth="1"/>
    <col min="9219" max="9219" width="14.140625" style="51" customWidth="1"/>
    <col min="9220" max="9220" width="14.28515625" style="51" customWidth="1"/>
    <col min="9221" max="9222" width="17.140625" style="51" customWidth="1"/>
    <col min="9223" max="9223" width="16.85546875" style="51" customWidth="1"/>
    <col min="9224" max="9224" width="15.28515625" style="51" bestFit="1" customWidth="1"/>
    <col min="9225" max="9225" width="15.140625" style="51" customWidth="1"/>
    <col min="9226" max="9226" width="15.85546875" style="51" customWidth="1"/>
    <col min="9227" max="9227" width="15.5703125" style="51" customWidth="1"/>
    <col min="9228" max="9228" width="11.28515625" style="51" bestFit="1" customWidth="1"/>
    <col min="9229" max="9230" width="10.85546875" style="51" bestFit="1" customWidth="1"/>
    <col min="9231" max="9468" width="11.42578125" style="51"/>
    <col min="9469" max="9469" width="44.7109375" style="51" customWidth="1"/>
    <col min="9470" max="9472" width="17.140625" style="51" customWidth="1"/>
    <col min="9473" max="9473" width="17.7109375" style="51" customWidth="1"/>
    <col min="9474" max="9474" width="16.140625" style="51" customWidth="1"/>
    <col min="9475" max="9475" width="14.140625" style="51" customWidth="1"/>
    <col min="9476" max="9476" width="14.28515625" style="51" customWidth="1"/>
    <col min="9477" max="9478" width="17.140625" style="51" customWidth="1"/>
    <col min="9479" max="9479" width="16.85546875" style="51" customWidth="1"/>
    <col min="9480" max="9480" width="15.28515625" style="51" bestFit="1" customWidth="1"/>
    <col min="9481" max="9481" width="15.140625" style="51" customWidth="1"/>
    <col min="9482" max="9482" width="15.85546875" style="51" customWidth="1"/>
    <col min="9483" max="9483" width="15.5703125" style="51" customWidth="1"/>
    <col min="9484" max="9484" width="11.28515625" style="51" bestFit="1" customWidth="1"/>
    <col min="9485" max="9486" width="10.85546875" style="51" bestFit="1" customWidth="1"/>
    <col min="9487" max="9724" width="11.42578125" style="51"/>
    <col min="9725" max="9725" width="44.7109375" style="51" customWidth="1"/>
    <col min="9726" max="9728" width="17.140625" style="51" customWidth="1"/>
    <col min="9729" max="9729" width="17.7109375" style="51" customWidth="1"/>
    <col min="9730" max="9730" width="16.140625" style="51" customWidth="1"/>
    <col min="9731" max="9731" width="14.140625" style="51" customWidth="1"/>
    <col min="9732" max="9732" width="14.28515625" style="51" customWidth="1"/>
    <col min="9733" max="9734" width="17.140625" style="51" customWidth="1"/>
    <col min="9735" max="9735" width="16.85546875" style="51" customWidth="1"/>
    <col min="9736" max="9736" width="15.28515625" style="51" bestFit="1" customWidth="1"/>
    <col min="9737" max="9737" width="15.140625" style="51" customWidth="1"/>
    <col min="9738" max="9738" width="15.85546875" style="51" customWidth="1"/>
    <col min="9739" max="9739" width="15.5703125" style="51" customWidth="1"/>
    <col min="9740" max="9740" width="11.28515625" style="51" bestFit="1" customWidth="1"/>
    <col min="9741" max="9742" width="10.85546875" style="51" bestFit="1" customWidth="1"/>
    <col min="9743" max="9980" width="11.42578125" style="51"/>
    <col min="9981" max="9981" width="44.7109375" style="51" customWidth="1"/>
    <col min="9982" max="9984" width="17.140625" style="51" customWidth="1"/>
    <col min="9985" max="9985" width="17.7109375" style="51" customWidth="1"/>
    <col min="9986" max="9986" width="16.140625" style="51" customWidth="1"/>
    <col min="9987" max="9987" width="14.140625" style="51" customWidth="1"/>
    <col min="9988" max="9988" width="14.28515625" style="51" customWidth="1"/>
    <col min="9989" max="9990" width="17.140625" style="51" customWidth="1"/>
    <col min="9991" max="9991" width="16.85546875" style="51" customWidth="1"/>
    <col min="9992" max="9992" width="15.28515625" style="51" bestFit="1" customWidth="1"/>
    <col min="9993" max="9993" width="15.140625" style="51" customWidth="1"/>
    <col min="9994" max="9994" width="15.85546875" style="51" customWidth="1"/>
    <col min="9995" max="9995" width="15.5703125" style="51" customWidth="1"/>
    <col min="9996" max="9996" width="11.28515625" style="51" bestFit="1" customWidth="1"/>
    <col min="9997" max="9998" width="10.85546875" style="51" bestFit="1" customWidth="1"/>
    <col min="9999" max="10236" width="11.42578125" style="51"/>
    <col min="10237" max="10237" width="44.7109375" style="51" customWidth="1"/>
    <col min="10238" max="10240" width="17.140625" style="51" customWidth="1"/>
    <col min="10241" max="10241" width="17.7109375" style="51" customWidth="1"/>
    <col min="10242" max="10242" width="16.140625" style="51" customWidth="1"/>
    <col min="10243" max="10243" width="14.140625" style="51" customWidth="1"/>
    <col min="10244" max="10244" width="14.28515625" style="51" customWidth="1"/>
    <col min="10245" max="10246" width="17.140625" style="51" customWidth="1"/>
    <col min="10247" max="10247" width="16.85546875" style="51" customWidth="1"/>
    <col min="10248" max="10248" width="15.28515625" style="51" bestFit="1" customWidth="1"/>
    <col min="10249" max="10249" width="15.140625" style="51" customWidth="1"/>
    <col min="10250" max="10250" width="15.85546875" style="51" customWidth="1"/>
    <col min="10251" max="10251" width="15.5703125" style="51" customWidth="1"/>
    <col min="10252" max="10252" width="11.28515625" style="51" bestFit="1" customWidth="1"/>
    <col min="10253" max="10254" width="10.85546875" style="51" bestFit="1" customWidth="1"/>
    <col min="10255" max="10492" width="11.42578125" style="51"/>
    <col min="10493" max="10493" width="44.7109375" style="51" customWidth="1"/>
    <col min="10494" max="10496" width="17.140625" style="51" customWidth="1"/>
    <col min="10497" max="10497" width="17.7109375" style="51" customWidth="1"/>
    <col min="10498" max="10498" width="16.140625" style="51" customWidth="1"/>
    <col min="10499" max="10499" width="14.140625" style="51" customWidth="1"/>
    <col min="10500" max="10500" width="14.28515625" style="51" customWidth="1"/>
    <col min="10501" max="10502" width="17.140625" style="51" customWidth="1"/>
    <col min="10503" max="10503" width="16.85546875" style="51" customWidth="1"/>
    <col min="10504" max="10504" width="15.28515625" style="51" bestFit="1" customWidth="1"/>
    <col min="10505" max="10505" width="15.140625" style="51" customWidth="1"/>
    <col min="10506" max="10506" width="15.85546875" style="51" customWidth="1"/>
    <col min="10507" max="10507" width="15.5703125" style="51" customWidth="1"/>
    <col min="10508" max="10508" width="11.28515625" style="51" bestFit="1" customWidth="1"/>
    <col min="10509" max="10510" width="10.85546875" style="51" bestFit="1" customWidth="1"/>
    <col min="10511" max="10748" width="11.42578125" style="51"/>
    <col min="10749" max="10749" width="44.7109375" style="51" customWidth="1"/>
    <col min="10750" max="10752" width="17.140625" style="51" customWidth="1"/>
    <col min="10753" max="10753" width="17.7109375" style="51" customWidth="1"/>
    <col min="10754" max="10754" width="16.140625" style="51" customWidth="1"/>
    <col min="10755" max="10755" width="14.140625" style="51" customWidth="1"/>
    <col min="10756" max="10756" width="14.28515625" style="51" customWidth="1"/>
    <col min="10757" max="10758" width="17.140625" style="51" customWidth="1"/>
    <col min="10759" max="10759" width="16.85546875" style="51" customWidth="1"/>
    <col min="10760" max="10760" width="15.28515625" style="51" bestFit="1" customWidth="1"/>
    <col min="10761" max="10761" width="15.140625" style="51" customWidth="1"/>
    <col min="10762" max="10762" width="15.85546875" style="51" customWidth="1"/>
    <col min="10763" max="10763" width="15.5703125" style="51" customWidth="1"/>
    <col min="10764" max="10764" width="11.28515625" style="51" bestFit="1" customWidth="1"/>
    <col min="10765" max="10766" width="10.85546875" style="51" bestFit="1" customWidth="1"/>
    <col min="10767" max="11004" width="11.42578125" style="51"/>
    <col min="11005" max="11005" width="44.7109375" style="51" customWidth="1"/>
    <col min="11006" max="11008" width="17.140625" style="51" customWidth="1"/>
    <col min="11009" max="11009" width="17.7109375" style="51" customWidth="1"/>
    <col min="11010" max="11010" width="16.140625" style="51" customWidth="1"/>
    <col min="11011" max="11011" width="14.140625" style="51" customWidth="1"/>
    <col min="11012" max="11012" width="14.28515625" style="51" customWidth="1"/>
    <col min="11013" max="11014" width="17.140625" style="51" customWidth="1"/>
    <col min="11015" max="11015" width="16.85546875" style="51" customWidth="1"/>
    <col min="11016" max="11016" width="15.28515625" style="51" bestFit="1" customWidth="1"/>
    <col min="11017" max="11017" width="15.140625" style="51" customWidth="1"/>
    <col min="11018" max="11018" width="15.85546875" style="51" customWidth="1"/>
    <col min="11019" max="11019" width="15.5703125" style="51" customWidth="1"/>
    <col min="11020" max="11020" width="11.28515625" style="51" bestFit="1" customWidth="1"/>
    <col min="11021" max="11022" width="10.85546875" style="51" bestFit="1" customWidth="1"/>
    <col min="11023" max="11260" width="11.42578125" style="51"/>
    <col min="11261" max="11261" width="44.7109375" style="51" customWidth="1"/>
    <col min="11262" max="11264" width="17.140625" style="51" customWidth="1"/>
    <col min="11265" max="11265" width="17.7109375" style="51" customWidth="1"/>
    <col min="11266" max="11266" width="16.140625" style="51" customWidth="1"/>
    <col min="11267" max="11267" width="14.140625" style="51" customWidth="1"/>
    <col min="11268" max="11268" width="14.28515625" style="51" customWidth="1"/>
    <col min="11269" max="11270" width="17.140625" style="51" customWidth="1"/>
    <col min="11271" max="11271" width="16.85546875" style="51" customWidth="1"/>
    <col min="11272" max="11272" width="15.28515625" style="51" bestFit="1" customWidth="1"/>
    <col min="11273" max="11273" width="15.140625" style="51" customWidth="1"/>
    <col min="11274" max="11274" width="15.85546875" style="51" customWidth="1"/>
    <col min="11275" max="11275" width="15.5703125" style="51" customWidth="1"/>
    <col min="11276" max="11276" width="11.28515625" style="51" bestFit="1" customWidth="1"/>
    <col min="11277" max="11278" width="10.85546875" style="51" bestFit="1" customWidth="1"/>
    <col min="11279" max="11516" width="11.42578125" style="51"/>
    <col min="11517" max="11517" width="44.7109375" style="51" customWidth="1"/>
    <col min="11518" max="11520" width="17.140625" style="51" customWidth="1"/>
    <col min="11521" max="11521" width="17.7109375" style="51" customWidth="1"/>
    <col min="11522" max="11522" width="16.140625" style="51" customWidth="1"/>
    <col min="11523" max="11523" width="14.140625" style="51" customWidth="1"/>
    <col min="11524" max="11524" width="14.28515625" style="51" customWidth="1"/>
    <col min="11525" max="11526" width="17.140625" style="51" customWidth="1"/>
    <col min="11527" max="11527" width="16.85546875" style="51" customWidth="1"/>
    <col min="11528" max="11528" width="15.28515625" style="51" bestFit="1" customWidth="1"/>
    <col min="11529" max="11529" width="15.140625" style="51" customWidth="1"/>
    <col min="11530" max="11530" width="15.85546875" style="51" customWidth="1"/>
    <col min="11531" max="11531" width="15.5703125" style="51" customWidth="1"/>
    <col min="11532" max="11532" width="11.28515625" style="51" bestFit="1" customWidth="1"/>
    <col min="11533" max="11534" width="10.85546875" style="51" bestFit="1" customWidth="1"/>
    <col min="11535" max="11772" width="11.42578125" style="51"/>
    <col min="11773" max="11773" width="44.7109375" style="51" customWidth="1"/>
    <col min="11774" max="11776" width="17.140625" style="51" customWidth="1"/>
    <col min="11777" max="11777" width="17.7109375" style="51" customWidth="1"/>
    <col min="11778" max="11778" width="16.140625" style="51" customWidth="1"/>
    <col min="11779" max="11779" width="14.140625" style="51" customWidth="1"/>
    <col min="11780" max="11780" width="14.28515625" style="51" customWidth="1"/>
    <col min="11781" max="11782" width="17.140625" style="51" customWidth="1"/>
    <col min="11783" max="11783" width="16.85546875" style="51" customWidth="1"/>
    <col min="11784" max="11784" width="15.28515625" style="51" bestFit="1" customWidth="1"/>
    <col min="11785" max="11785" width="15.140625" style="51" customWidth="1"/>
    <col min="11786" max="11786" width="15.85546875" style="51" customWidth="1"/>
    <col min="11787" max="11787" width="15.5703125" style="51" customWidth="1"/>
    <col min="11788" max="11788" width="11.28515625" style="51" bestFit="1" customWidth="1"/>
    <col min="11789" max="11790" width="10.85546875" style="51" bestFit="1" customWidth="1"/>
    <col min="11791" max="12028" width="11.42578125" style="51"/>
    <col min="12029" max="12029" width="44.7109375" style="51" customWidth="1"/>
    <col min="12030" max="12032" width="17.140625" style="51" customWidth="1"/>
    <col min="12033" max="12033" width="17.7109375" style="51" customWidth="1"/>
    <col min="12034" max="12034" width="16.140625" style="51" customWidth="1"/>
    <col min="12035" max="12035" width="14.140625" style="51" customWidth="1"/>
    <col min="12036" max="12036" width="14.28515625" style="51" customWidth="1"/>
    <col min="12037" max="12038" width="17.140625" style="51" customWidth="1"/>
    <col min="12039" max="12039" width="16.85546875" style="51" customWidth="1"/>
    <col min="12040" max="12040" width="15.28515625" style="51" bestFit="1" customWidth="1"/>
    <col min="12041" max="12041" width="15.140625" style="51" customWidth="1"/>
    <col min="12042" max="12042" width="15.85546875" style="51" customWidth="1"/>
    <col min="12043" max="12043" width="15.5703125" style="51" customWidth="1"/>
    <col min="12044" max="12044" width="11.28515625" style="51" bestFit="1" customWidth="1"/>
    <col min="12045" max="12046" width="10.85546875" style="51" bestFit="1" customWidth="1"/>
    <col min="12047" max="12284" width="11.42578125" style="51"/>
    <col min="12285" max="12285" width="44.7109375" style="51" customWidth="1"/>
    <col min="12286" max="12288" width="17.140625" style="51" customWidth="1"/>
    <col min="12289" max="12289" width="17.7109375" style="51" customWidth="1"/>
    <col min="12290" max="12290" width="16.140625" style="51" customWidth="1"/>
    <col min="12291" max="12291" width="14.140625" style="51" customWidth="1"/>
    <col min="12292" max="12292" width="14.28515625" style="51" customWidth="1"/>
    <col min="12293" max="12294" width="17.140625" style="51" customWidth="1"/>
    <col min="12295" max="12295" width="16.85546875" style="51" customWidth="1"/>
    <col min="12296" max="12296" width="15.28515625" style="51" bestFit="1" customWidth="1"/>
    <col min="12297" max="12297" width="15.140625" style="51" customWidth="1"/>
    <col min="12298" max="12298" width="15.85546875" style="51" customWidth="1"/>
    <col min="12299" max="12299" width="15.5703125" style="51" customWidth="1"/>
    <col min="12300" max="12300" width="11.28515625" style="51" bestFit="1" customWidth="1"/>
    <col min="12301" max="12302" width="10.85546875" style="51" bestFit="1" customWidth="1"/>
    <col min="12303" max="12540" width="11.42578125" style="51"/>
    <col min="12541" max="12541" width="44.7109375" style="51" customWidth="1"/>
    <col min="12542" max="12544" width="17.140625" style="51" customWidth="1"/>
    <col min="12545" max="12545" width="17.7109375" style="51" customWidth="1"/>
    <col min="12546" max="12546" width="16.140625" style="51" customWidth="1"/>
    <col min="12547" max="12547" width="14.140625" style="51" customWidth="1"/>
    <col min="12548" max="12548" width="14.28515625" style="51" customWidth="1"/>
    <col min="12549" max="12550" width="17.140625" style="51" customWidth="1"/>
    <col min="12551" max="12551" width="16.85546875" style="51" customWidth="1"/>
    <col min="12552" max="12552" width="15.28515625" style="51" bestFit="1" customWidth="1"/>
    <col min="12553" max="12553" width="15.140625" style="51" customWidth="1"/>
    <col min="12554" max="12554" width="15.85546875" style="51" customWidth="1"/>
    <col min="12555" max="12555" width="15.5703125" style="51" customWidth="1"/>
    <col min="12556" max="12556" width="11.28515625" style="51" bestFit="1" customWidth="1"/>
    <col min="12557" max="12558" width="10.85546875" style="51" bestFit="1" customWidth="1"/>
    <col min="12559" max="12796" width="11.42578125" style="51"/>
    <col min="12797" max="12797" width="44.7109375" style="51" customWidth="1"/>
    <col min="12798" max="12800" width="17.140625" style="51" customWidth="1"/>
    <col min="12801" max="12801" width="17.7109375" style="51" customWidth="1"/>
    <col min="12802" max="12802" width="16.140625" style="51" customWidth="1"/>
    <col min="12803" max="12803" width="14.140625" style="51" customWidth="1"/>
    <col min="12804" max="12804" width="14.28515625" style="51" customWidth="1"/>
    <col min="12805" max="12806" width="17.140625" style="51" customWidth="1"/>
    <col min="12807" max="12807" width="16.85546875" style="51" customWidth="1"/>
    <col min="12808" max="12808" width="15.28515625" style="51" bestFit="1" customWidth="1"/>
    <col min="12809" max="12809" width="15.140625" style="51" customWidth="1"/>
    <col min="12810" max="12810" width="15.85546875" style="51" customWidth="1"/>
    <col min="12811" max="12811" width="15.5703125" style="51" customWidth="1"/>
    <col min="12812" max="12812" width="11.28515625" style="51" bestFit="1" customWidth="1"/>
    <col min="12813" max="12814" width="10.85546875" style="51" bestFit="1" customWidth="1"/>
    <col min="12815" max="13052" width="11.42578125" style="51"/>
    <col min="13053" max="13053" width="44.7109375" style="51" customWidth="1"/>
    <col min="13054" max="13056" width="17.140625" style="51" customWidth="1"/>
    <col min="13057" max="13057" width="17.7109375" style="51" customWidth="1"/>
    <col min="13058" max="13058" width="16.140625" style="51" customWidth="1"/>
    <col min="13059" max="13059" width="14.140625" style="51" customWidth="1"/>
    <col min="13060" max="13060" width="14.28515625" style="51" customWidth="1"/>
    <col min="13061" max="13062" width="17.140625" style="51" customWidth="1"/>
    <col min="13063" max="13063" width="16.85546875" style="51" customWidth="1"/>
    <col min="13064" max="13064" width="15.28515625" style="51" bestFit="1" customWidth="1"/>
    <col min="13065" max="13065" width="15.140625" style="51" customWidth="1"/>
    <col min="13066" max="13066" width="15.85546875" style="51" customWidth="1"/>
    <col min="13067" max="13067" width="15.5703125" style="51" customWidth="1"/>
    <col min="13068" max="13068" width="11.28515625" style="51" bestFit="1" customWidth="1"/>
    <col min="13069" max="13070" width="10.85546875" style="51" bestFit="1" customWidth="1"/>
    <col min="13071" max="13308" width="11.42578125" style="51"/>
    <col min="13309" max="13309" width="44.7109375" style="51" customWidth="1"/>
    <col min="13310" max="13312" width="17.140625" style="51" customWidth="1"/>
    <col min="13313" max="13313" width="17.7109375" style="51" customWidth="1"/>
    <col min="13314" max="13314" width="16.140625" style="51" customWidth="1"/>
    <col min="13315" max="13315" width="14.140625" style="51" customWidth="1"/>
    <col min="13316" max="13316" width="14.28515625" style="51" customWidth="1"/>
    <col min="13317" max="13318" width="17.140625" style="51" customWidth="1"/>
    <col min="13319" max="13319" width="16.85546875" style="51" customWidth="1"/>
    <col min="13320" max="13320" width="15.28515625" style="51" bestFit="1" customWidth="1"/>
    <col min="13321" max="13321" width="15.140625" style="51" customWidth="1"/>
    <col min="13322" max="13322" width="15.85546875" style="51" customWidth="1"/>
    <col min="13323" max="13323" width="15.5703125" style="51" customWidth="1"/>
    <col min="13324" max="13324" width="11.28515625" style="51" bestFit="1" customWidth="1"/>
    <col min="13325" max="13326" width="10.85546875" style="51" bestFit="1" customWidth="1"/>
    <col min="13327" max="13564" width="11.42578125" style="51"/>
    <col min="13565" max="13565" width="44.7109375" style="51" customWidth="1"/>
    <col min="13566" max="13568" width="17.140625" style="51" customWidth="1"/>
    <col min="13569" max="13569" width="17.7109375" style="51" customWidth="1"/>
    <col min="13570" max="13570" width="16.140625" style="51" customWidth="1"/>
    <col min="13571" max="13571" width="14.140625" style="51" customWidth="1"/>
    <col min="13572" max="13572" width="14.28515625" style="51" customWidth="1"/>
    <col min="13573" max="13574" width="17.140625" style="51" customWidth="1"/>
    <col min="13575" max="13575" width="16.85546875" style="51" customWidth="1"/>
    <col min="13576" max="13576" width="15.28515625" style="51" bestFit="1" customWidth="1"/>
    <col min="13577" max="13577" width="15.140625" style="51" customWidth="1"/>
    <col min="13578" max="13578" width="15.85546875" style="51" customWidth="1"/>
    <col min="13579" max="13579" width="15.5703125" style="51" customWidth="1"/>
    <col min="13580" max="13580" width="11.28515625" style="51" bestFit="1" customWidth="1"/>
    <col min="13581" max="13582" width="10.85546875" style="51" bestFit="1" customWidth="1"/>
    <col min="13583" max="13820" width="11.42578125" style="51"/>
    <col min="13821" max="13821" width="44.7109375" style="51" customWidth="1"/>
    <col min="13822" max="13824" width="17.140625" style="51" customWidth="1"/>
    <col min="13825" max="13825" width="17.7109375" style="51" customWidth="1"/>
    <col min="13826" max="13826" width="16.140625" style="51" customWidth="1"/>
    <col min="13827" max="13827" width="14.140625" style="51" customWidth="1"/>
    <col min="13828" max="13828" width="14.28515625" style="51" customWidth="1"/>
    <col min="13829" max="13830" width="17.140625" style="51" customWidth="1"/>
    <col min="13831" max="13831" width="16.85546875" style="51" customWidth="1"/>
    <col min="13832" max="13832" width="15.28515625" style="51" bestFit="1" customWidth="1"/>
    <col min="13833" max="13833" width="15.140625" style="51" customWidth="1"/>
    <col min="13834" max="13834" width="15.85546875" style="51" customWidth="1"/>
    <col min="13835" max="13835" width="15.5703125" style="51" customWidth="1"/>
    <col min="13836" max="13836" width="11.28515625" style="51" bestFit="1" customWidth="1"/>
    <col min="13837" max="13838" width="10.85546875" style="51" bestFit="1" customWidth="1"/>
    <col min="13839" max="14076" width="11.42578125" style="51"/>
    <col min="14077" max="14077" width="44.7109375" style="51" customWidth="1"/>
    <col min="14078" max="14080" width="17.140625" style="51" customWidth="1"/>
    <col min="14081" max="14081" width="17.7109375" style="51" customWidth="1"/>
    <col min="14082" max="14082" width="16.140625" style="51" customWidth="1"/>
    <col min="14083" max="14083" width="14.140625" style="51" customWidth="1"/>
    <col min="14084" max="14084" width="14.28515625" style="51" customWidth="1"/>
    <col min="14085" max="14086" width="17.140625" style="51" customWidth="1"/>
    <col min="14087" max="14087" width="16.85546875" style="51" customWidth="1"/>
    <col min="14088" max="14088" width="15.28515625" style="51" bestFit="1" customWidth="1"/>
    <col min="14089" max="14089" width="15.140625" style="51" customWidth="1"/>
    <col min="14090" max="14090" width="15.85546875" style="51" customWidth="1"/>
    <col min="14091" max="14091" width="15.5703125" style="51" customWidth="1"/>
    <col min="14092" max="14092" width="11.28515625" style="51" bestFit="1" customWidth="1"/>
    <col min="14093" max="14094" width="10.85546875" style="51" bestFit="1" customWidth="1"/>
    <col min="14095" max="14332" width="11.42578125" style="51"/>
    <col min="14333" max="14333" width="44.7109375" style="51" customWidth="1"/>
    <col min="14334" max="14336" width="17.140625" style="51" customWidth="1"/>
    <col min="14337" max="14337" width="17.7109375" style="51" customWidth="1"/>
    <col min="14338" max="14338" width="16.140625" style="51" customWidth="1"/>
    <col min="14339" max="14339" width="14.140625" style="51" customWidth="1"/>
    <col min="14340" max="14340" width="14.28515625" style="51" customWidth="1"/>
    <col min="14341" max="14342" width="17.140625" style="51" customWidth="1"/>
    <col min="14343" max="14343" width="16.85546875" style="51" customWidth="1"/>
    <col min="14344" max="14344" width="15.28515625" style="51" bestFit="1" customWidth="1"/>
    <col min="14345" max="14345" width="15.140625" style="51" customWidth="1"/>
    <col min="14346" max="14346" width="15.85546875" style="51" customWidth="1"/>
    <col min="14347" max="14347" width="15.5703125" style="51" customWidth="1"/>
    <col min="14348" max="14348" width="11.28515625" style="51" bestFit="1" customWidth="1"/>
    <col min="14349" max="14350" width="10.85546875" style="51" bestFit="1" customWidth="1"/>
    <col min="14351" max="14588" width="11.42578125" style="51"/>
    <col min="14589" max="14589" width="44.7109375" style="51" customWidth="1"/>
    <col min="14590" max="14592" width="17.140625" style="51" customWidth="1"/>
    <col min="14593" max="14593" width="17.7109375" style="51" customWidth="1"/>
    <col min="14594" max="14594" width="16.140625" style="51" customWidth="1"/>
    <col min="14595" max="14595" width="14.140625" style="51" customWidth="1"/>
    <col min="14596" max="14596" width="14.28515625" style="51" customWidth="1"/>
    <col min="14597" max="14598" width="17.140625" style="51" customWidth="1"/>
    <col min="14599" max="14599" width="16.85546875" style="51" customWidth="1"/>
    <col min="14600" max="14600" width="15.28515625" style="51" bestFit="1" customWidth="1"/>
    <col min="14601" max="14601" width="15.140625" style="51" customWidth="1"/>
    <col min="14602" max="14602" width="15.85546875" style="51" customWidth="1"/>
    <col min="14603" max="14603" width="15.5703125" style="51" customWidth="1"/>
    <col min="14604" max="14604" width="11.28515625" style="51" bestFit="1" customWidth="1"/>
    <col min="14605" max="14606" width="10.85546875" style="51" bestFit="1" customWidth="1"/>
    <col min="14607" max="14844" width="11.42578125" style="51"/>
    <col min="14845" max="14845" width="44.7109375" style="51" customWidth="1"/>
    <col min="14846" max="14848" width="17.140625" style="51" customWidth="1"/>
    <col min="14849" max="14849" width="17.7109375" style="51" customWidth="1"/>
    <col min="14850" max="14850" width="16.140625" style="51" customWidth="1"/>
    <col min="14851" max="14851" width="14.140625" style="51" customWidth="1"/>
    <col min="14852" max="14852" width="14.28515625" style="51" customWidth="1"/>
    <col min="14853" max="14854" width="17.140625" style="51" customWidth="1"/>
    <col min="14855" max="14855" width="16.85546875" style="51" customWidth="1"/>
    <col min="14856" max="14856" width="15.28515625" style="51" bestFit="1" customWidth="1"/>
    <col min="14857" max="14857" width="15.140625" style="51" customWidth="1"/>
    <col min="14858" max="14858" width="15.85546875" style="51" customWidth="1"/>
    <col min="14859" max="14859" width="15.5703125" style="51" customWidth="1"/>
    <col min="14860" max="14860" width="11.28515625" style="51" bestFit="1" customWidth="1"/>
    <col min="14861" max="14862" width="10.85546875" style="51" bestFit="1" customWidth="1"/>
    <col min="14863" max="15100" width="11.42578125" style="51"/>
    <col min="15101" max="15101" width="44.7109375" style="51" customWidth="1"/>
    <col min="15102" max="15104" width="17.140625" style="51" customWidth="1"/>
    <col min="15105" max="15105" width="17.7109375" style="51" customWidth="1"/>
    <col min="15106" max="15106" width="16.140625" style="51" customWidth="1"/>
    <col min="15107" max="15107" width="14.140625" style="51" customWidth="1"/>
    <col min="15108" max="15108" width="14.28515625" style="51" customWidth="1"/>
    <col min="15109" max="15110" width="17.140625" style="51" customWidth="1"/>
    <col min="15111" max="15111" width="16.85546875" style="51" customWidth="1"/>
    <col min="15112" max="15112" width="15.28515625" style="51" bestFit="1" customWidth="1"/>
    <col min="15113" max="15113" width="15.140625" style="51" customWidth="1"/>
    <col min="15114" max="15114" width="15.85546875" style="51" customWidth="1"/>
    <col min="15115" max="15115" width="15.5703125" style="51" customWidth="1"/>
    <col min="15116" max="15116" width="11.28515625" style="51" bestFit="1" customWidth="1"/>
    <col min="15117" max="15118" width="10.85546875" style="51" bestFit="1" customWidth="1"/>
    <col min="15119" max="15356" width="11.42578125" style="51"/>
    <col min="15357" max="15357" width="44.7109375" style="51" customWidth="1"/>
    <col min="15358" max="15360" width="17.140625" style="51" customWidth="1"/>
    <col min="15361" max="15361" width="17.7109375" style="51" customWidth="1"/>
    <col min="15362" max="15362" width="16.140625" style="51" customWidth="1"/>
    <col min="15363" max="15363" width="14.140625" style="51" customWidth="1"/>
    <col min="15364" max="15364" width="14.28515625" style="51" customWidth="1"/>
    <col min="15365" max="15366" width="17.140625" style="51" customWidth="1"/>
    <col min="15367" max="15367" width="16.85546875" style="51" customWidth="1"/>
    <col min="15368" max="15368" width="15.28515625" style="51" bestFit="1" customWidth="1"/>
    <col min="15369" max="15369" width="15.140625" style="51" customWidth="1"/>
    <col min="15370" max="15370" width="15.85546875" style="51" customWidth="1"/>
    <col min="15371" max="15371" width="15.5703125" style="51" customWidth="1"/>
    <col min="15372" max="15372" width="11.28515625" style="51" bestFit="1" customWidth="1"/>
    <col min="15373" max="15374" width="10.85546875" style="51" bestFit="1" customWidth="1"/>
    <col min="15375" max="15612" width="11.42578125" style="51"/>
    <col min="15613" max="15613" width="44.7109375" style="51" customWidth="1"/>
    <col min="15614" max="15616" width="17.140625" style="51" customWidth="1"/>
    <col min="15617" max="15617" width="17.7109375" style="51" customWidth="1"/>
    <col min="15618" max="15618" width="16.140625" style="51" customWidth="1"/>
    <col min="15619" max="15619" width="14.140625" style="51" customWidth="1"/>
    <col min="15620" max="15620" width="14.28515625" style="51" customWidth="1"/>
    <col min="15621" max="15622" width="17.140625" style="51" customWidth="1"/>
    <col min="15623" max="15623" width="16.85546875" style="51" customWidth="1"/>
    <col min="15624" max="15624" width="15.28515625" style="51" bestFit="1" customWidth="1"/>
    <col min="15625" max="15625" width="15.140625" style="51" customWidth="1"/>
    <col min="15626" max="15626" width="15.85546875" style="51" customWidth="1"/>
    <col min="15627" max="15627" width="15.5703125" style="51" customWidth="1"/>
    <col min="15628" max="15628" width="11.28515625" style="51" bestFit="1" customWidth="1"/>
    <col min="15629" max="15630" width="10.85546875" style="51" bestFit="1" customWidth="1"/>
    <col min="15631" max="15868" width="11.42578125" style="51"/>
    <col min="15869" max="15869" width="44.7109375" style="51" customWidth="1"/>
    <col min="15870" max="15872" width="17.140625" style="51" customWidth="1"/>
    <col min="15873" max="15873" width="17.7109375" style="51" customWidth="1"/>
    <col min="15874" max="15874" width="16.140625" style="51" customWidth="1"/>
    <col min="15875" max="15875" width="14.140625" style="51" customWidth="1"/>
    <col min="15876" max="15876" width="14.28515625" style="51" customWidth="1"/>
    <col min="15877" max="15878" width="17.140625" style="51" customWidth="1"/>
    <col min="15879" max="15879" width="16.85546875" style="51" customWidth="1"/>
    <col min="15880" max="15880" width="15.28515625" style="51" bestFit="1" customWidth="1"/>
    <col min="15881" max="15881" width="15.140625" style="51" customWidth="1"/>
    <col min="15882" max="15882" width="15.85546875" style="51" customWidth="1"/>
    <col min="15883" max="15883" width="15.5703125" style="51" customWidth="1"/>
    <col min="15884" max="15884" width="11.28515625" style="51" bestFit="1" customWidth="1"/>
    <col min="15885" max="15886" width="10.85546875" style="51" bestFit="1" customWidth="1"/>
    <col min="15887" max="16124" width="11.42578125" style="51"/>
    <col min="16125" max="16125" width="44.7109375" style="51" customWidth="1"/>
    <col min="16126" max="16128" width="17.140625" style="51" customWidth="1"/>
    <col min="16129" max="16129" width="17.7109375" style="51" customWidth="1"/>
    <col min="16130" max="16130" width="16.140625" style="51" customWidth="1"/>
    <col min="16131" max="16131" width="14.140625" style="51" customWidth="1"/>
    <col min="16132" max="16132" width="14.28515625" style="51" customWidth="1"/>
    <col min="16133" max="16134" width="17.140625" style="51" customWidth="1"/>
    <col min="16135" max="16135" width="16.85546875" style="51" customWidth="1"/>
    <col min="16136" max="16136" width="15.28515625" style="51" bestFit="1" customWidth="1"/>
    <col min="16137" max="16137" width="15.140625" style="51" customWidth="1"/>
    <col min="16138" max="16138" width="15.85546875" style="51" customWidth="1"/>
    <col min="16139" max="16139" width="15.5703125" style="51" customWidth="1"/>
    <col min="16140" max="16140" width="11.28515625" style="51" bestFit="1" customWidth="1"/>
    <col min="16141" max="16142" width="10.85546875" style="51" bestFit="1" customWidth="1"/>
    <col min="16143" max="16384" width="11.42578125" style="51"/>
  </cols>
  <sheetData>
    <row r="1" spans="1:13" x14ac:dyDescent="0.2">
      <c r="A1" s="98" t="s">
        <v>62</v>
      </c>
      <c r="B1" s="99"/>
      <c r="C1" s="99"/>
      <c r="D1" s="99"/>
      <c r="E1" s="99"/>
      <c r="F1" s="99"/>
      <c r="G1" s="99"/>
      <c r="H1" s="99"/>
      <c r="I1" s="99"/>
      <c r="J1" s="99"/>
      <c r="K1" s="99"/>
    </row>
    <row r="2" spans="1:13" x14ac:dyDescent="0.2">
      <c r="A2" s="100">
        <v>46226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</row>
    <row r="3" spans="1:13" ht="11.25" x14ac:dyDescent="0.2">
      <c r="A3" s="52"/>
      <c r="B3" s="51"/>
      <c r="C3" s="51"/>
      <c r="E3" s="51"/>
    </row>
    <row r="4" spans="1:13" ht="13.5" customHeight="1" thickBot="1" x14ac:dyDescent="0.25">
      <c r="A4" s="52"/>
      <c r="B4" s="51"/>
      <c r="C4" s="102"/>
      <c r="D4" s="102"/>
      <c r="E4" s="51"/>
    </row>
    <row r="5" spans="1:13" ht="12.75" customHeight="1" x14ac:dyDescent="0.2">
      <c r="A5" s="103" t="s">
        <v>0</v>
      </c>
      <c r="B5" s="105" t="s">
        <v>9</v>
      </c>
      <c r="C5" s="54" t="s">
        <v>10</v>
      </c>
      <c r="D5" s="54" t="s">
        <v>10</v>
      </c>
      <c r="E5" s="105" t="s">
        <v>1</v>
      </c>
      <c r="F5" s="96" t="s">
        <v>7</v>
      </c>
      <c r="G5" s="96" t="s">
        <v>8</v>
      </c>
      <c r="H5" s="96" t="s">
        <v>2</v>
      </c>
      <c r="I5" s="96" t="s">
        <v>3</v>
      </c>
      <c r="J5" s="96" t="s">
        <v>4</v>
      </c>
      <c r="K5" s="96" t="s">
        <v>5</v>
      </c>
    </row>
    <row r="6" spans="1:13" ht="23.25" customHeight="1" thickBot="1" x14ac:dyDescent="0.25">
      <c r="A6" s="104"/>
      <c r="B6" s="106"/>
      <c r="C6" s="55" t="s">
        <v>11</v>
      </c>
      <c r="D6" s="55" t="s">
        <v>12</v>
      </c>
      <c r="E6" s="106" t="s">
        <v>6</v>
      </c>
      <c r="F6" s="97" t="s">
        <v>6</v>
      </c>
      <c r="G6" s="97" t="s">
        <v>6</v>
      </c>
      <c r="H6" s="97"/>
      <c r="I6" s="97"/>
      <c r="J6" s="97"/>
      <c r="K6" s="97" t="s">
        <v>6</v>
      </c>
    </row>
    <row r="7" spans="1:13" x14ac:dyDescent="0.2">
      <c r="A7" s="1" t="s">
        <v>15</v>
      </c>
      <c r="B7" s="56">
        <v>24112580.890000001</v>
      </c>
      <c r="C7" s="56">
        <v>6254387.8700000001</v>
      </c>
      <c r="D7" s="56">
        <v>506020.35</v>
      </c>
      <c r="E7" s="56">
        <v>12.41</v>
      </c>
      <c r="F7" s="56">
        <v>26237594.02</v>
      </c>
      <c r="G7" s="56">
        <v>1114222.54</v>
      </c>
      <c r="H7" s="57"/>
      <c r="I7" s="57"/>
      <c r="J7" s="57">
        <v>3075871.27</v>
      </c>
      <c r="K7" s="58">
        <v>61300689.350000001</v>
      </c>
      <c r="L7" s="53"/>
      <c r="M7" s="53"/>
    </row>
    <row r="8" spans="1:13" x14ac:dyDescent="0.2">
      <c r="A8" s="2" t="s">
        <v>16</v>
      </c>
      <c r="B8" s="56">
        <v>22790933.969999999</v>
      </c>
      <c r="C8" s="56">
        <v>5911575.4400000004</v>
      </c>
      <c r="D8" s="56">
        <v>478284.61</v>
      </c>
      <c r="E8" s="56">
        <v>11.69</v>
      </c>
      <c r="F8" s="56">
        <v>23597468.43</v>
      </c>
      <c r="G8" s="56">
        <v>1002105.27</v>
      </c>
      <c r="H8" s="57"/>
      <c r="I8" s="57"/>
      <c r="J8" s="57">
        <v>2766365.51</v>
      </c>
      <c r="K8" s="58">
        <v>56546744.920000002</v>
      </c>
      <c r="L8" s="53"/>
      <c r="M8" s="53"/>
    </row>
    <row r="9" spans="1:13" x14ac:dyDescent="0.2">
      <c r="A9" s="2" t="s">
        <v>17</v>
      </c>
      <c r="B9" s="56"/>
      <c r="C9" s="56"/>
      <c r="E9" s="56"/>
      <c r="F9" s="56">
        <v>9169375.8499999996</v>
      </c>
      <c r="G9" s="56">
        <v>389392.61</v>
      </c>
      <c r="H9" s="57"/>
      <c r="I9" s="57">
        <v>1745072.24</v>
      </c>
      <c r="J9" s="57">
        <v>1074939.25</v>
      </c>
      <c r="K9" s="58">
        <v>12378779.949999999</v>
      </c>
      <c r="L9" s="53"/>
      <c r="M9" s="53"/>
    </row>
    <row r="10" spans="1:13" x14ac:dyDescent="0.2">
      <c r="A10" s="2" t="s">
        <v>18</v>
      </c>
      <c r="B10" s="56"/>
      <c r="C10" s="56"/>
      <c r="D10" s="56"/>
      <c r="E10" s="56"/>
      <c r="F10" s="56">
        <v>9703430.6199999992</v>
      </c>
      <c r="G10" s="56">
        <v>412072.12</v>
      </c>
      <c r="H10" s="57"/>
      <c r="I10" s="57">
        <v>2590785.37</v>
      </c>
      <c r="J10" s="57">
        <v>1137547.27</v>
      </c>
      <c r="K10" s="58">
        <v>13843835.380000001</v>
      </c>
      <c r="L10" s="53"/>
      <c r="M10" s="53"/>
    </row>
    <row r="11" spans="1:13" x14ac:dyDescent="0.2">
      <c r="A11" s="2" t="s">
        <v>19</v>
      </c>
      <c r="B11" s="56"/>
      <c r="C11" s="56"/>
      <c r="D11" s="56"/>
      <c r="E11" s="56"/>
      <c r="F11" s="56">
        <v>9401948.0899999999</v>
      </c>
      <c r="G11" s="56">
        <v>399269.17</v>
      </c>
      <c r="H11" s="57"/>
      <c r="I11" s="57"/>
      <c r="J11" s="57">
        <v>1102204.04</v>
      </c>
      <c r="K11" s="58">
        <v>10903421.300000001</v>
      </c>
      <c r="L11" s="53"/>
      <c r="M11" s="53"/>
    </row>
    <row r="12" spans="1:13" x14ac:dyDescent="0.2">
      <c r="A12" s="2" t="s">
        <v>20</v>
      </c>
      <c r="B12" s="56"/>
      <c r="C12" s="56"/>
      <c r="D12" s="56"/>
      <c r="E12" s="56"/>
      <c r="F12" s="56">
        <v>8794676.1300000008</v>
      </c>
      <c r="G12" s="56">
        <v>373480.37</v>
      </c>
      <c r="H12" s="57"/>
      <c r="I12" s="57">
        <v>1145499.5</v>
      </c>
      <c r="J12" s="57">
        <v>1031012.66</v>
      </c>
      <c r="K12" s="58">
        <v>11344668.66</v>
      </c>
      <c r="L12" s="53"/>
      <c r="M12" s="53"/>
    </row>
    <row r="13" spans="1:13" x14ac:dyDescent="0.2">
      <c r="A13" s="2" t="s">
        <v>21</v>
      </c>
      <c r="B13" s="56"/>
      <c r="C13" s="56"/>
      <c r="D13" s="56"/>
      <c r="E13" s="56"/>
      <c r="F13" s="56">
        <v>10625105.789999999</v>
      </c>
      <c r="G13" s="56">
        <v>451212.58</v>
      </c>
      <c r="H13" s="57"/>
      <c r="I13" s="57"/>
      <c r="J13" s="57">
        <v>1245596.5900000001</v>
      </c>
      <c r="K13" s="58">
        <v>12321914.960000001</v>
      </c>
      <c r="L13" s="53"/>
      <c r="M13" s="53"/>
    </row>
    <row r="14" spans="1:13" x14ac:dyDescent="0.2">
      <c r="A14" s="2" t="s">
        <v>22</v>
      </c>
      <c r="B14" s="56"/>
      <c r="C14" s="56"/>
      <c r="D14" s="56"/>
      <c r="E14" s="56"/>
      <c r="F14" s="56">
        <v>8648241.7599999998</v>
      </c>
      <c r="G14" s="56">
        <v>367261.8</v>
      </c>
      <c r="H14" s="57"/>
      <c r="I14" s="57"/>
      <c r="J14" s="57">
        <v>1013845.95</v>
      </c>
      <c r="K14" s="58">
        <v>10029349.51</v>
      </c>
      <c r="L14" s="53"/>
      <c r="M14" s="53"/>
    </row>
    <row r="15" spans="1:13" x14ac:dyDescent="0.2">
      <c r="A15" s="2" t="s">
        <v>23</v>
      </c>
      <c r="B15" s="56"/>
      <c r="C15" s="56"/>
      <c r="D15" s="56"/>
      <c r="E15" s="56"/>
      <c r="F15" s="56">
        <v>10082437.23</v>
      </c>
      <c r="G15" s="56">
        <v>428167.26</v>
      </c>
      <c r="H15" s="57"/>
      <c r="I15" s="57"/>
      <c r="J15" s="57">
        <v>1181978.77</v>
      </c>
      <c r="K15" s="58">
        <v>11692583.26</v>
      </c>
      <c r="L15" s="53"/>
      <c r="M15" s="53"/>
    </row>
    <row r="16" spans="1:13" x14ac:dyDescent="0.2">
      <c r="A16" s="2" t="s">
        <v>24</v>
      </c>
      <c r="B16" s="56"/>
      <c r="C16" s="56"/>
      <c r="D16" s="56"/>
      <c r="E16" s="56"/>
      <c r="F16" s="56">
        <v>15931198.34</v>
      </c>
      <c r="G16" s="56">
        <v>676544.51</v>
      </c>
      <c r="H16" s="57"/>
      <c r="I16" s="57"/>
      <c r="J16" s="57">
        <v>1867637.53</v>
      </c>
      <c r="K16" s="58">
        <v>18475380.379999999</v>
      </c>
      <c r="L16" s="53"/>
      <c r="M16" s="53"/>
    </row>
    <row r="17" spans="1:14" x14ac:dyDescent="0.2">
      <c r="A17" s="2" t="s">
        <v>25</v>
      </c>
      <c r="B17" s="56"/>
      <c r="C17" s="56"/>
      <c r="D17" s="56"/>
      <c r="E17" s="56"/>
      <c r="F17" s="56">
        <v>9496699.7400000002</v>
      </c>
      <c r="G17" s="56">
        <v>403292.96</v>
      </c>
      <c r="H17" s="57"/>
      <c r="I17" s="57"/>
      <c r="J17" s="57">
        <v>1113311.9099999999</v>
      </c>
      <c r="K17" s="58">
        <v>11013304.609999999</v>
      </c>
      <c r="L17" s="53"/>
      <c r="M17" s="53"/>
    </row>
    <row r="18" spans="1:14" x14ac:dyDescent="0.2">
      <c r="A18" s="2" t="s">
        <v>26</v>
      </c>
      <c r="B18" s="56"/>
      <c r="C18" s="56"/>
      <c r="D18" s="56"/>
      <c r="E18" s="56"/>
      <c r="F18" s="56">
        <v>9393334.3000000007</v>
      </c>
      <c r="G18" s="56">
        <v>398903.38</v>
      </c>
      <c r="H18" s="57"/>
      <c r="I18" s="57">
        <v>2095348.95</v>
      </c>
      <c r="J18" s="57">
        <v>1101194.23</v>
      </c>
      <c r="K18" s="58">
        <v>12988780.859999999</v>
      </c>
      <c r="L18" s="53"/>
      <c r="M18" s="53"/>
    </row>
    <row r="19" spans="1:14" x14ac:dyDescent="0.2">
      <c r="A19" s="2" t="s">
        <v>27</v>
      </c>
      <c r="B19" s="56"/>
      <c r="C19" s="56"/>
      <c r="D19" s="56"/>
      <c r="E19" s="56"/>
      <c r="F19" s="56">
        <v>10159961.310000001</v>
      </c>
      <c r="G19" s="56">
        <v>431459.45</v>
      </c>
      <c r="H19" s="57"/>
      <c r="I19" s="57">
        <v>3319739.6</v>
      </c>
      <c r="J19" s="57">
        <v>1191067.03</v>
      </c>
      <c r="K19" s="58">
        <v>15102227.390000001</v>
      </c>
      <c r="L19" s="53"/>
      <c r="M19" s="53"/>
    </row>
    <row r="20" spans="1:14" x14ac:dyDescent="0.2">
      <c r="A20" s="2" t="s">
        <v>28</v>
      </c>
      <c r="B20" s="56"/>
      <c r="C20" s="56"/>
      <c r="D20" s="56"/>
      <c r="E20" s="56"/>
      <c r="F20" s="56">
        <v>14255816.84</v>
      </c>
      <c r="G20" s="56">
        <v>605396.68999999994</v>
      </c>
      <c r="H20" s="58"/>
      <c r="I20" s="58"/>
      <c r="J20" s="58">
        <v>1671230.12</v>
      </c>
      <c r="K20" s="58">
        <v>16532443.65</v>
      </c>
      <c r="L20" s="53"/>
      <c r="M20" s="53"/>
    </row>
    <row r="21" spans="1:14" x14ac:dyDescent="0.2">
      <c r="A21" s="2" t="s">
        <v>29</v>
      </c>
      <c r="B21" s="56"/>
      <c r="C21" s="56"/>
      <c r="D21" s="56"/>
      <c r="E21" s="56"/>
      <c r="F21" s="56">
        <v>13006817.789999999</v>
      </c>
      <c r="G21" s="56">
        <v>552355.89</v>
      </c>
      <c r="H21" s="58"/>
      <c r="I21" s="58"/>
      <c r="J21" s="58">
        <v>1524808.15</v>
      </c>
      <c r="K21" s="58">
        <v>15083981.83</v>
      </c>
      <c r="L21" s="53"/>
      <c r="M21" s="53"/>
    </row>
    <row r="22" spans="1:14" x14ac:dyDescent="0.2">
      <c r="A22" s="2" t="s">
        <v>30</v>
      </c>
      <c r="B22" s="56"/>
      <c r="C22" s="56"/>
      <c r="D22" s="56"/>
      <c r="E22" s="56"/>
      <c r="F22" s="56">
        <v>9931695.9600000009</v>
      </c>
      <c r="G22" s="56">
        <v>421765.79</v>
      </c>
      <c r="H22" s="58"/>
      <c r="I22" s="58">
        <v>2956840.3</v>
      </c>
      <c r="J22" s="58">
        <v>1164307.1499999999</v>
      </c>
      <c r="K22" s="58">
        <v>14474609.199999999</v>
      </c>
      <c r="L22" s="53"/>
      <c r="M22" s="53"/>
    </row>
    <row r="23" spans="1:14" x14ac:dyDescent="0.2">
      <c r="A23" s="2" t="s">
        <v>31</v>
      </c>
      <c r="B23" s="56"/>
      <c r="C23" s="56"/>
      <c r="D23" s="56"/>
      <c r="E23" s="56"/>
      <c r="F23" s="56">
        <v>9268434.4000000004</v>
      </c>
      <c r="G23" s="56">
        <v>393599.3</v>
      </c>
      <c r="H23" s="58"/>
      <c r="I23" s="58"/>
      <c r="J23" s="58">
        <v>1086552.03</v>
      </c>
      <c r="K23" s="58">
        <v>10748585.73</v>
      </c>
      <c r="L23" s="53"/>
      <c r="M23" s="53"/>
    </row>
    <row r="24" spans="1:14" x14ac:dyDescent="0.2">
      <c r="A24" s="2" t="s">
        <v>32</v>
      </c>
      <c r="B24" s="56"/>
      <c r="C24" s="56"/>
      <c r="D24" s="56"/>
      <c r="E24" s="56"/>
      <c r="F24" s="56">
        <v>12834542.050000001</v>
      </c>
      <c r="G24" s="56">
        <v>545039.92000000004</v>
      </c>
      <c r="H24" s="58"/>
      <c r="I24" s="58"/>
      <c r="J24" s="58">
        <v>1504612.01</v>
      </c>
      <c r="K24" s="58">
        <v>14884193.98</v>
      </c>
      <c r="L24" s="53"/>
      <c r="M24" s="53"/>
    </row>
    <row r="25" spans="1:14" x14ac:dyDescent="0.2">
      <c r="A25" s="2" t="s">
        <v>33</v>
      </c>
      <c r="B25" s="56"/>
      <c r="C25" s="56"/>
      <c r="D25" s="56"/>
      <c r="E25" s="56"/>
      <c r="F25" s="56">
        <v>9724965.0899999999</v>
      </c>
      <c r="G25" s="56">
        <v>412986.62</v>
      </c>
      <c r="H25" s="58"/>
      <c r="I25" s="58"/>
      <c r="J25" s="58">
        <v>1140071.79</v>
      </c>
      <c r="K25" s="58">
        <v>11278023.5</v>
      </c>
      <c r="L25" s="53"/>
      <c r="M25" s="53"/>
    </row>
    <row r="26" spans="1:14" x14ac:dyDescent="0.2">
      <c r="A26" s="2" t="s">
        <v>34</v>
      </c>
      <c r="B26" s="56"/>
      <c r="C26" s="56"/>
      <c r="D26" s="56"/>
      <c r="E26" s="56"/>
      <c r="F26" s="56">
        <v>12162666.699999999</v>
      </c>
      <c r="G26" s="56">
        <v>516507.63</v>
      </c>
      <c r="H26" s="58"/>
      <c r="I26" s="58"/>
      <c r="J26" s="58">
        <v>1425847.09</v>
      </c>
      <c r="K26" s="58">
        <v>14105021.42</v>
      </c>
      <c r="L26" s="53"/>
      <c r="M26" s="53"/>
    </row>
    <row r="27" spans="1:14" x14ac:dyDescent="0.2">
      <c r="A27" s="2" t="s">
        <v>35</v>
      </c>
      <c r="B27" s="56"/>
      <c r="C27" s="56"/>
      <c r="D27" s="56"/>
      <c r="E27" s="56"/>
      <c r="F27" s="56">
        <v>9987685.5800000001</v>
      </c>
      <c r="G27" s="56">
        <v>424143.48</v>
      </c>
      <c r="H27" s="58"/>
      <c r="I27" s="58">
        <v>3045198.39</v>
      </c>
      <c r="J27" s="58">
        <v>1170870.8899999999</v>
      </c>
      <c r="K27" s="58">
        <v>14627898.34</v>
      </c>
      <c r="L27" s="53"/>
      <c r="M27" s="53"/>
    </row>
    <row r="28" spans="1:14" x14ac:dyDescent="0.2">
      <c r="A28" s="2" t="s">
        <v>36</v>
      </c>
      <c r="B28" s="56"/>
      <c r="C28" s="56"/>
      <c r="D28" s="56"/>
      <c r="E28" s="56"/>
      <c r="F28" s="56">
        <v>12765631.76</v>
      </c>
      <c r="G28" s="56">
        <v>542113.53</v>
      </c>
      <c r="H28" s="58"/>
      <c r="I28" s="58"/>
      <c r="J28" s="58">
        <v>1496533.56</v>
      </c>
      <c r="K28" s="58">
        <v>14804278.85</v>
      </c>
      <c r="L28" s="53"/>
      <c r="M28" s="53"/>
    </row>
    <row r="29" spans="1:14" x14ac:dyDescent="0.2">
      <c r="A29" s="2" t="s">
        <v>37</v>
      </c>
      <c r="B29" s="56">
        <v>26441908.829999998</v>
      </c>
      <c r="C29" s="56">
        <v>6858575.3899999997</v>
      </c>
      <c r="D29" s="56">
        <v>554903.02</v>
      </c>
      <c r="E29" s="56">
        <v>13.61</v>
      </c>
      <c r="F29" s="56">
        <v>26849172.870000001</v>
      </c>
      <c r="G29" s="56">
        <v>1140194.24</v>
      </c>
      <c r="H29" s="58"/>
      <c r="I29" s="58">
        <v>21275365.350000001</v>
      </c>
      <c r="J29" s="58">
        <v>3147567.55</v>
      </c>
      <c r="K29" s="58">
        <v>86267700.859999999</v>
      </c>
      <c r="L29" s="53"/>
      <c r="M29" s="53"/>
    </row>
    <row r="30" spans="1:14" x14ac:dyDescent="0.2">
      <c r="A30" s="2" t="s">
        <v>38</v>
      </c>
      <c r="B30" s="56">
        <v>33483715.379999999</v>
      </c>
      <c r="C30" s="56">
        <v>8685098.6300000008</v>
      </c>
      <c r="D30" s="56">
        <v>702680.54</v>
      </c>
      <c r="E30" s="56">
        <v>16.5</v>
      </c>
      <c r="F30" s="56">
        <v>40084256</v>
      </c>
      <c r="G30" s="56">
        <v>1702243.79</v>
      </c>
      <c r="H30" s="58"/>
      <c r="I30" s="58"/>
      <c r="J30" s="58">
        <v>4699135.58</v>
      </c>
      <c r="K30" s="58">
        <v>89357146.420000002</v>
      </c>
      <c r="L30" s="53"/>
      <c r="M30" s="53"/>
    </row>
    <row r="31" spans="1:14" x14ac:dyDescent="0.2">
      <c r="A31" s="2" t="s">
        <v>39</v>
      </c>
      <c r="B31" s="56">
        <v>910067529.38999999</v>
      </c>
      <c r="C31" s="56">
        <v>236055830.87</v>
      </c>
      <c r="D31" s="56">
        <v>19098440.460000001</v>
      </c>
      <c r="E31" s="56">
        <v>446.01</v>
      </c>
      <c r="F31" s="56">
        <v>1722757322.53</v>
      </c>
      <c r="G31" s="56">
        <v>73159720.319999993</v>
      </c>
      <c r="H31" s="58"/>
      <c r="I31" s="58">
        <v>2619924603.7800002</v>
      </c>
      <c r="J31" s="58">
        <v>201961344.19999999</v>
      </c>
      <c r="K31" s="58">
        <v>5783025237.5600004</v>
      </c>
      <c r="L31" s="53"/>
      <c r="M31" s="53"/>
    </row>
    <row r="32" spans="1:14" x14ac:dyDescent="0.2">
      <c r="A32" s="2" t="s">
        <v>40</v>
      </c>
      <c r="B32" s="56">
        <v>28469231.48</v>
      </c>
      <c r="C32" s="56">
        <v>7384427.9400000004</v>
      </c>
      <c r="D32" s="56">
        <v>597447.89</v>
      </c>
      <c r="E32" s="56">
        <v>14.81</v>
      </c>
      <c r="F32" s="56">
        <v>26569224.809999999</v>
      </c>
      <c r="G32" s="56">
        <v>1128305.79</v>
      </c>
      <c r="H32" s="58"/>
      <c r="I32" s="58"/>
      <c r="J32" s="58">
        <v>3114748.83</v>
      </c>
      <c r="K32" s="58">
        <v>67263401.549999997</v>
      </c>
      <c r="L32" s="53"/>
      <c r="M32" s="53"/>
      <c r="N32" s="53"/>
    </row>
    <row r="33" spans="1:13" x14ac:dyDescent="0.2">
      <c r="A33" s="2" t="s">
        <v>41</v>
      </c>
      <c r="B33" s="56">
        <v>45620739.909999996</v>
      </c>
      <c r="C33" s="56">
        <v>11833233.6</v>
      </c>
      <c r="D33" s="56">
        <v>957384.98</v>
      </c>
      <c r="E33" s="56">
        <v>21.4</v>
      </c>
      <c r="F33" s="56">
        <v>52824046.399999999</v>
      </c>
      <c r="G33" s="56">
        <v>2243259.92</v>
      </c>
      <c r="H33" s="58"/>
      <c r="I33" s="58"/>
      <c r="J33" s="58">
        <v>6192639.7199999997</v>
      </c>
      <c r="K33" s="58">
        <v>119671325.93000001</v>
      </c>
      <c r="L33" s="53"/>
      <c r="M33" s="53"/>
    </row>
    <row r="34" spans="1:13" x14ac:dyDescent="0.2">
      <c r="A34" s="2" t="s">
        <v>42</v>
      </c>
      <c r="B34" s="56">
        <v>33310286.600000001</v>
      </c>
      <c r="C34" s="56">
        <v>8640114.1999999993</v>
      </c>
      <c r="D34" s="56">
        <v>699041.01</v>
      </c>
      <c r="E34" s="56">
        <v>17.079999999999998</v>
      </c>
      <c r="F34" s="56">
        <v>55838871.719999999</v>
      </c>
      <c r="G34" s="56">
        <v>2371289.44</v>
      </c>
      <c r="H34" s="58"/>
      <c r="I34" s="58"/>
      <c r="J34" s="58">
        <v>6546072.0700000003</v>
      </c>
      <c r="K34" s="58">
        <v>107405692.12</v>
      </c>
      <c r="L34" s="53"/>
      <c r="M34" s="53"/>
    </row>
    <row r="35" spans="1:13" x14ac:dyDescent="0.2">
      <c r="A35" s="2" t="s">
        <v>43</v>
      </c>
      <c r="B35" s="56">
        <v>47238411.82</v>
      </c>
      <c r="C35" s="56">
        <v>12252829.810000001</v>
      </c>
      <c r="D35" s="56">
        <v>991333.02</v>
      </c>
      <c r="E35" s="56">
        <v>22.6</v>
      </c>
      <c r="F35" s="56">
        <v>62333666.82</v>
      </c>
      <c r="G35" s="56">
        <v>2647101.58</v>
      </c>
      <c r="H35" s="58"/>
      <c r="I35" s="58"/>
      <c r="J35" s="58">
        <v>7307466.3399999999</v>
      </c>
      <c r="K35" s="58">
        <v>132770831.98999999</v>
      </c>
      <c r="L35" s="53"/>
      <c r="M35" s="53"/>
    </row>
    <row r="36" spans="1:13" x14ac:dyDescent="0.2">
      <c r="A36" s="2" t="s">
        <v>44</v>
      </c>
      <c r="B36" s="56">
        <v>28020708.77</v>
      </c>
      <c r="C36" s="56">
        <v>7268088.8799999999</v>
      </c>
      <c r="D36" s="56">
        <v>588035.31000000006</v>
      </c>
      <c r="E36" s="56">
        <v>14.37</v>
      </c>
      <c r="F36" s="56">
        <v>35518949.100000001</v>
      </c>
      <c r="G36" s="56">
        <v>1508370.53</v>
      </c>
      <c r="H36" s="58"/>
      <c r="I36" s="58"/>
      <c r="J36" s="58">
        <v>4163938.01</v>
      </c>
      <c r="K36" s="58">
        <v>77068104.969999999</v>
      </c>
      <c r="L36" s="53"/>
      <c r="M36" s="53"/>
    </row>
    <row r="37" spans="1:13" x14ac:dyDescent="0.2">
      <c r="A37" s="2" t="s">
        <v>45</v>
      </c>
      <c r="B37" s="56">
        <v>179579522.63999999</v>
      </c>
      <c r="C37" s="56">
        <v>46579832.880000003</v>
      </c>
      <c r="D37" s="56">
        <v>3768609.15</v>
      </c>
      <c r="E37" s="56">
        <v>90.04</v>
      </c>
      <c r="F37" s="56">
        <v>185420370.63</v>
      </c>
      <c r="G37" s="56">
        <v>7874180.7000000002</v>
      </c>
      <c r="H37" s="57"/>
      <c r="I37" s="57"/>
      <c r="J37" s="57">
        <v>21737099.48</v>
      </c>
      <c r="K37" s="58">
        <v>444959705.51999998</v>
      </c>
      <c r="L37" s="53"/>
      <c r="M37" s="53"/>
    </row>
    <row r="38" spans="1:13" x14ac:dyDescent="0.2">
      <c r="A38" s="2" t="s">
        <v>46</v>
      </c>
      <c r="B38" s="56">
        <v>58663780.32</v>
      </c>
      <c r="C38" s="56">
        <v>15216373.470000001</v>
      </c>
      <c r="D38" s="56">
        <v>1231102.83</v>
      </c>
      <c r="E38" s="56">
        <v>28.09</v>
      </c>
      <c r="F38" s="56">
        <v>70762257.019999996</v>
      </c>
      <c r="G38" s="56">
        <v>3005035.51</v>
      </c>
      <c r="H38" s="57"/>
      <c r="I38" s="57"/>
      <c r="J38" s="57">
        <v>8295562.21</v>
      </c>
      <c r="K38" s="58">
        <v>157174139.44999999</v>
      </c>
      <c r="L38" s="53"/>
      <c r="M38" s="53"/>
    </row>
    <row r="39" spans="1:13" x14ac:dyDescent="0.2">
      <c r="A39" s="2" t="s">
        <v>47</v>
      </c>
      <c r="B39" s="56">
        <v>36141959.969999999</v>
      </c>
      <c r="C39" s="56">
        <v>9374601.4600000009</v>
      </c>
      <c r="D39" s="56">
        <v>758465.77</v>
      </c>
      <c r="E39" s="56">
        <v>17.82</v>
      </c>
      <c r="F39" s="56">
        <v>38697436.359999999</v>
      </c>
      <c r="G39" s="59">
        <v>1643350.22</v>
      </c>
      <c r="H39" s="57"/>
      <c r="I39" s="57">
        <v>35100250.490000002</v>
      </c>
      <c r="J39" s="57">
        <v>4536556.6900000004</v>
      </c>
      <c r="K39" s="58">
        <v>126252638.78</v>
      </c>
      <c r="L39" s="53"/>
      <c r="M39" s="53"/>
    </row>
    <row r="40" spans="1:13" x14ac:dyDescent="0.2">
      <c r="A40" s="2" t="s">
        <v>48</v>
      </c>
      <c r="B40" s="56">
        <v>25517952.050000001</v>
      </c>
      <c r="C40" s="56">
        <v>6618916.9299999997</v>
      </c>
      <c r="D40" s="56">
        <v>535513.1</v>
      </c>
      <c r="E40" s="56">
        <v>13.09</v>
      </c>
      <c r="F40" s="56">
        <v>44167190.859999999</v>
      </c>
      <c r="G40" s="60">
        <v>1875632.33</v>
      </c>
      <c r="H40" s="57"/>
      <c r="I40" s="57"/>
      <c r="J40" s="57">
        <v>5177783.96</v>
      </c>
      <c r="K40" s="58">
        <v>83893002.319999993</v>
      </c>
      <c r="L40" s="53"/>
      <c r="M40" s="53"/>
    </row>
    <row r="41" spans="1:13" x14ac:dyDescent="0.2">
      <c r="A41" s="2" t="s">
        <v>49</v>
      </c>
      <c r="B41" s="56">
        <v>32963429.030000001</v>
      </c>
      <c r="C41" s="56">
        <v>8550145.3200000003</v>
      </c>
      <c r="D41" s="56">
        <v>691761.95</v>
      </c>
      <c r="E41" s="56">
        <v>16.16</v>
      </c>
      <c r="F41" s="56">
        <v>26224673.34</v>
      </c>
      <c r="G41" s="56">
        <v>1113673.8400000001</v>
      </c>
      <c r="H41" s="57"/>
      <c r="I41" s="57">
        <v>20546411.129999999</v>
      </c>
      <c r="J41" s="57">
        <v>3074356.56</v>
      </c>
      <c r="K41" s="58">
        <v>93164467.329999998</v>
      </c>
      <c r="L41" s="53"/>
      <c r="M41" s="53"/>
    </row>
    <row r="42" spans="1:13" x14ac:dyDescent="0.2">
      <c r="A42" s="2" t="s">
        <v>50</v>
      </c>
      <c r="B42" s="56">
        <v>46960327.740000002</v>
      </c>
      <c r="C42" s="56">
        <v>12180699.59</v>
      </c>
      <c r="D42" s="56">
        <v>985497.22</v>
      </c>
      <c r="E42" s="56">
        <v>24.08</v>
      </c>
      <c r="F42" s="56">
        <v>120920336.47</v>
      </c>
      <c r="G42" s="56">
        <v>5135080.7699999996</v>
      </c>
      <c r="H42" s="57"/>
      <c r="I42" s="57"/>
      <c r="J42" s="57">
        <v>14175666.75</v>
      </c>
      <c r="K42" s="58">
        <v>200357632.62</v>
      </c>
      <c r="L42" s="53"/>
      <c r="M42" s="53"/>
    </row>
    <row r="43" spans="1:13" x14ac:dyDescent="0.2">
      <c r="A43" s="2" t="s">
        <v>51</v>
      </c>
      <c r="B43" s="56">
        <v>26331273.23</v>
      </c>
      <c r="C43" s="56">
        <v>6829878.4199999999</v>
      </c>
      <c r="D43" s="56">
        <v>552581.25</v>
      </c>
      <c r="E43" s="56">
        <v>13.58</v>
      </c>
      <c r="F43" s="56">
        <v>56739012.420000002</v>
      </c>
      <c r="G43" s="56">
        <v>2409515.39</v>
      </c>
      <c r="H43" s="57"/>
      <c r="I43" s="57"/>
      <c r="J43" s="57">
        <v>6651596.8700000001</v>
      </c>
      <c r="K43" s="58">
        <v>99513871.159999996</v>
      </c>
      <c r="L43" s="53"/>
      <c r="M43" s="53"/>
    </row>
    <row r="44" spans="1:13" x14ac:dyDescent="0.2">
      <c r="A44" s="2" t="s">
        <v>52</v>
      </c>
      <c r="B44" s="56">
        <v>382380561.05000001</v>
      </c>
      <c r="C44" s="56">
        <v>99182926.689999998</v>
      </c>
      <c r="D44" s="56">
        <v>8024538.9900000002</v>
      </c>
      <c r="E44" s="56">
        <v>196.11</v>
      </c>
      <c r="F44" s="56">
        <v>440577957.67000002</v>
      </c>
      <c r="G44" s="56">
        <v>18709866.879999999</v>
      </c>
      <c r="H44" s="57"/>
      <c r="I44" s="57"/>
      <c r="J44" s="57">
        <v>51649594.170000002</v>
      </c>
      <c r="K44" s="58">
        <v>1000525641.5599999</v>
      </c>
      <c r="L44" s="53"/>
      <c r="M44" s="53"/>
    </row>
    <row r="45" spans="1:13" x14ac:dyDescent="0.2">
      <c r="A45" s="2" t="s">
        <v>53</v>
      </c>
      <c r="B45" s="56">
        <v>60481792.369999997</v>
      </c>
      <c r="C45" s="56">
        <v>15687934.460000001</v>
      </c>
      <c r="D45" s="56">
        <v>1269255.1599999999</v>
      </c>
      <c r="E45" s="56">
        <v>31.02</v>
      </c>
      <c r="F45" s="56">
        <v>93252853.870000005</v>
      </c>
      <c r="G45" s="56">
        <v>3960135.66</v>
      </c>
      <c r="H45" s="57"/>
      <c r="I45" s="57">
        <v>175712680.75</v>
      </c>
      <c r="J45" s="57">
        <v>10932167.560000001</v>
      </c>
      <c r="K45" s="58">
        <v>361296850.85000002</v>
      </c>
      <c r="L45" s="53"/>
      <c r="M45" s="53"/>
    </row>
    <row r="46" spans="1:13" x14ac:dyDescent="0.2">
      <c r="A46" s="2" t="s">
        <v>54</v>
      </c>
      <c r="B46" s="56">
        <v>160663824.88</v>
      </c>
      <c r="C46" s="56">
        <v>41673426.920000002</v>
      </c>
      <c r="D46" s="56">
        <v>3371649.24</v>
      </c>
      <c r="E46" s="56">
        <v>82.4</v>
      </c>
      <c r="F46" s="56">
        <v>189766025.97</v>
      </c>
      <c r="G46" s="56">
        <v>8058726.0899999999</v>
      </c>
      <c r="H46" s="57"/>
      <c r="I46" s="57"/>
      <c r="J46" s="57">
        <v>22246546.969999999</v>
      </c>
      <c r="K46" s="58">
        <v>425780282.47000003</v>
      </c>
      <c r="L46" s="53"/>
      <c r="M46" s="53"/>
    </row>
    <row r="47" spans="1:13" x14ac:dyDescent="0.2">
      <c r="A47" s="2" t="s">
        <v>55</v>
      </c>
      <c r="B47" s="56">
        <v>36964251.609999999</v>
      </c>
      <c r="C47" s="56">
        <v>9587889.7400000002</v>
      </c>
      <c r="D47" s="56">
        <v>775722.17</v>
      </c>
      <c r="E47" s="56">
        <v>19.25</v>
      </c>
      <c r="F47" s="56">
        <v>43917391.039999999</v>
      </c>
      <c r="G47" s="56">
        <v>1865024.17</v>
      </c>
      <c r="H47" s="57"/>
      <c r="I47" s="57">
        <v>41193802.93</v>
      </c>
      <c r="J47" s="57">
        <v>5148499.57</v>
      </c>
      <c r="K47" s="58">
        <v>139452600.47999999</v>
      </c>
      <c r="L47" s="53"/>
      <c r="M47" s="53"/>
    </row>
    <row r="48" spans="1:13" x14ac:dyDescent="0.2">
      <c r="A48" s="2" t="s">
        <v>56</v>
      </c>
      <c r="B48" s="56">
        <v>28798148.129999999</v>
      </c>
      <c r="C48" s="56">
        <v>7469743.25</v>
      </c>
      <c r="D48" s="56">
        <v>604350.44999999995</v>
      </c>
      <c r="E48" s="56">
        <v>14.81</v>
      </c>
      <c r="F48" s="56">
        <v>23153858.41</v>
      </c>
      <c r="G48" s="56">
        <v>983266.64</v>
      </c>
      <c r="H48" s="57"/>
      <c r="I48" s="57">
        <v>16964752.91</v>
      </c>
      <c r="J48" s="57">
        <v>2714360.47</v>
      </c>
      <c r="K48" s="58">
        <v>80688495.069999993</v>
      </c>
      <c r="L48" s="53"/>
      <c r="M48" s="53"/>
    </row>
    <row r="49" spans="1:13" x14ac:dyDescent="0.2">
      <c r="A49" s="2" t="s">
        <v>57</v>
      </c>
      <c r="B49" s="56">
        <v>33591360.829999998</v>
      </c>
      <c r="C49" s="56">
        <v>8713020.0099999998</v>
      </c>
      <c r="D49" s="56">
        <v>704939.56</v>
      </c>
      <c r="E49" s="56">
        <v>16.88</v>
      </c>
      <c r="F49" s="56">
        <v>27460751.719999999</v>
      </c>
      <c r="G49" s="56">
        <v>1166165.94</v>
      </c>
      <c r="H49" s="57"/>
      <c r="I49" s="57">
        <v>21991697</v>
      </c>
      <c r="J49" s="57">
        <v>3219263.83</v>
      </c>
      <c r="K49" s="58">
        <v>96847215.769999996</v>
      </c>
      <c r="L49" s="53"/>
      <c r="M49" s="53"/>
    </row>
    <row r="50" spans="1:13" x14ac:dyDescent="0.2">
      <c r="A50" s="2" t="s">
        <v>58</v>
      </c>
      <c r="B50" s="56">
        <v>84447855.840000004</v>
      </c>
      <c r="C50" s="56">
        <v>21904318.23</v>
      </c>
      <c r="D50" s="56">
        <v>1772200.74</v>
      </c>
      <c r="E50" s="56">
        <v>38.93</v>
      </c>
      <c r="F50" s="56">
        <v>96362430.840000004</v>
      </c>
      <c r="G50" s="56">
        <v>4092188.96</v>
      </c>
      <c r="H50" s="57"/>
      <c r="I50" s="57">
        <v>186037954.47</v>
      </c>
      <c r="J50" s="57">
        <v>11296707.789999999</v>
      </c>
      <c r="K50" s="58">
        <v>405913695.80000001</v>
      </c>
      <c r="L50" s="53"/>
      <c r="M50" s="53"/>
    </row>
    <row r="51" spans="1:13" x14ac:dyDescent="0.2">
      <c r="A51" s="2" t="s">
        <v>59</v>
      </c>
      <c r="B51" s="56">
        <v>29728085.219999999</v>
      </c>
      <c r="C51" s="56">
        <v>7710952.9000000004</v>
      </c>
      <c r="D51" s="56">
        <v>623865.86</v>
      </c>
      <c r="E51" s="56">
        <v>14.7</v>
      </c>
      <c r="F51" s="56">
        <v>22572427.82</v>
      </c>
      <c r="G51" s="56">
        <v>958575.24</v>
      </c>
      <c r="H51" s="57"/>
      <c r="I51" s="57"/>
      <c r="J51" s="57">
        <v>2646198.5099999998</v>
      </c>
      <c r="K51" s="58">
        <v>64240120.25</v>
      </c>
      <c r="L51" s="53"/>
      <c r="M51" s="53"/>
    </row>
    <row r="52" spans="1:13" x14ac:dyDescent="0.2">
      <c r="A52" s="2" t="s">
        <v>60</v>
      </c>
      <c r="B52" s="56">
        <v>512165092.42000002</v>
      </c>
      <c r="C52" s="56">
        <v>132846797.12</v>
      </c>
      <c r="D52" s="56">
        <v>10748163.41</v>
      </c>
      <c r="E52" s="56">
        <v>267.52</v>
      </c>
      <c r="F52" s="56">
        <v>456530690.47000003</v>
      </c>
      <c r="G52" s="56">
        <v>19387325.890000001</v>
      </c>
      <c r="H52" s="57"/>
      <c r="I52" s="57"/>
      <c r="J52" s="57">
        <v>53519756.210000001</v>
      </c>
      <c r="K52" s="58">
        <v>1185198093.04</v>
      </c>
      <c r="L52" s="53"/>
      <c r="M52" s="53"/>
    </row>
    <row r="53" spans="1:13" ht="13.5" thickBot="1" x14ac:dyDescent="0.25">
      <c r="A53" s="4" t="s">
        <v>61</v>
      </c>
      <c r="B53" s="56">
        <v>55216135.75</v>
      </c>
      <c r="C53" s="56">
        <v>14322113.890000001</v>
      </c>
      <c r="D53" s="56">
        <v>1158751.46</v>
      </c>
      <c r="E53" s="56">
        <v>709.33</v>
      </c>
      <c r="F53" s="56">
        <v>82412403.420000002</v>
      </c>
      <c r="G53" s="56">
        <v>3499778.12</v>
      </c>
      <c r="H53" s="57"/>
      <c r="I53" s="57"/>
      <c r="J53" s="57">
        <v>9661325.8000000007</v>
      </c>
      <c r="K53" s="58">
        <v>166271217.77000001</v>
      </c>
      <c r="L53" s="53"/>
      <c r="M53" s="53"/>
    </row>
    <row r="54" spans="1:13" s="62" customFormat="1" ht="13.5" thickBot="1" x14ac:dyDescent="0.25">
      <c r="A54" s="5" t="s">
        <v>13</v>
      </c>
      <c r="B54" s="61">
        <v>2990151400.1199999</v>
      </c>
      <c r="C54" s="61">
        <v>775593733.90999997</v>
      </c>
      <c r="D54" s="61">
        <v>62750539.5</v>
      </c>
      <c r="E54" s="61">
        <v>2184.29</v>
      </c>
      <c r="F54" s="61">
        <v>4306893306.3599997</v>
      </c>
      <c r="G54" s="61">
        <v>182899300.83000001</v>
      </c>
      <c r="H54" s="61">
        <v>0</v>
      </c>
      <c r="I54" s="61">
        <v>3155646003.1599998</v>
      </c>
      <c r="J54" s="61">
        <v>504903360.5</v>
      </c>
      <c r="K54" s="61">
        <v>11978839828.67</v>
      </c>
      <c r="L54" s="53"/>
      <c r="M54" s="53"/>
    </row>
    <row r="55" spans="1:13" x14ac:dyDescent="0.2">
      <c r="F55" s="53"/>
      <c r="G55" s="53"/>
      <c r="H55" s="53"/>
      <c r="I55" s="53"/>
      <c r="J55" s="53"/>
    </row>
    <row r="56" spans="1:13" x14ac:dyDescent="0.2">
      <c r="F56" s="53"/>
      <c r="G56" s="53"/>
      <c r="H56" s="53"/>
      <c r="I56" s="53"/>
      <c r="J56" s="53"/>
      <c r="K56" s="53"/>
    </row>
    <row r="57" spans="1:13" x14ac:dyDescent="0.2">
      <c r="F57" s="53"/>
      <c r="G57" s="53"/>
      <c r="H57" s="53"/>
      <c r="I57" s="53"/>
      <c r="J57" s="53"/>
    </row>
    <row r="58" spans="1:13" x14ac:dyDescent="0.2">
      <c r="F58" s="53"/>
      <c r="G58" s="53"/>
      <c r="H58" s="53"/>
      <c r="I58" s="53"/>
      <c r="J58" s="53"/>
    </row>
    <row r="59" spans="1:13" x14ac:dyDescent="0.2">
      <c r="F59" s="53"/>
      <c r="G59" s="53"/>
      <c r="H59" s="53"/>
      <c r="I59" s="53"/>
      <c r="J59" s="53"/>
    </row>
    <row r="60" spans="1:13" x14ac:dyDescent="0.2">
      <c r="G60" s="53"/>
      <c r="H60" s="53"/>
      <c r="I60" s="53"/>
      <c r="J60" s="53"/>
    </row>
    <row r="61" spans="1:13" x14ac:dyDescent="0.2">
      <c r="G61" s="53"/>
      <c r="H61" s="53"/>
      <c r="I61" s="53"/>
      <c r="J61" s="53"/>
    </row>
    <row r="62" spans="1:13" x14ac:dyDescent="0.2">
      <c r="G62" s="53"/>
      <c r="H62" s="53"/>
      <c r="I62" s="53"/>
      <c r="J62" s="53"/>
    </row>
    <row r="63" spans="1:13" x14ac:dyDescent="0.2">
      <c r="G63" s="53"/>
      <c r="H63" s="53"/>
      <c r="I63" s="53"/>
      <c r="J63" s="53"/>
    </row>
  </sheetData>
  <mergeCells count="12">
    <mergeCell ref="J5:J6"/>
    <mergeCell ref="K5:K6"/>
    <mergeCell ref="A1:K1"/>
    <mergeCell ref="A2:K2"/>
    <mergeCell ref="C4:D4"/>
    <mergeCell ref="A5:A6"/>
    <mergeCell ref="B5:B6"/>
    <mergeCell ref="E5:E6"/>
    <mergeCell ref="F5:F6"/>
    <mergeCell ref="G5:G6"/>
    <mergeCell ref="H5:H6"/>
    <mergeCell ref="I5:I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97A95-3DB2-4197-A353-82B59DA69CA8}">
  <dimension ref="A1:N63"/>
  <sheetViews>
    <sheetView tabSelected="1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2" sqref="A2:K2"/>
    </sheetView>
  </sheetViews>
  <sheetFormatPr baseColWidth="10" defaultRowHeight="12.75" x14ac:dyDescent="0.2"/>
  <cols>
    <col min="1" max="1" width="44.7109375" style="3" customWidth="1"/>
    <col min="2" max="4" width="17.140625" style="123" customWidth="1"/>
    <col min="5" max="5" width="17.7109375" style="123" customWidth="1"/>
    <col min="6" max="6" width="16.140625" style="119" customWidth="1"/>
    <col min="7" max="7" width="14.140625" style="119" customWidth="1"/>
    <col min="8" max="8" width="14.28515625" style="119" customWidth="1"/>
    <col min="9" max="10" width="17.140625" style="119" customWidth="1"/>
    <col min="11" max="11" width="16.85546875" style="119" customWidth="1"/>
    <col min="12" max="12" width="11.28515625" style="119" bestFit="1" customWidth="1"/>
    <col min="13" max="14" width="10.85546875" style="119" bestFit="1" customWidth="1"/>
    <col min="15" max="252" width="11.42578125" style="119"/>
    <col min="253" max="253" width="44.7109375" style="119" customWidth="1"/>
    <col min="254" max="256" width="17.140625" style="119" customWidth="1"/>
    <col min="257" max="257" width="17.7109375" style="119" customWidth="1"/>
    <col min="258" max="258" width="16.140625" style="119" customWidth="1"/>
    <col min="259" max="259" width="14.140625" style="119" customWidth="1"/>
    <col min="260" max="260" width="14.28515625" style="119" customWidth="1"/>
    <col min="261" max="262" width="17.140625" style="119" customWidth="1"/>
    <col min="263" max="263" width="16.85546875" style="119" customWidth="1"/>
    <col min="264" max="264" width="15.28515625" style="119" bestFit="1" customWidth="1"/>
    <col min="265" max="265" width="15.140625" style="119" customWidth="1"/>
    <col min="266" max="266" width="15.85546875" style="119" customWidth="1"/>
    <col min="267" max="267" width="15.5703125" style="119" customWidth="1"/>
    <col min="268" max="268" width="11.28515625" style="119" bestFit="1" customWidth="1"/>
    <col min="269" max="270" width="10.85546875" style="119" bestFit="1" customWidth="1"/>
    <col min="271" max="508" width="11.42578125" style="119"/>
    <col min="509" max="509" width="44.7109375" style="119" customWidth="1"/>
    <col min="510" max="512" width="17.140625" style="119" customWidth="1"/>
    <col min="513" max="513" width="17.7109375" style="119" customWidth="1"/>
    <col min="514" max="514" width="16.140625" style="119" customWidth="1"/>
    <col min="515" max="515" width="14.140625" style="119" customWidth="1"/>
    <col min="516" max="516" width="14.28515625" style="119" customWidth="1"/>
    <col min="517" max="518" width="17.140625" style="119" customWidth="1"/>
    <col min="519" max="519" width="16.85546875" style="119" customWidth="1"/>
    <col min="520" max="520" width="15.28515625" style="119" bestFit="1" customWidth="1"/>
    <col min="521" max="521" width="15.140625" style="119" customWidth="1"/>
    <col min="522" max="522" width="15.85546875" style="119" customWidth="1"/>
    <col min="523" max="523" width="15.5703125" style="119" customWidth="1"/>
    <col min="524" max="524" width="11.28515625" style="119" bestFit="1" customWidth="1"/>
    <col min="525" max="526" width="10.85546875" style="119" bestFit="1" customWidth="1"/>
    <col min="527" max="764" width="11.42578125" style="119"/>
    <col min="765" max="765" width="44.7109375" style="119" customWidth="1"/>
    <col min="766" max="768" width="17.140625" style="119" customWidth="1"/>
    <col min="769" max="769" width="17.7109375" style="119" customWidth="1"/>
    <col min="770" max="770" width="16.140625" style="119" customWidth="1"/>
    <col min="771" max="771" width="14.140625" style="119" customWidth="1"/>
    <col min="772" max="772" width="14.28515625" style="119" customWidth="1"/>
    <col min="773" max="774" width="17.140625" style="119" customWidth="1"/>
    <col min="775" max="775" width="16.85546875" style="119" customWidth="1"/>
    <col min="776" max="776" width="15.28515625" style="119" bestFit="1" customWidth="1"/>
    <col min="777" max="777" width="15.140625" style="119" customWidth="1"/>
    <col min="778" max="778" width="15.85546875" style="119" customWidth="1"/>
    <col min="779" max="779" width="15.5703125" style="119" customWidth="1"/>
    <col min="780" max="780" width="11.28515625" style="119" bestFit="1" customWidth="1"/>
    <col min="781" max="782" width="10.85546875" style="119" bestFit="1" customWidth="1"/>
    <col min="783" max="1020" width="11.42578125" style="119"/>
    <col min="1021" max="1021" width="44.7109375" style="119" customWidth="1"/>
    <col min="1022" max="1024" width="17.140625" style="119" customWidth="1"/>
    <col min="1025" max="1025" width="17.7109375" style="119" customWidth="1"/>
    <col min="1026" max="1026" width="16.140625" style="119" customWidth="1"/>
    <col min="1027" max="1027" width="14.140625" style="119" customWidth="1"/>
    <col min="1028" max="1028" width="14.28515625" style="119" customWidth="1"/>
    <col min="1029" max="1030" width="17.140625" style="119" customWidth="1"/>
    <col min="1031" max="1031" width="16.85546875" style="119" customWidth="1"/>
    <col min="1032" max="1032" width="15.28515625" style="119" bestFit="1" customWidth="1"/>
    <col min="1033" max="1033" width="15.140625" style="119" customWidth="1"/>
    <col min="1034" max="1034" width="15.85546875" style="119" customWidth="1"/>
    <col min="1035" max="1035" width="15.5703125" style="119" customWidth="1"/>
    <col min="1036" max="1036" width="11.28515625" style="119" bestFit="1" customWidth="1"/>
    <col min="1037" max="1038" width="10.85546875" style="119" bestFit="1" customWidth="1"/>
    <col min="1039" max="1276" width="11.42578125" style="119"/>
    <col min="1277" max="1277" width="44.7109375" style="119" customWidth="1"/>
    <col min="1278" max="1280" width="17.140625" style="119" customWidth="1"/>
    <col min="1281" max="1281" width="17.7109375" style="119" customWidth="1"/>
    <col min="1282" max="1282" width="16.140625" style="119" customWidth="1"/>
    <col min="1283" max="1283" width="14.140625" style="119" customWidth="1"/>
    <col min="1284" max="1284" width="14.28515625" style="119" customWidth="1"/>
    <col min="1285" max="1286" width="17.140625" style="119" customWidth="1"/>
    <col min="1287" max="1287" width="16.85546875" style="119" customWidth="1"/>
    <col min="1288" max="1288" width="15.28515625" style="119" bestFit="1" customWidth="1"/>
    <col min="1289" max="1289" width="15.140625" style="119" customWidth="1"/>
    <col min="1290" max="1290" width="15.85546875" style="119" customWidth="1"/>
    <col min="1291" max="1291" width="15.5703125" style="119" customWidth="1"/>
    <col min="1292" max="1292" width="11.28515625" style="119" bestFit="1" customWidth="1"/>
    <col min="1293" max="1294" width="10.85546875" style="119" bestFit="1" customWidth="1"/>
    <col min="1295" max="1532" width="11.42578125" style="119"/>
    <col min="1533" max="1533" width="44.7109375" style="119" customWidth="1"/>
    <col min="1534" max="1536" width="17.140625" style="119" customWidth="1"/>
    <col min="1537" max="1537" width="17.7109375" style="119" customWidth="1"/>
    <col min="1538" max="1538" width="16.140625" style="119" customWidth="1"/>
    <col min="1539" max="1539" width="14.140625" style="119" customWidth="1"/>
    <col min="1540" max="1540" width="14.28515625" style="119" customWidth="1"/>
    <col min="1541" max="1542" width="17.140625" style="119" customWidth="1"/>
    <col min="1543" max="1543" width="16.85546875" style="119" customWidth="1"/>
    <col min="1544" max="1544" width="15.28515625" style="119" bestFit="1" customWidth="1"/>
    <col min="1545" max="1545" width="15.140625" style="119" customWidth="1"/>
    <col min="1546" max="1546" width="15.85546875" style="119" customWidth="1"/>
    <col min="1547" max="1547" width="15.5703125" style="119" customWidth="1"/>
    <col min="1548" max="1548" width="11.28515625" style="119" bestFit="1" customWidth="1"/>
    <col min="1549" max="1550" width="10.85546875" style="119" bestFit="1" customWidth="1"/>
    <col min="1551" max="1788" width="11.42578125" style="119"/>
    <col min="1789" max="1789" width="44.7109375" style="119" customWidth="1"/>
    <col min="1790" max="1792" width="17.140625" style="119" customWidth="1"/>
    <col min="1793" max="1793" width="17.7109375" style="119" customWidth="1"/>
    <col min="1794" max="1794" width="16.140625" style="119" customWidth="1"/>
    <col min="1795" max="1795" width="14.140625" style="119" customWidth="1"/>
    <col min="1796" max="1796" width="14.28515625" style="119" customWidth="1"/>
    <col min="1797" max="1798" width="17.140625" style="119" customWidth="1"/>
    <col min="1799" max="1799" width="16.85546875" style="119" customWidth="1"/>
    <col min="1800" max="1800" width="15.28515625" style="119" bestFit="1" customWidth="1"/>
    <col min="1801" max="1801" width="15.140625" style="119" customWidth="1"/>
    <col min="1802" max="1802" width="15.85546875" style="119" customWidth="1"/>
    <col min="1803" max="1803" width="15.5703125" style="119" customWidth="1"/>
    <col min="1804" max="1804" width="11.28515625" style="119" bestFit="1" customWidth="1"/>
    <col min="1805" max="1806" width="10.85546875" style="119" bestFit="1" customWidth="1"/>
    <col min="1807" max="2044" width="11.42578125" style="119"/>
    <col min="2045" max="2045" width="44.7109375" style="119" customWidth="1"/>
    <col min="2046" max="2048" width="17.140625" style="119" customWidth="1"/>
    <col min="2049" max="2049" width="17.7109375" style="119" customWidth="1"/>
    <col min="2050" max="2050" width="16.140625" style="119" customWidth="1"/>
    <col min="2051" max="2051" width="14.140625" style="119" customWidth="1"/>
    <col min="2052" max="2052" width="14.28515625" style="119" customWidth="1"/>
    <col min="2053" max="2054" width="17.140625" style="119" customWidth="1"/>
    <col min="2055" max="2055" width="16.85546875" style="119" customWidth="1"/>
    <col min="2056" max="2056" width="15.28515625" style="119" bestFit="1" customWidth="1"/>
    <col min="2057" max="2057" width="15.140625" style="119" customWidth="1"/>
    <col min="2058" max="2058" width="15.85546875" style="119" customWidth="1"/>
    <col min="2059" max="2059" width="15.5703125" style="119" customWidth="1"/>
    <col min="2060" max="2060" width="11.28515625" style="119" bestFit="1" customWidth="1"/>
    <col min="2061" max="2062" width="10.85546875" style="119" bestFit="1" customWidth="1"/>
    <col min="2063" max="2300" width="11.42578125" style="119"/>
    <col min="2301" max="2301" width="44.7109375" style="119" customWidth="1"/>
    <col min="2302" max="2304" width="17.140625" style="119" customWidth="1"/>
    <col min="2305" max="2305" width="17.7109375" style="119" customWidth="1"/>
    <col min="2306" max="2306" width="16.140625" style="119" customWidth="1"/>
    <col min="2307" max="2307" width="14.140625" style="119" customWidth="1"/>
    <col min="2308" max="2308" width="14.28515625" style="119" customWidth="1"/>
    <col min="2309" max="2310" width="17.140625" style="119" customWidth="1"/>
    <col min="2311" max="2311" width="16.85546875" style="119" customWidth="1"/>
    <col min="2312" max="2312" width="15.28515625" style="119" bestFit="1" customWidth="1"/>
    <col min="2313" max="2313" width="15.140625" style="119" customWidth="1"/>
    <col min="2314" max="2314" width="15.85546875" style="119" customWidth="1"/>
    <col min="2315" max="2315" width="15.5703125" style="119" customWidth="1"/>
    <col min="2316" max="2316" width="11.28515625" style="119" bestFit="1" customWidth="1"/>
    <col min="2317" max="2318" width="10.85546875" style="119" bestFit="1" customWidth="1"/>
    <col min="2319" max="2556" width="11.42578125" style="119"/>
    <col min="2557" max="2557" width="44.7109375" style="119" customWidth="1"/>
    <col min="2558" max="2560" width="17.140625" style="119" customWidth="1"/>
    <col min="2561" max="2561" width="17.7109375" style="119" customWidth="1"/>
    <col min="2562" max="2562" width="16.140625" style="119" customWidth="1"/>
    <col min="2563" max="2563" width="14.140625" style="119" customWidth="1"/>
    <col min="2564" max="2564" width="14.28515625" style="119" customWidth="1"/>
    <col min="2565" max="2566" width="17.140625" style="119" customWidth="1"/>
    <col min="2567" max="2567" width="16.85546875" style="119" customWidth="1"/>
    <col min="2568" max="2568" width="15.28515625" style="119" bestFit="1" customWidth="1"/>
    <col min="2569" max="2569" width="15.140625" style="119" customWidth="1"/>
    <col min="2570" max="2570" width="15.85546875" style="119" customWidth="1"/>
    <col min="2571" max="2571" width="15.5703125" style="119" customWidth="1"/>
    <col min="2572" max="2572" width="11.28515625" style="119" bestFit="1" customWidth="1"/>
    <col min="2573" max="2574" width="10.85546875" style="119" bestFit="1" customWidth="1"/>
    <col min="2575" max="2812" width="11.42578125" style="119"/>
    <col min="2813" max="2813" width="44.7109375" style="119" customWidth="1"/>
    <col min="2814" max="2816" width="17.140625" style="119" customWidth="1"/>
    <col min="2817" max="2817" width="17.7109375" style="119" customWidth="1"/>
    <col min="2818" max="2818" width="16.140625" style="119" customWidth="1"/>
    <col min="2819" max="2819" width="14.140625" style="119" customWidth="1"/>
    <col min="2820" max="2820" width="14.28515625" style="119" customWidth="1"/>
    <col min="2821" max="2822" width="17.140625" style="119" customWidth="1"/>
    <col min="2823" max="2823" width="16.85546875" style="119" customWidth="1"/>
    <col min="2824" max="2824" width="15.28515625" style="119" bestFit="1" customWidth="1"/>
    <col min="2825" max="2825" width="15.140625" style="119" customWidth="1"/>
    <col min="2826" max="2826" width="15.85546875" style="119" customWidth="1"/>
    <col min="2827" max="2827" width="15.5703125" style="119" customWidth="1"/>
    <col min="2828" max="2828" width="11.28515625" style="119" bestFit="1" customWidth="1"/>
    <col min="2829" max="2830" width="10.85546875" style="119" bestFit="1" customWidth="1"/>
    <col min="2831" max="3068" width="11.42578125" style="119"/>
    <col min="3069" max="3069" width="44.7109375" style="119" customWidth="1"/>
    <col min="3070" max="3072" width="17.140625" style="119" customWidth="1"/>
    <col min="3073" max="3073" width="17.7109375" style="119" customWidth="1"/>
    <col min="3074" max="3074" width="16.140625" style="119" customWidth="1"/>
    <col min="3075" max="3075" width="14.140625" style="119" customWidth="1"/>
    <col min="3076" max="3076" width="14.28515625" style="119" customWidth="1"/>
    <col min="3077" max="3078" width="17.140625" style="119" customWidth="1"/>
    <col min="3079" max="3079" width="16.85546875" style="119" customWidth="1"/>
    <col min="3080" max="3080" width="15.28515625" style="119" bestFit="1" customWidth="1"/>
    <col min="3081" max="3081" width="15.140625" style="119" customWidth="1"/>
    <col min="3082" max="3082" width="15.85546875" style="119" customWidth="1"/>
    <col min="3083" max="3083" width="15.5703125" style="119" customWidth="1"/>
    <col min="3084" max="3084" width="11.28515625" style="119" bestFit="1" customWidth="1"/>
    <col min="3085" max="3086" width="10.85546875" style="119" bestFit="1" customWidth="1"/>
    <col min="3087" max="3324" width="11.42578125" style="119"/>
    <col min="3325" max="3325" width="44.7109375" style="119" customWidth="1"/>
    <col min="3326" max="3328" width="17.140625" style="119" customWidth="1"/>
    <col min="3329" max="3329" width="17.7109375" style="119" customWidth="1"/>
    <col min="3330" max="3330" width="16.140625" style="119" customWidth="1"/>
    <col min="3331" max="3331" width="14.140625" style="119" customWidth="1"/>
    <col min="3332" max="3332" width="14.28515625" style="119" customWidth="1"/>
    <col min="3333" max="3334" width="17.140625" style="119" customWidth="1"/>
    <col min="3335" max="3335" width="16.85546875" style="119" customWidth="1"/>
    <col min="3336" max="3336" width="15.28515625" style="119" bestFit="1" customWidth="1"/>
    <col min="3337" max="3337" width="15.140625" style="119" customWidth="1"/>
    <col min="3338" max="3338" width="15.85546875" style="119" customWidth="1"/>
    <col min="3339" max="3339" width="15.5703125" style="119" customWidth="1"/>
    <col min="3340" max="3340" width="11.28515625" style="119" bestFit="1" customWidth="1"/>
    <col min="3341" max="3342" width="10.85546875" style="119" bestFit="1" customWidth="1"/>
    <col min="3343" max="3580" width="11.42578125" style="119"/>
    <col min="3581" max="3581" width="44.7109375" style="119" customWidth="1"/>
    <col min="3582" max="3584" width="17.140625" style="119" customWidth="1"/>
    <col min="3585" max="3585" width="17.7109375" style="119" customWidth="1"/>
    <col min="3586" max="3586" width="16.140625" style="119" customWidth="1"/>
    <col min="3587" max="3587" width="14.140625" style="119" customWidth="1"/>
    <col min="3588" max="3588" width="14.28515625" style="119" customWidth="1"/>
    <col min="3589" max="3590" width="17.140625" style="119" customWidth="1"/>
    <col min="3591" max="3591" width="16.85546875" style="119" customWidth="1"/>
    <col min="3592" max="3592" width="15.28515625" style="119" bestFit="1" customWidth="1"/>
    <col min="3593" max="3593" width="15.140625" style="119" customWidth="1"/>
    <col min="3594" max="3594" width="15.85546875" style="119" customWidth="1"/>
    <col min="3595" max="3595" width="15.5703125" style="119" customWidth="1"/>
    <col min="3596" max="3596" width="11.28515625" style="119" bestFit="1" customWidth="1"/>
    <col min="3597" max="3598" width="10.85546875" style="119" bestFit="1" customWidth="1"/>
    <col min="3599" max="3836" width="11.42578125" style="119"/>
    <col min="3837" max="3837" width="44.7109375" style="119" customWidth="1"/>
    <col min="3838" max="3840" width="17.140625" style="119" customWidth="1"/>
    <col min="3841" max="3841" width="17.7109375" style="119" customWidth="1"/>
    <col min="3842" max="3842" width="16.140625" style="119" customWidth="1"/>
    <col min="3843" max="3843" width="14.140625" style="119" customWidth="1"/>
    <col min="3844" max="3844" width="14.28515625" style="119" customWidth="1"/>
    <col min="3845" max="3846" width="17.140625" style="119" customWidth="1"/>
    <col min="3847" max="3847" width="16.85546875" style="119" customWidth="1"/>
    <col min="3848" max="3848" width="15.28515625" style="119" bestFit="1" customWidth="1"/>
    <col min="3849" max="3849" width="15.140625" style="119" customWidth="1"/>
    <col min="3850" max="3850" width="15.85546875" style="119" customWidth="1"/>
    <col min="3851" max="3851" width="15.5703125" style="119" customWidth="1"/>
    <col min="3852" max="3852" width="11.28515625" style="119" bestFit="1" customWidth="1"/>
    <col min="3853" max="3854" width="10.85546875" style="119" bestFit="1" customWidth="1"/>
    <col min="3855" max="4092" width="11.42578125" style="119"/>
    <col min="4093" max="4093" width="44.7109375" style="119" customWidth="1"/>
    <col min="4094" max="4096" width="17.140625" style="119" customWidth="1"/>
    <col min="4097" max="4097" width="17.7109375" style="119" customWidth="1"/>
    <col min="4098" max="4098" width="16.140625" style="119" customWidth="1"/>
    <col min="4099" max="4099" width="14.140625" style="119" customWidth="1"/>
    <col min="4100" max="4100" width="14.28515625" style="119" customWidth="1"/>
    <col min="4101" max="4102" width="17.140625" style="119" customWidth="1"/>
    <col min="4103" max="4103" width="16.85546875" style="119" customWidth="1"/>
    <col min="4104" max="4104" width="15.28515625" style="119" bestFit="1" customWidth="1"/>
    <col min="4105" max="4105" width="15.140625" style="119" customWidth="1"/>
    <col min="4106" max="4106" width="15.85546875" style="119" customWidth="1"/>
    <col min="4107" max="4107" width="15.5703125" style="119" customWidth="1"/>
    <col min="4108" max="4108" width="11.28515625" style="119" bestFit="1" customWidth="1"/>
    <col min="4109" max="4110" width="10.85546875" style="119" bestFit="1" customWidth="1"/>
    <col min="4111" max="4348" width="11.42578125" style="119"/>
    <col min="4349" max="4349" width="44.7109375" style="119" customWidth="1"/>
    <col min="4350" max="4352" width="17.140625" style="119" customWidth="1"/>
    <col min="4353" max="4353" width="17.7109375" style="119" customWidth="1"/>
    <col min="4354" max="4354" width="16.140625" style="119" customWidth="1"/>
    <col min="4355" max="4355" width="14.140625" style="119" customWidth="1"/>
    <col min="4356" max="4356" width="14.28515625" style="119" customWidth="1"/>
    <col min="4357" max="4358" width="17.140625" style="119" customWidth="1"/>
    <col min="4359" max="4359" width="16.85546875" style="119" customWidth="1"/>
    <col min="4360" max="4360" width="15.28515625" style="119" bestFit="1" customWidth="1"/>
    <col min="4361" max="4361" width="15.140625" style="119" customWidth="1"/>
    <col min="4362" max="4362" width="15.85546875" style="119" customWidth="1"/>
    <col min="4363" max="4363" width="15.5703125" style="119" customWidth="1"/>
    <col min="4364" max="4364" width="11.28515625" style="119" bestFit="1" customWidth="1"/>
    <col min="4365" max="4366" width="10.85546875" style="119" bestFit="1" customWidth="1"/>
    <col min="4367" max="4604" width="11.42578125" style="119"/>
    <col min="4605" max="4605" width="44.7109375" style="119" customWidth="1"/>
    <col min="4606" max="4608" width="17.140625" style="119" customWidth="1"/>
    <col min="4609" max="4609" width="17.7109375" style="119" customWidth="1"/>
    <col min="4610" max="4610" width="16.140625" style="119" customWidth="1"/>
    <col min="4611" max="4611" width="14.140625" style="119" customWidth="1"/>
    <col min="4612" max="4612" width="14.28515625" style="119" customWidth="1"/>
    <col min="4613" max="4614" width="17.140625" style="119" customWidth="1"/>
    <col min="4615" max="4615" width="16.85546875" style="119" customWidth="1"/>
    <col min="4616" max="4616" width="15.28515625" style="119" bestFit="1" customWidth="1"/>
    <col min="4617" max="4617" width="15.140625" style="119" customWidth="1"/>
    <col min="4618" max="4618" width="15.85546875" style="119" customWidth="1"/>
    <col min="4619" max="4619" width="15.5703125" style="119" customWidth="1"/>
    <col min="4620" max="4620" width="11.28515625" style="119" bestFit="1" customWidth="1"/>
    <col min="4621" max="4622" width="10.85546875" style="119" bestFit="1" customWidth="1"/>
    <col min="4623" max="4860" width="11.42578125" style="119"/>
    <col min="4861" max="4861" width="44.7109375" style="119" customWidth="1"/>
    <col min="4862" max="4864" width="17.140625" style="119" customWidth="1"/>
    <col min="4865" max="4865" width="17.7109375" style="119" customWidth="1"/>
    <col min="4866" max="4866" width="16.140625" style="119" customWidth="1"/>
    <col min="4867" max="4867" width="14.140625" style="119" customWidth="1"/>
    <col min="4868" max="4868" width="14.28515625" style="119" customWidth="1"/>
    <col min="4869" max="4870" width="17.140625" style="119" customWidth="1"/>
    <col min="4871" max="4871" width="16.85546875" style="119" customWidth="1"/>
    <col min="4872" max="4872" width="15.28515625" style="119" bestFit="1" customWidth="1"/>
    <col min="4873" max="4873" width="15.140625" style="119" customWidth="1"/>
    <col min="4874" max="4874" width="15.85546875" style="119" customWidth="1"/>
    <col min="4875" max="4875" width="15.5703125" style="119" customWidth="1"/>
    <col min="4876" max="4876" width="11.28515625" style="119" bestFit="1" customWidth="1"/>
    <col min="4877" max="4878" width="10.85546875" style="119" bestFit="1" customWidth="1"/>
    <col min="4879" max="5116" width="11.42578125" style="119"/>
    <col min="5117" max="5117" width="44.7109375" style="119" customWidth="1"/>
    <col min="5118" max="5120" width="17.140625" style="119" customWidth="1"/>
    <col min="5121" max="5121" width="17.7109375" style="119" customWidth="1"/>
    <col min="5122" max="5122" width="16.140625" style="119" customWidth="1"/>
    <col min="5123" max="5123" width="14.140625" style="119" customWidth="1"/>
    <col min="5124" max="5124" width="14.28515625" style="119" customWidth="1"/>
    <col min="5125" max="5126" width="17.140625" style="119" customWidth="1"/>
    <col min="5127" max="5127" width="16.85546875" style="119" customWidth="1"/>
    <col min="5128" max="5128" width="15.28515625" style="119" bestFit="1" customWidth="1"/>
    <col min="5129" max="5129" width="15.140625" style="119" customWidth="1"/>
    <col min="5130" max="5130" width="15.85546875" style="119" customWidth="1"/>
    <col min="5131" max="5131" width="15.5703125" style="119" customWidth="1"/>
    <col min="5132" max="5132" width="11.28515625" style="119" bestFit="1" customWidth="1"/>
    <col min="5133" max="5134" width="10.85546875" style="119" bestFit="1" customWidth="1"/>
    <col min="5135" max="5372" width="11.42578125" style="119"/>
    <col min="5373" max="5373" width="44.7109375" style="119" customWidth="1"/>
    <col min="5374" max="5376" width="17.140625" style="119" customWidth="1"/>
    <col min="5377" max="5377" width="17.7109375" style="119" customWidth="1"/>
    <col min="5378" max="5378" width="16.140625" style="119" customWidth="1"/>
    <col min="5379" max="5379" width="14.140625" style="119" customWidth="1"/>
    <col min="5380" max="5380" width="14.28515625" style="119" customWidth="1"/>
    <col min="5381" max="5382" width="17.140625" style="119" customWidth="1"/>
    <col min="5383" max="5383" width="16.85546875" style="119" customWidth="1"/>
    <col min="5384" max="5384" width="15.28515625" style="119" bestFit="1" customWidth="1"/>
    <col min="5385" max="5385" width="15.140625" style="119" customWidth="1"/>
    <col min="5386" max="5386" width="15.85546875" style="119" customWidth="1"/>
    <col min="5387" max="5387" width="15.5703125" style="119" customWidth="1"/>
    <col min="5388" max="5388" width="11.28515625" style="119" bestFit="1" customWidth="1"/>
    <col min="5389" max="5390" width="10.85546875" style="119" bestFit="1" customWidth="1"/>
    <col min="5391" max="5628" width="11.42578125" style="119"/>
    <col min="5629" max="5629" width="44.7109375" style="119" customWidth="1"/>
    <col min="5630" max="5632" width="17.140625" style="119" customWidth="1"/>
    <col min="5633" max="5633" width="17.7109375" style="119" customWidth="1"/>
    <col min="5634" max="5634" width="16.140625" style="119" customWidth="1"/>
    <col min="5635" max="5635" width="14.140625" style="119" customWidth="1"/>
    <col min="5636" max="5636" width="14.28515625" style="119" customWidth="1"/>
    <col min="5637" max="5638" width="17.140625" style="119" customWidth="1"/>
    <col min="5639" max="5639" width="16.85546875" style="119" customWidth="1"/>
    <col min="5640" max="5640" width="15.28515625" style="119" bestFit="1" customWidth="1"/>
    <col min="5641" max="5641" width="15.140625" style="119" customWidth="1"/>
    <col min="5642" max="5642" width="15.85546875" style="119" customWidth="1"/>
    <col min="5643" max="5643" width="15.5703125" style="119" customWidth="1"/>
    <col min="5644" max="5644" width="11.28515625" style="119" bestFit="1" customWidth="1"/>
    <col min="5645" max="5646" width="10.85546875" style="119" bestFit="1" customWidth="1"/>
    <col min="5647" max="5884" width="11.42578125" style="119"/>
    <col min="5885" max="5885" width="44.7109375" style="119" customWidth="1"/>
    <col min="5886" max="5888" width="17.140625" style="119" customWidth="1"/>
    <col min="5889" max="5889" width="17.7109375" style="119" customWidth="1"/>
    <col min="5890" max="5890" width="16.140625" style="119" customWidth="1"/>
    <col min="5891" max="5891" width="14.140625" style="119" customWidth="1"/>
    <col min="5892" max="5892" width="14.28515625" style="119" customWidth="1"/>
    <col min="5893" max="5894" width="17.140625" style="119" customWidth="1"/>
    <col min="5895" max="5895" width="16.85546875" style="119" customWidth="1"/>
    <col min="5896" max="5896" width="15.28515625" style="119" bestFit="1" customWidth="1"/>
    <col min="5897" max="5897" width="15.140625" style="119" customWidth="1"/>
    <col min="5898" max="5898" width="15.85546875" style="119" customWidth="1"/>
    <col min="5899" max="5899" width="15.5703125" style="119" customWidth="1"/>
    <col min="5900" max="5900" width="11.28515625" style="119" bestFit="1" customWidth="1"/>
    <col min="5901" max="5902" width="10.85546875" style="119" bestFit="1" customWidth="1"/>
    <col min="5903" max="6140" width="11.42578125" style="119"/>
    <col min="6141" max="6141" width="44.7109375" style="119" customWidth="1"/>
    <col min="6142" max="6144" width="17.140625" style="119" customWidth="1"/>
    <col min="6145" max="6145" width="17.7109375" style="119" customWidth="1"/>
    <col min="6146" max="6146" width="16.140625" style="119" customWidth="1"/>
    <col min="6147" max="6147" width="14.140625" style="119" customWidth="1"/>
    <col min="6148" max="6148" width="14.28515625" style="119" customWidth="1"/>
    <col min="6149" max="6150" width="17.140625" style="119" customWidth="1"/>
    <col min="6151" max="6151" width="16.85546875" style="119" customWidth="1"/>
    <col min="6152" max="6152" width="15.28515625" style="119" bestFit="1" customWidth="1"/>
    <col min="6153" max="6153" width="15.140625" style="119" customWidth="1"/>
    <col min="6154" max="6154" width="15.85546875" style="119" customWidth="1"/>
    <col min="6155" max="6155" width="15.5703125" style="119" customWidth="1"/>
    <col min="6156" max="6156" width="11.28515625" style="119" bestFit="1" customWidth="1"/>
    <col min="6157" max="6158" width="10.85546875" style="119" bestFit="1" customWidth="1"/>
    <col min="6159" max="6396" width="11.42578125" style="119"/>
    <col min="6397" max="6397" width="44.7109375" style="119" customWidth="1"/>
    <col min="6398" max="6400" width="17.140625" style="119" customWidth="1"/>
    <col min="6401" max="6401" width="17.7109375" style="119" customWidth="1"/>
    <col min="6402" max="6402" width="16.140625" style="119" customWidth="1"/>
    <col min="6403" max="6403" width="14.140625" style="119" customWidth="1"/>
    <col min="6404" max="6404" width="14.28515625" style="119" customWidth="1"/>
    <col min="6405" max="6406" width="17.140625" style="119" customWidth="1"/>
    <col min="6407" max="6407" width="16.85546875" style="119" customWidth="1"/>
    <col min="6408" max="6408" width="15.28515625" style="119" bestFit="1" customWidth="1"/>
    <col min="6409" max="6409" width="15.140625" style="119" customWidth="1"/>
    <col min="6410" max="6410" width="15.85546875" style="119" customWidth="1"/>
    <col min="6411" max="6411" width="15.5703125" style="119" customWidth="1"/>
    <col min="6412" max="6412" width="11.28515625" style="119" bestFit="1" customWidth="1"/>
    <col min="6413" max="6414" width="10.85546875" style="119" bestFit="1" customWidth="1"/>
    <col min="6415" max="6652" width="11.42578125" style="119"/>
    <col min="6653" max="6653" width="44.7109375" style="119" customWidth="1"/>
    <col min="6654" max="6656" width="17.140625" style="119" customWidth="1"/>
    <col min="6657" max="6657" width="17.7109375" style="119" customWidth="1"/>
    <col min="6658" max="6658" width="16.140625" style="119" customWidth="1"/>
    <col min="6659" max="6659" width="14.140625" style="119" customWidth="1"/>
    <col min="6660" max="6660" width="14.28515625" style="119" customWidth="1"/>
    <col min="6661" max="6662" width="17.140625" style="119" customWidth="1"/>
    <col min="6663" max="6663" width="16.85546875" style="119" customWidth="1"/>
    <col min="6664" max="6664" width="15.28515625" style="119" bestFit="1" customWidth="1"/>
    <col min="6665" max="6665" width="15.140625" style="119" customWidth="1"/>
    <col min="6666" max="6666" width="15.85546875" style="119" customWidth="1"/>
    <col min="6667" max="6667" width="15.5703125" style="119" customWidth="1"/>
    <col min="6668" max="6668" width="11.28515625" style="119" bestFit="1" customWidth="1"/>
    <col min="6669" max="6670" width="10.85546875" style="119" bestFit="1" customWidth="1"/>
    <col min="6671" max="6908" width="11.42578125" style="119"/>
    <col min="6909" max="6909" width="44.7109375" style="119" customWidth="1"/>
    <col min="6910" max="6912" width="17.140625" style="119" customWidth="1"/>
    <col min="6913" max="6913" width="17.7109375" style="119" customWidth="1"/>
    <col min="6914" max="6914" width="16.140625" style="119" customWidth="1"/>
    <col min="6915" max="6915" width="14.140625" style="119" customWidth="1"/>
    <col min="6916" max="6916" width="14.28515625" style="119" customWidth="1"/>
    <col min="6917" max="6918" width="17.140625" style="119" customWidth="1"/>
    <col min="6919" max="6919" width="16.85546875" style="119" customWidth="1"/>
    <col min="6920" max="6920" width="15.28515625" style="119" bestFit="1" customWidth="1"/>
    <col min="6921" max="6921" width="15.140625" style="119" customWidth="1"/>
    <col min="6922" max="6922" width="15.85546875" style="119" customWidth="1"/>
    <col min="6923" max="6923" width="15.5703125" style="119" customWidth="1"/>
    <col min="6924" max="6924" width="11.28515625" style="119" bestFit="1" customWidth="1"/>
    <col min="6925" max="6926" width="10.85546875" style="119" bestFit="1" customWidth="1"/>
    <col min="6927" max="7164" width="11.42578125" style="119"/>
    <col min="7165" max="7165" width="44.7109375" style="119" customWidth="1"/>
    <col min="7166" max="7168" width="17.140625" style="119" customWidth="1"/>
    <col min="7169" max="7169" width="17.7109375" style="119" customWidth="1"/>
    <col min="7170" max="7170" width="16.140625" style="119" customWidth="1"/>
    <col min="7171" max="7171" width="14.140625" style="119" customWidth="1"/>
    <col min="7172" max="7172" width="14.28515625" style="119" customWidth="1"/>
    <col min="7173" max="7174" width="17.140625" style="119" customWidth="1"/>
    <col min="7175" max="7175" width="16.85546875" style="119" customWidth="1"/>
    <col min="7176" max="7176" width="15.28515625" style="119" bestFit="1" customWidth="1"/>
    <col min="7177" max="7177" width="15.140625" style="119" customWidth="1"/>
    <col min="7178" max="7178" width="15.85546875" style="119" customWidth="1"/>
    <col min="7179" max="7179" width="15.5703125" style="119" customWidth="1"/>
    <col min="7180" max="7180" width="11.28515625" style="119" bestFit="1" customWidth="1"/>
    <col min="7181" max="7182" width="10.85546875" style="119" bestFit="1" customWidth="1"/>
    <col min="7183" max="7420" width="11.42578125" style="119"/>
    <col min="7421" max="7421" width="44.7109375" style="119" customWidth="1"/>
    <col min="7422" max="7424" width="17.140625" style="119" customWidth="1"/>
    <col min="7425" max="7425" width="17.7109375" style="119" customWidth="1"/>
    <col min="7426" max="7426" width="16.140625" style="119" customWidth="1"/>
    <col min="7427" max="7427" width="14.140625" style="119" customWidth="1"/>
    <col min="7428" max="7428" width="14.28515625" style="119" customWidth="1"/>
    <col min="7429" max="7430" width="17.140625" style="119" customWidth="1"/>
    <col min="7431" max="7431" width="16.85546875" style="119" customWidth="1"/>
    <col min="7432" max="7432" width="15.28515625" style="119" bestFit="1" customWidth="1"/>
    <col min="7433" max="7433" width="15.140625" style="119" customWidth="1"/>
    <col min="7434" max="7434" width="15.85546875" style="119" customWidth="1"/>
    <col min="7435" max="7435" width="15.5703125" style="119" customWidth="1"/>
    <col min="7436" max="7436" width="11.28515625" style="119" bestFit="1" customWidth="1"/>
    <col min="7437" max="7438" width="10.85546875" style="119" bestFit="1" customWidth="1"/>
    <col min="7439" max="7676" width="11.42578125" style="119"/>
    <col min="7677" max="7677" width="44.7109375" style="119" customWidth="1"/>
    <col min="7678" max="7680" width="17.140625" style="119" customWidth="1"/>
    <col min="7681" max="7681" width="17.7109375" style="119" customWidth="1"/>
    <col min="7682" max="7682" width="16.140625" style="119" customWidth="1"/>
    <col min="7683" max="7683" width="14.140625" style="119" customWidth="1"/>
    <col min="7684" max="7684" width="14.28515625" style="119" customWidth="1"/>
    <col min="7685" max="7686" width="17.140625" style="119" customWidth="1"/>
    <col min="7687" max="7687" width="16.85546875" style="119" customWidth="1"/>
    <col min="7688" max="7688" width="15.28515625" style="119" bestFit="1" customWidth="1"/>
    <col min="7689" max="7689" width="15.140625" style="119" customWidth="1"/>
    <col min="7690" max="7690" width="15.85546875" style="119" customWidth="1"/>
    <col min="7691" max="7691" width="15.5703125" style="119" customWidth="1"/>
    <col min="7692" max="7692" width="11.28515625" style="119" bestFit="1" customWidth="1"/>
    <col min="7693" max="7694" width="10.85546875" style="119" bestFit="1" customWidth="1"/>
    <col min="7695" max="7932" width="11.42578125" style="119"/>
    <col min="7933" max="7933" width="44.7109375" style="119" customWidth="1"/>
    <col min="7934" max="7936" width="17.140625" style="119" customWidth="1"/>
    <col min="7937" max="7937" width="17.7109375" style="119" customWidth="1"/>
    <col min="7938" max="7938" width="16.140625" style="119" customWidth="1"/>
    <col min="7939" max="7939" width="14.140625" style="119" customWidth="1"/>
    <col min="7940" max="7940" width="14.28515625" style="119" customWidth="1"/>
    <col min="7941" max="7942" width="17.140625" style="119" customWidth="1"/>
    <col min="7943" max="7943" width="16.85546875" style="119" customWidth="1"/>
    <col min="7944" max="7944" width="15.28515625" style="119" bestFit="1" customWidth="1"/>
    <col min="7945" max="7945" width="15.140625" style="119" customWidth="1"/>
    <col min="7946" max="7946" width="15.85546875" style="119" customWidth="1"/>
    <col min="7947" max="7947" width="15.5703125" style="119" customWidth="1"/>
    <col min="7948" max="7948" width="11.28515625" style="119" bestFit="1" customWidth="1"/>
    <col min="7949" max="7950" width="10.85546875" style="119" bestFit="1" customWidth="1"/>
    <col min="7951" max="8188" width="11.42578125" style="119"/>
    <col min="8189" max="8189" width="44.7109375" style="119" customWidth="1"/>
    <col min="8190" max="8192" width="17.140625" style="119" customWidth="1"/>
    <col min="8193" max="8193" width="17.7109375" style="119" customWidth="1"/>
    <col min="8194" max="8194" width="16.140625" style="119" customWidth="1"/>
    <col min="8195" max="8195" width="14.140625" style="119" customWidth="1"/>
    <col min="8196" max="8196" width="14.28515625" style="119" customWidth="1"/>
    <col min="8197" max="8198" width="17.140625" style="119" customWidth="1"/>
    <col min="8199" max="8199" width="16.85546875" style="119" customWidth="1"/>
    <col min="8200" max="8200" width="15.28515625" style="119" bestFit="1" customWidth="1"/>
    <col min="8201" max="8201" width="15.140625" style="119" customWidth="1"/>
    <col min="8202" max="8202" width="15.85546875" style="119" customWidth="1"/>
    <col min="8203" max="8203" width="15.5703125" style="119" customWidth="1"/>
    <col min="8204" max="8204" width="11.28515625" style="119" bestFit="1" customWidth="1"/>
    <col min="8205" max="8206" width="10.85546875" style="119" bestFit="1" customWidth="1"/>
    <col min="8207" max="8444" width="11.42578125" style="119"/>
    <col min="8445" max="8445" width="44.7109375" style="119" customWidth="1"/>
    <col min="8446" max="8448" width="17.140625" style="119" customWidth="1"/>
    <col min="8449" max="8449" width="17.7109375" style="119" customWidth="1"/>
    <col min="8450" max="8450" width="16.140625" style="119" customWidth="1"/>
    <col min="8451" max="8451" width="14.140625" style="119" customWidth="1"/>
    <col min="8452" max="8452" width="14.28515625" style="119" customWidth="1"/>
    <col min="8453" max="8454" width="17.140625" style="119" customWidth="1"/>
    <col min="8455" max="8455" width="16.85546875" style="119" customWidth="1"/>
    <col min="8456" max="8456" width="15.28515625" style="119" bestFit="1" customWidth="1"/>
    <col min="8457" max="8457" width="15.140625" style="119" customWidth="1"/>
    <col min="8458" max="8458" width="15.85546875" style="119" customWidth="1"/>
    <col min="8459" max="8459" width="15.5703125" style="119" customWidth="1"/>
    <col min="8460" max="8460" width="11.28515625" style="119" bestFit="1" customWidth="1"/>
    <col min="8461" max="8462" width="10.85546875" style="119" bestFit="1" customWidth="1"/>
    <col min="8463" max="8700" width="11.42578125" style="119"/>
    <col min="8701" max="8701" width="44.7109375" style="119" customWidth="1"/>
    <col min="8702" max="8704" width="17.140625" style="119" customWidth="1"/>
    <col min="8705" max="8705" width="17.7109375" style="119" customWidth="1"/>
    <col min="8706" max="8706" width="16.140625" style="119" customWidth="1"/>
    <col min="8707" max="8707" width="14.140625" style="119" customWidth="1"/>
    <col min="8708" max="8708" width="14.28515625" style="119" customWidth="1"/>
    <col min="8709" max="8710" width="17.140625" style="119" customWidth="1"/>
    <col min="8711" max="8711" width="16.85546875" style="119" customWidth="1"/>
    <col min="8712" max="8712" width="15.28515625" style="119" bestFit="1" customWidth="1"/>
    <col min="8713" max="8713" width="15.140625" style="119" customWidth="1"/>
    <col min="8714" max="8714" width="15.85546875" style="119" customWidth="1"/>
    <col min="8715" max="8715" width="15.5703125" style="119" customWidth="1"/>
    <col min="8716" max="8716" width="11.28515625" style="119" bestFit="1" customWidth="1"/>
    <col min="8717" max="8718" width="10.85546875" style="119" bestFit="1" customWidth="1"/>
    <col min="8719" max="8956" width="11.42578125" style="119"/>
    <col min="8957" max="8957" width="44.7109375" style="119" customWidth="1"/>
    <col min="8958" max="8960" width="17.140625" style="119" customWidth="1"/>
    <col min="8961" max="8961" width="17.7109375" style="119" customWidth="1"/>
    <col min="8962" max="8962" width="16.140625" style="119" customWidth="1"/>
    <col min="8963" max="8963" width="14.140625" style="119" customWidth="1"/>
    <col min="8964" max="8964" width="14.28515625" style="119" customWidth="1"/>
    <col min="8965" max="8966" width="17.140625" style="119" customWidth="1"/>
    <col min="8967" max="8967" width="16.85546875" style="119" customWidth="1"/>
    <col min="8968" max="8968" width="15.28515625" style="119" bestFit="1" customWidth="1"/>
    <col min="8969" max="8969" width="15.140625" style="119" customWidth="1"/>
    <col min="8970" max="8970" width="15.85546875" style="119" customWidth="1"/>
    <col min="8971" max="8971" width="15.5703125" style="119" customWidth="1"/>
    <col min="8972" max="8972" width="11.28515625" style="119" bestFit="1" customWidth="1"/>
    <col min="8973" max="8974" width="10.85546875" style="119" bestFit="1" customWidth="1"/>
    <col min="8975" max="9212" width="11.42578125" style="119"/>
    <col min="9213" max="9213" width="44.7109375" style="119" customWidth="1"/>
    <col min="9214" max="9216" width="17.140625" style="119" customWidth="1"/>
    <col min="9217" max="9217" width="17.7109375" style="119" customWidth="1"/>
    <col min="9218" max="9218" width="16.140625" style="119" customWidth="1"/>
    <col min="9219" max="9219" width="14.140625" style="119" customWidth="1"/>
    <col min="9220" max="9220" width="14.28515625" style="119" customWidth="1"/>
    <col min="9221" max="9222" width="17.140625" style="119" customWidth="1"/>
    <col min="9223" max="9223" width="16.85546875" style="119" customWidth="1"/>
    <col min="9224" max="9224" width="15.28515625" style="119" bestFit="1" customWidth="1"/>
    <col min="9225" max="9225" width="15.140625" style="119" customWidth="1"/>
    <col min="9226" max="9226" width="15.85546875" style="119" customWidth="1"/>
    <col min="9227" max="9227" width="15.5703125" style="119" customWidth="1"/>
    <col min="9228" max="9228" width="11.28515625" style="119" bestFit="1" customWidth="1"/>
    <col min="9229" max="9230" width="10.85546875" style="119" bestFit="1" customWidth="1"/>
    <col min="9231" max="9468" width="11.42578125" style="119"/>
    <col min="9469" max="9469" width="44.7109375" style="119" customWidth="1"/>
    <col min="9470" max="9472" width="17.140625" style="119" customWidth="1"/>
    <col min="9473" max="9473" width="17.7109375" style="119" customWidth="1"/>
    <col min="9474" max="9474" width="16.140625" style="119" customWidth="1"/>
    <col min="9475" max="9475" width="14.140625" style="119" customWidth="1"/>
    <col min="9476" max="9476" width="14.28515625" style="119" customWidth="1"/>
    <col min="9477" max="9478" width="17.140625" style="119" customWidth="1"/>
    <col min="9479" max="9479" width="16.85546875" style="119" customWidth="1"/>
    <col min="9480" max="9480" width="15.28515625" style="119" bestFit="1" customWidth="1"/>
    <col min="9481" max="9481" width="15.140625" style="119" customWidth="1"/>
    <col min="9482" max="9482" width="15.85546875" style="119" customWidth="1"/>
    <col min="9483" max="9483" width="15.5703125" style="119" customWidth="1"/>
    <col min="9484" max="9484" width="11.28515625" style="119" bestFit="1" customWidth="1"/>
    <col min="9485" max="9486" width="10.85546875" style="119" bestFit="1" customWidth="1"/>
    <col min="9487" max="9724" width="11.42578125" style="119"/>
    <col min="9725" max="9725" width="44.7109375" style="119" customWidth="1"/>
    <col min="9726" max="9728" width="17.140625" style="119" customWidth="1"/>
    <col min="9729" max="9729" width="17.7109375" style="119" customWidth="1"/>
    <col min="9730" max="9730" width="16.140625" style="119" customWidth="1"/>
    <col min="9731" max="9731" width="14.140625" style="119" customWidth="1"/>
    <col min="9732" max="9732" width="14.28515625" style="119" customWidth="1"/>
    <col min="9733" max="9734" width="17.140625" style="119" customWidth="1"/>
    <col min="9735" max="9735" width="16.85546875" style="119" customWidth="1"/>
    <col min="9736" max="9736" width="15.28515625" style="119" bestFit="1" customWidth="1"/>
    <col min="9737" max="9737" width="15.140625" style="119" customWidth="1"/>
    <col min="9738" max="9738" width="15.85546875" style="119" customWidth="1"/>
    <col min="9739" max="9739" width="15.5703125" style="119" customWidth="1"/>
    <col min="9740" max="9740" width="11.28515625" style="119" bestFit="1" customWidth="1"/>
    <col min="9741" max="9742" width="10.85546875" style="119" bestFit="1" customWidth="1"/>
    <col min="9743" max="9980" width="11.42578125" style="119"/>
    <col min="9981" max="9981" width="44.7109375" style="119" customWidth="1"/>
    <col min="9982" max="9984" width="17.140625" style="119" customWidth="1"/>
    <col min="9985" max="9985" width="17.7109375" style="119" customWidth="1"/>
    <col min="9986" max="9986" width="16.140625" style="119" customWidth="1"/>
    <col min="9987" max="9987" width="14.140625" style="119" customWidth="1"/>
    <col min="9988" max="9988" width="14.28515625" style="119" customWidth="1"/>
    <col min="9989" max="9990" width="17.140625" style="119" customWidth="1"/>
    <col min="9991" max="9991" width="16.85546875" style="119" customWidth="1"/>
    <col min="9992" max="9992" width="15.28515625" style="119" bestFit="1" customWidth="1"/>
    <col min="9993" max="9993" width="15.140625" style="119" customWidth="1"/>
    <col min="9994" max="9994" width="15.85546875" style="119" customWidth="1"/>
    <col min="9995" max="9995" width="15.5703125" style="119" customWidth="1"/>
    <col min="9996" max="9996" width="11.28515625" style="119" bestFit="1" customWidth="1"/>
    <col min="9997" max="9998" width="10.85546875" style="119" bestFit="1" customWidth="1"/>
    <col min="9999" max="10236" width="11.42578125" style="119"/>
    <col min="10237" max="10237" width="44.7109375" style="119" customWidth="1"/>
    <col min="10238" max="10240" width="17.140625" style="119" customWidth="1"/>
    <col min="10241" max="10241" width="17.7109375" style="119" customWidth="1"/>
    <col min="10242" max="10242" width="16.140625" style="119" customWidth="1"/>
    <col min="10243" max="10243" width="14.140625" style="119" customWidth="1"/>
    <col min="10244" max="10244" width="14.28515625" style="119" customWidth="1"/>
    <col min="10245" max="10246" width="17.140625" style="119" customWidth="1"/>
    <col min="10247" max="10247" width="16.85546875" style="119" customWidth="1"/>
    <col min="10248" max="10248" width="15.28515625" style="119" bestFit="1" customWidth="1"/>
    <col min="10249" max="10249" width="15.140625" style="119" customWidth="1"/>
    <col min="10250" max="10250" width="15.85546875" style="119" customWidth="1"/>
    <col min="10251" max="10251" width="15.5703125" style="119" customWidth="1"/>
    <col min="10252" max="10252" width="11.28515625" style="119" bestFit="1" customWidth="1"/>
    <col min="10253" max="10254" width="10.85546875" style="119" bestFit="1" customWidth="1"/>
    <col min="10255" max="10492" width="11.42578125" style="119"/>
    <col min="10493" max="10493" width="44.7109375" style="119" customWidth="1"/>
    <col min="10494" max="10496" width="17.140625" style="119" customWidth="1"/>
    <col min="10497" max="10497" width="17.7109375" style="119" customWidth="1"/>
    <col min="10498" max="10498" width="16.140625" style="119" customWidth="1"/>
    <col min="10499" max="10499" width="14.140625" style="119" customWidth="1"/>
    <col min="10500" max="10500" width="14.28515625" style="119" customWidth="1"/>
    <col min="10501" max="10502" width="17.140625" style="119" customWidth="1"/>
    <col min="10503" max="10503" width="16.85546875" style="119" customWidth="1"/>
    <col min="10504" max="10504" width="15.28515625" style="119" bestFit="1" customWidth="1"/>
    <col min="10505" max="10505" width="15.140625" style="119" customWidth="1"/>
    <col min="10506" max="10506" width="15.85546875" style="119" customWidth="1"/>
    <col min="10507" max="10507" width="15.5703125" style="119" customWidth="1"/>
    <col min="10508" max="10508" width="11.28515625" style="119" bestFit="1" customWidth="1"/>
    <col min="10509" max="10510" width="10.85546875" style="119" bestFit="1" customWidth="1"/>
    <col min="10511" max="10748" width="11.42578125" style="119"/>
    <col min="10749" max="10749" width="44.7109375" style="119" customWidth="1"/>
    <col min="10750" max="10752" width="17.140625" style="119" customWidth="1"/>
    <col min="10753" max="10753" width="17.7109375" style="119" customWidth="1"/>
    <col min="10754" max="10754" width="16.140625" style="119" customWidth="1"/>
    <col min="10755" max="10755" width="14.140625" style="119" customWidth="1"/>
    <col min="10756" max="10756" width="14.28515625" style="119" customWidth="1"/>
    <col min="10757" max="10758" width="17.140625" style="119" customWidth="1"/>
    <col min="10759" max="10759" width="16.85546875" style="119" customWidth="1"/>
    <col min="10760" max="10760" width="15.28515625" style="119" bestFit="1" customWidth="1"/>
    <col min="10761" max="10761" width="15.140625" style="119" customWidth="1"/>
    <col min="10762" max="10762" width="15.85546875" style="119" customWidth="1"/>
    <col min="10763" max="10763" width="15.5703125" style="119" customWidth="1"/>
    <col min="10764" max="10764" width="11.28515625" style="119" bestFit="1" customWidth="1"/>
    <col min="10765" max="10766" width="10.85546875" style="119" bestFit="1" customWidth="1"/>
    <col min="10767" max="11004" width="11.42578125" style="119"/>
    <col min="11005" max="11005" width="44.7109375" style="119" customWidth="1"/>
    <col min="11006" max="11008" width="17.140625" style="119" customWidth="1"/>
    <col min="11009" max="11009" width="17.7109375" style="119" customWidth="1"/>
    <col min="11010" max="11010" width="16.140625" style="119" customWidth="1"/>
    <col min="11011" max="11011" width="14.140625" style="119" customWidth="1"/>
    <col min="11012" max="11012" width="14.28515625" style="119" customWidth="1"/>
    <col min="11013" max="11014" width="17.140625" style="119" customWidth="1"/>
    <col min="11015" max="11015" width="16.85546875" style="119" customWidth="1"/>
    <col min="11016" max="11016" width="15.28515625" style="119" bestFit="1" customWidth="1"/>
    <col min="11017" max="11017" width="15.140625" style="119" customWidth="1"/>
    <col min="11018" max="11018" width="15.85546875" style="119" customWidth="1"/>
    <col min="11019" max="11019" width="15.5703125" style="119" customWidth="1"/>
    <col min="11020" max="11020" width="11.28515625" style="119" bestFit="1" customWidth="1"/>
    <col min="11021" max="11022" width="10.85546875" style="119" bestFit="1" customWidth="1"/>
    <col min="11023" max="11260" width="11.42578125" style="119"/>
    <col min="11261" max="11261" width="44.7109375" style="119" customWidth="1"/>
    <col min="11262" max="11264" width="17.140625" style="119" customWidth="1"/>
    <col min="11265" max="11265" width="17.7109375" style="119" customWidth="1"/>
    <col min="11266" max="11266" width="16.140625" style="119" customWidth="1"/>
    <col min="11267" max="11267" width="14.140625" style="119" customWidth="1"/>
    <col min="11268" max="11268" width="14.28515625" style="119" customWidth="1"/>
    <col min="11269" max="11270" width="17.140625" style="119" customWidth="1"/>
    <col min="11271" max="11271" width="16.85546875" style="119" customWidth="1"/>
    <col min="11272" max="11272" width="15.28515625" style="119" bestFit="1" customWidth="1"/>
    <col min="11273" max="11273" width="15.140625" style="119" customWidth="1"/>
    <col min="11274" max="11274" width="15.85546875" style="119" customWidth="1"/>
    <col min="11275" max="11275" width="15.5703125" style="119" customWidth="1"/>
    <col min="11276" max="11276" width="11.28515625" style="119" bestFit="1" customWidth="1"/>
    <col min="11277" max="11278" width="10.85546875" style="119" bestFit="1" customWidth="1"/>
    <col min="11279" max="11516" width="11.42578125" style="119"/>
    <col min="11517" max="11517" width="44.7109375" style="119" customWidth="1"/>
    <col min="11518" max="11520" width="17.140625" style="119" customWidth="1"/>
    <col min="11521" max="11521" width="17.7109375" style="119" customWidth="1"/>
    <col min="11522" max="11522" width="16.140625" style="119" customWidth="1"/>
    <col min="11523" max="11523" width="14.140625" style="119" customWidth="1"/>
    <col min="11524" max="11524" width="14.28515625" style="119" customWidth="1"/>
    <col min="11525" max="11526" width="17.140625" style="119" customWidth="1"/>
    <col min="11527" max="11527" width="16.85546875" style="119" customWidth="1"/>
    <col min="11528" max="11528" width="15.28515625" style="119" bestFit="1" customWidth="1"/>
    <col min="11529" max="11529" width="15.140625" style="119" customWidth="1"/>
    <col min="11530" max="11530" width="15.85546875" style="119" customWidth="1"/>
    <col min="11531" max="11531" width="15.5703125" style="119" customWidth="1"/>
    <col min="11532" max="11532" width="11.28515625" style="119" bestFit="1" customWidth="1"/>
    <col min="11533" max="11534" width="10.85546875" style="119" bestFit="1" customWidth="1"/>
    <col min="11535" max="11772" width="11.42578125" style="119"/>
    <col min="11773" max="11773" width="44.7109375" style="119" customWidth="1"/>
    <col min="11774" max="11776" width="17.140625" style="119" customWidth="1"/>
    <col min="11777" max="11777" width="17.7109375" style="119" customWidth="1"/>
    <col min="11778" max="11778" width="16.140625" style="119" customWidth="1"/>
    <col min="11779" max="11779" width="14.140625" style="119" customWidth="1"/>
    <col min="11780" max="11780" width="14.28515625" style="119" customWidth="1"/>
    <col min="11781" max="11782" width="17.140625" style="119" customWidth="1"/>
    <col min="11783" max="11783" width="16.85546875" style="119" customWidth="1"/>
    <col min="11784" max="11784" width="15.28515625" style="119" bestFit="1" customWidth="1"/>
    <col min="11785" max="11785" width="15.140625" style="119" customWidth="1"/>
    <col min="11786" max="11786" width="15.85546875" style="119" customWidth="1"/>
    <col min="11787" max="11787" width="15.5703125" style="119" customWidth="1"/>
    <col min="11788" max="11788" width="11.28515625" style="119" bestFit="1" customWidth="1"/>
    <col min="11789" max="11790" width="10.85546875" style="119" bestFit="1" customWidth="1"/>
    <col min="11791" max="12028" width="11.42578125" style="119"/>
    <col min="12029" max="12029" width="44.7109375" style="119" customWidth="1"/>
    <col min="12030" max="12032" width="17.140625" style="119" customWidth="1"/>
    <col min="12033" max="12033" width="17.7109375" style="119" customWidth="1"/>
    <col min="12034" max="12034" width="16.140625" style="119" customWidth="1"/>
    <col min="12035" max="12035" width="14.140625" style="119" customWidth="1"/>
    <col min="12036" max="12036" width="14.28515625" style="119" customWidth="1"/>
    <col min="12037" max="12038" width="17.140625" style="119" customWidth="1"/>
    <col min="12039" max="12039" width="16.85546875" style="119" customWidth="1"/>
    <col min="12040" max="12040" width="15.28515625" style="119" bestFit="1" customWidth="1"/>
    <col min="12041" max="12041" width="15.140625" style="119" customWidth="1"/>
    <col min="12042" max="12042" width="15.85546875" style="119" customWidth="1"/>
    <col min="12043" max="12043" width="15.5703125" style="119" customWidth="1"/>
    <col min="12044" max="12044" width="11.28515625" style="119" bestFit="1" customWidth="1"/>
    <col min="12045" max="12046" width="10.85546875" style="119" bestFit="1" customWidth="1"/>
    <col min="12047" max="12284" width="11.42578125" style="119"/>
    <col min="12285" max="12285" width="44.7109375" style="119" customWidth="1"/>
    <col min="12286" max="12288" width="17.140625" style="119" customWidth="1"/>
    <col min="12289" max="12289" width="17.7109375" style="119" customWidth="1"/>
    <col min="12290" max="12290" width="16.140625" style="119" customWidth="1"/>
    <col min="12291" max="12291" width="14.140625" style="119" customWidth="1"/>
    <col min="12292" max="12292" width="14.28515625" style="119" customWidth="1"/>
    <col min="12293" max="12294" width="17.140625" style="119" customWidth="1"/>
    <col min="12295" max="12295" width="16.85546875" style="119" customWidth="1"/>
    <col min="12296" max="12296" width="15.28515625" style="119" bestFit="1" customWidth="1"/>
    <col min="12297" max="12297" width="15.140625" style="119" customWidth="1"/>
    <col min="12298" max="12298" width="15.85546875" style="119" customWidth="1"/>
    <col min="12299" max="12299" width="15.5703125" style="119" customWidth="1"/>
    <col min="12300" max="12300" width="11.28515625" style="119" bestFit="1" customWidth="1"/>
    <col min="12301" max="12302" width="10.85546875" style="119" bestFit="1" customWidth="1"/>
    <col min="12303" max="12540" width="11.42578125" style="119"/>
    <col min="12541" max="12541" width="44.7109375" style="119" customWidth="1"/>
    <col min="12542" max="12544" width="17.140625" style="119" customWidth="1"/>
    <col min="12545" max="12545" width="17.7109375" style="119" customWidth="1"/>
    <col min="12546" max="12546" width="16.140625" style="119" customWidth="1"/>
    <col min="12547" max="12547" width="14.140625" style="119" customWidth="1"/>
    <col min="12548" max="12548" width="14.28515625" style="119" customWidth="1"/>
    <col min="12549" max="12550" width="17.140625" style="119" customWidth="1"/>
    <col min="12551" max="12551" width="16.85546875" style="119" customWidth="1"/>
    <col min="12552" max="12552" width="15.28515625" style="119" bestFit="1" customWidth="1"/>
    <col min="12553" max="12553" width="15.140625" style="119" customWidth="1"/>
    <col min="12554" max="12554" width="15.85546875" style="119" customWidth="1"/>
    <col min="12555" max="12555" width="15.5703125" style="119" customWidth="1"/>
    <col min="12556" max="12556" width="11.28515625" style="119" bestFit="1" customWidth="1"/>
    <col min="12557" max="12558" width="10.85546875" style="119" bestFit="1" customWidth="1"/>
    <col min="12559" max="12796" width="11.42578125" style="119"/>
    <col min="12797" max="12797" width="44.7109375" style="119" customWidth="1"/>
    <col min="12798" max="12800" width="17.140625" style="119" customWidth="1"/>
    <col min="12801" max="12801" width="17.7109375" style="119" customWidth="1"/>
    <col min="12802" max="12802" width="16.140625" style="119" customWidth="1"/>
    <col min="12803" max="12803" width="14.140625" style="119" customWidth="1"/>
    <col min="12804" max="12804" width="14.28515625" style="119" customWidth="1"/>
    <col min="12805" max="12806" width="17.140625" style="119" customWidth="1"/>
    <col min="12807" max="12807" width="16.85546875" style="119" customWidth="1"/>
    <col min="12808" max="12808" width="15.28515625" style="119" bestFit="1" customWidth="1"/>
    <col min="12809" max="12809" width="15.140625" style="119" customWidth="1"/>
    <col min="12810" max="12810" width="15.85546875" style="119" customWidth="1"/>
    <col min="12811" max="12811" width="15.5703125" style="119" customWidth="1"/>
    <col min="12812" max="12812" width="11.28515625" style="119" bestFit="1" customWidth="1"/>
    <col min="12813" max="12814" width="10.85546875" style="119" bestFit="1" customWidth="1"/>
    <col min="12815" max="13052" width="11.42578125" style="119"/>
    <col min="13053" max="13053" width="44.7109375" style="119" customWidth="1"/>
    <col min="13054" max="13056" width="17.140625" style="119" customWidth="1"/>
    <col min="13057" max="13057" width="17.7109375" style="119" customWidth="1"/>
    <col min="13058" max="13058" width="16.140625" style="119" customWidth="1"/>
    <col min="13059" max="13059" width="14.140625" style="119" customWidth="1"/>
    <col min="13060" max="13060" width="14.28515625" style="119" customWidth="1"/>
    <col min="13061" max="13062" width="17.140625" style="119" customWidth="1"/>
    <col min="13063" max="13063" width="16.85546875" style="119" customWidth="1"/>
    <col min="13064" max="13064" width="15.28515625" style="119" bestFit="1" customWidth="1"/>
    <col min="13065" max="13065" width="15.140625" style="119" customWidth="1"/>
    <col min="13066" max="13066" width="15.85546875" style="119" customWidth="1"/>
    <col min="13067" max="13067" width="15.5703125" style="119" customWidth="1"/>
    <col min="13068" max="13068" width="11.28515625" style="119" bestFit="1" customWidth="1"/>
    <col min="13069" max="13070" width="10.85546875" style="119" bestFit="1" customWidth="1"/>
    <col min="13071" max="13308" width="11.42578125" style="119"/>
    <col min="13309" max="13309" width="44.7109375" style="119" customWidth="1"/>
    <col min="13310" max="13312" width="17.140625" style="119" customWidth="1"/>
    <col min="13313" max="13313" width="17.7109375" style="119" customWidth="1"/>
    <col min="13314" max="13314" width="16.140625" style="119" customWidth="1"/>
    <col min="13315" max="13315" width="14.140625" style="119" customWidth="1"/>
    <col min="13316" max="13316" width="14.28515625" style="119" customWidth="1"/>
    <col min="13317" max="13318" width="17.140625" style="119" customWidth="1"/>
    <col min="13319" max="13319" width="16.85546875" style="119" customWidth="1"/>
    <col min="13320" max="13320" width="15.28515625" style="119" bestFit="1" customWidth="1"/>
    <col min="13321" max="13321" width="15.140625" style="119" customWidth="1"/>
    <col min="13322" max="13322" width="15.85546875" style="119" customWidth="1"/>
    <col min="13323" max="13323" width="15.5703125" style="119" customWidth="1"/>
    <col min="13324" max="13324" width="11.28515625" style="119" bestFit="1" customWidth="1"/>
    <col min="13325" max="13326" width="10.85546875" style="119" bestFit="1" customWidth="1"/>
    <col min="13327" max="13564" width="11.42578125" style="119"/>
    <col min="13565" max="13565" width="44.7109375" style="119" customWidth="1"/>
    <col min="13566" max="13568" width="17.140625" style="119" customWidth="1"/>
    <col min="13569" max="13569" width="17.7109375" style="119" customWidth="1"/>
    <col min="13570" max="13570" width="16.140625" style="119" customWidth="1"/>
    <col min="13571" max="13571" width="14.140625" style="119" customWidth="1"/>
    <col min="13572" max="13572" width="14.28515625" style="119" customWidth="1"/>
    <col min="13573" max="13574" width="17.140625" style="119" customWidth="1"/>
    <col min="13575" max="13575" width="16.85546875" style="119" customWidth="1"/>
    <col min="13576" max="13576" width="15.28515625" style="119" bestFit="1" customWidth="1"/>
    <col min="13577" max="13577" width="15.140625" style="119" customWidth="1"/>
    <col min="13578" max="13578" width="15.85546875" style="119" customWidth="1"/>
    <col min="13579" max="13579" width="15.5703125" style="119" customWidth="1"/>
    <col min="13580" max="13580" width="11.28515625" style="119" bestFit="1" customWidth="1"/>
    <col min="13581" max="13582" width="10.85546875" style="119" bestFit="1" customWidth="1"/>
    <col min="13583" max="13820" width="11.42578125" style="119"/>
    <col min="13821" max="13821" width="44.7109375" style="119" customWidth="1"/>
    <col min="13822" max="13824" width="17.140625" style="119" customWidth="1"/>
    <col min="13825" max="13825" width="17.7109375" style="119" customWidth="1"/>
    <col min="13826" max="13826" width="16.140625" style="119" customWidth="1"/>
    <col min="13827" max="13827" width="14.140625" style="119" customWidth="1"/>
    <col min="13828" max="13828" width="14.28515625" style="119" customWidth="1"/>
    <col min="13829" max="13830" width="17.140625" style="119" customWidth="1"/>
    <col min="13831" max="13831" width="16.85546875" style="119" customWidth="1"/>
    <col min="13832" max="13832" width="15.28515625" style="119" bestFit="1" customWidth="1"/>
    <col min="13833" max="13833" width="15.140625" style="119" customWidth="1"/>
    <col min="13834" max="13834" width="15.85546875" style="119" customWidth="1"/>
    <col min="13835" max="13835" width="15.5703125" style="119" customWidth="1"/>
    <col min="13836" max="13836" width="11.28515625" style="119" bestFit="1" customWidth="1"/>
    <col min="13837" max="13838" width="10.85546875" style="119" bestFit="1" customWidth="1"/>
    <col min="13839" max="14076" width="11.42578125" style="119"/>
    <col min="14077" max="14077" width="44.7109375" style="119" customWidth="1"/>
    <col min="14078" max="14080" width="17.140625" style="119" customWidth="1"/>
    <col min="14081" max="14081" width="17.7109375" style="119" customWidth="1"/>
    <col min="14082" max="14082" width="16.140625" style="119" customWidth="1"/>
    <col min="14083" max="14083" width="14.140625" style="119" customWidth="1"/>
    <col min="14084" max="14084" width="14.28515625" style="119" customWidth="1"/>
    <col min="14085" max="14086" width="17.140625" style="119" customWidth="1"/>
    <col min="14087" max="14087" width="16.85546875" style="119" customWidth="1"/>
    <col min="14088" max="14088" width="15.28515625" style="119" bestFit="1" customWidth="1"/>
    <col min="14089" max="14089" width="15.140625" style="119" customWidth="1"/>
    <col min="14090" max="14090" width="15.85546875" style="119" customWidth="1"/>
    <col min="14091" max="14091" width="15.5703125" style="119" customWidth="1"/>
    <col min="14092" max="14092" width="11.28515625" style="119" bestFit="1" customWidth="1"/>
    <col min="14093" max="14094" width="10.85546875" style="119" bestFit="1" customWidth="1"/>
    <col min="14095" max="14332" width="11.42578125" style="119"/>
    <col min="14333" max="14333" width="44.7109375" style="119" customWidth="1"/>
    <col min="14334" max="14336" width="17.140625" style="119" customWidth="1"/>
    <col min="14337" max="14337" width="17.7109375" style="119" customWidth="1"/>
    <col min="14338" max="14338" width="16.140625" style="119" customWidth="1"/>
    <col min="14339" max="14339" width="14.140625" style="119" customWidth="1"/>
    <col min="14340" max="14340" width="14.28515625" style="119" customWidth="1"/>
    <col min="14341" max="14342" width="17.140625" style="119" customWidth="1"/>
    <col min="14343" max="14343" width="16.85546875" style="119" customWidth="1"/>
    <col min="14344" max="14344" width="15.28515625" style="119" bestFit="1" customWidth="1"/>
    <col min="14345" max="14345" width="15.140625" style="119" customWidth="1"/>
    <col min="14346" max="14346" width="15.85546875" style="119" customWidth="1"/>
    <col min="14347" max="14347" width="15.5703125" style="119" customWidth="1"/>
    <col min="14348" max="14348" width="11.28515625" style="119" bestFit="1" customWidth="1"/>
    <col min="14349" max="14350" width="10.85546875" style="119" bestFit="1" customWidth="1"/>
    <col min="14351" max="14588" width="11.42578125" style="119"/>
    <col min="14589" max="14589" width="44.7109375" style="119" customWidth="1"/>
    <col min="14590" max="14592" width="17.140625" style="119" customWidth="1"/>
    <col min="14593" max="14593" width="17.7109375" style="119" customWidth="1"/>
    <col min="14594" max="14594" width="16.140625" style="119" customWidth="1"/>
    <col min="14595" max="14595" width="14.140625" style="119" customWidth="1"/>
    <col min="14596" max="14596" width="14.28515625" style="119" customWidth="1"/>
    <col min="14597" max="14598" width="17.140625" style="119" customWidth="1"/>
    <col min="14599" max="14599" width="16.85546875" style="119" customWidth="1"/>
    <col min="14600" max="14600" width="15.28515625" style="119" bestFit="1" customWidth="1"/>
    <col min="14601" max="14601" width="15.140625" style="119" customWidth="1"/>
    <col min="14602" max="14602" width="15.85546875" style="119" customWidth="1"/>
    <col min="14603" max="14603" width="15.5703125" style="119" customWidth="1"/>
    <col min="14604" max="14604" width="11.28515625" style="119" bestFit="1" customWidth="1"/>
    <col min="14605" max="14606" width="10.85546875" style="119" bestFit="1" customWidth="1"/>
    <col min="14607" max="14844" width="11.42578125" style="119"/>
    <col min="14845" max="14845" width="44.7109375" style="119" customWidth="1"/>
    <col min="14846" max="14848" width="17.140625" style="119" customWidth="1"/>
    <col min="14849" max="14849" width="17.7109375" style="119" customWidth="1"/>
    <col min="14850" max="14850" width="16.140625" style="119" customWidth="1"/>
    <col min="14851" max="14851" width="14.140625" style="119" customWidth="1"/>
    <col min="14852" max="14852" width="14.28515625" style="119" customWidth="1"/>
    <col min="14853" max="14854" width="17.140625" style="119" customWidth="1"/>
    <col min="14855" max="14855" width="16.85546875" style="119" customWidth="1"/>
    <col min="14856" max="14856" width="15.28515625" style="119" bestFit="1" customWidth="1"/>
    <col min="14857" max="14857" width="15.140625" style="119" customWidth="1"/>
    <col min="14858" max="14858" width="15.85546875" style="119" customWidth="1"/>
    <col min="14859" max="14859" width="15.5703125" style="119" customWidth="1"/>
    <col min="14860" max="14860" width="11.28515625" style="119" bestFit="1" customWidth="1"/>
    <col min="14861" max="14862" width="10.85546875" style="119" bestFit="1" customWidth="1"/>
    <col min="14863" max="15100" width="11.42578125" style="119"/>
    <col min="15101" max="15101" width="44.7109375" style="119" customWidth="1"/>
    <col min="15102" max="15104" width="17.140625" style="119" customWidth="1"/>
    <col min="15105" max="15105" width="17.7109375" style="119" customWidth="1"/>
    <col min="15106" max="15106" width="16.140625" style="119" customWidth="1"/>
    <col min="15107" max="15107" width="14.140625" style="119" customWidth="1"/>
    <col min="15108" max="15108" width="14.28515625" style="119" customWidth="1"/>
    <col min="15109" max="15110" width="17.140625" style="119" customWidth="1"/>
    <col min="15111" max="15111" width="16.85546875" style="119" customWidth="1"/>
    <col min="15112" max="15112" width="15.28515625" style="119" bestFit="1" customWidth="1"/>
    <col min="15113" max="15113" width="15.140625" style="119" customWidth="1"/>
    <col min="15114" max="15114" width="15.85546875" style="119" customWidth="1"/>
    <col min="15115" max="15115" width="15.5703125" style="119" customWidth="1"/>
    <col min="15116" max="15116" width="11.28515625" style="119" bestFit="1" customWidth="1"/>
    <col min="15117" max="15118" width="10.85546875" style="119" bestFit="1" customWidth="1"/>
    <col min="15119" max="15356" width="11.42578125" style="119"/>
    <col min="15357" max="15357" width="44.7109375" style="119" customWidth="1"/>
    <col min="15358" max="15360" width="17.140625" style="119" customWidth="1"/>
    <col min="15361" max="15361" width="17.7109375" style="119" customWidth="1"/>
    <col min="15362" max="15362" width="16.140625" style="119" customWidth="1"/>
    <col min="15363" max="15363" width="14.140625" style="119" customWidth="1"/>
    <col min="15364" max="15364" width="14.28515625" style="119" customWidth="1"/>
    <col min="15365" max="15366" width="17.140625" style="119" customWidth="1"/>
    <col min="15367" max="15367" width="16.85546875" style="119" customWidth="1"/>
    <col min="15368" max="15368" width="15.28515625" style="119" bestFit="1" customWidth="1"/>
    <col min="15369" max="15369" width="15.140625" style="119" customWidth="1"/>
    <col min="15370" max="15370" width="15.85546875" style="119" customWidth="1"/>
    <col min="15371" max="15371" width="15.5703125" style="119" customWidth="1"/>
    <col min="15372" max="15372" width="11.28515625" style="119" bestFit="1" customWidth="1"/>
    <col min="15373" max="15374" width="10.85546875" style="119" bestFit="1" customWidth="1"/>
    <col min="15375" max="15612" width="11.42578125" style="119"/>
    <col min="15613" max="15613" width="44.7109375" style="119" customWidth="1"/>
    <col min="15614" max="15616" width="17.140625" style="119" customWidth="1"/>
    <col min="15617" max="15617" width="17.7109375" style="119" customWidth="1"/>
    <col min="15618" max="15618" width="16.140625" style="119" customWidth="1"/>
    <col min="15619" max="15619" width="14.140625" style="119" customWidth="1"/>
    <col min="15620" max="15620" width="14.28515625" style="119" customWidth="1"/>
    <col min="15621" max="15622" width="17.140625" style="119" customWidth="1"/>
    <col min="15623" max="15623" width="16.85546875" style="119" customWidth="1"/>
    <col min="15624" max="15624" width="15.28515625" style="119" bestFit="1" customWidth="1"/>
    <col min="15625" max="15625" width="15.140625" style="119" customWidth="1"/>
    <col min="15626" max="15626" width="15.85546875" style="119" customWidth="1"/>
    <col min="15627" max="15627" width="15.5703125" style="119" customWidth="1"/>
    <col min="15628" max="15628" width="11.28515625" style="119" bestFit="1" customWidth="1"/>
    <col min="15629" max="15630" width="10.85546875" style="119" bestFit="1" customWidth="1"/>
    <col min="15631" max="15868" width="11.42578125" style="119"/>
    <col min="15869" max="15869" width="44.7109375" style="119" customWidth="1"/>
    <col min="15870" max="15872" width="17.140625" style="119" customWidth="1"/>
    <col min="15873" max="15873" width="17.7109375" style="119" customWidth="1"/>
    <col min="15874" max="15874" width="16.140625" style="119" customWidth="1"/>
    <col min="15875" max="15875" width="14.140625" style="119" customWidth="1"/>
    <col min="15876" max="15876" width="14.28515625" style="119" customWidth="1"/>
    <col min="15877" max="15878" width="17.140625" style="119" customWidth="1"/>
    <col min="15879" max="15879" width="16.85546875" style="119" customWidth="1"/>
    <col min="15880" max="15880" width="15.28515625" style="119" bestFit="1" customWidth="1"/>
    <col min="15881" max="15881" width="15.140625" style="119" customWidth="1"/>
    <col min="15882" max="15882" width="15.85546875" style="119" customWidth="1"/>
    <col min="15883" max="15883" width="15.5703125" style="119" customWidth="1"/>
    <col min="15884" max="15884" width="11.28515625" style="119" bestFit="1" customWidth="1"/>
    <col min="15885" max="15886" width="10.85546875" style="119" bestFit="1" customWidth="1"/>
    <col min="15887" max="16124" width="11.42578125" style="119"/>
    <col min="16125" max="16125" width="44.7109375" style="119" customWidth="1"/>
    <col min="16126" max="16128" width="17.140625" style="119" customWidth="1"/>
    <col min="16129" max="16129" width="17.7109375" style="119" customWidth="1"/>
    <col min="16130" max="16130" width="16.140625" style="119" customWidth="1"/>
    <col min="16131" max="16131" width="14.140625" style="119" customWidth="1"/>
    <col min="16132" max="16132" width="14.28515625" style="119" customWidth="1"/>
    <col min="16133" max="16134" width="17.140625" style="119" customWidth="1"/>
    <col min="16135" max="16135" width="16.85546875" style="119" customWidth="1"/>
    <col min="16136" max="16136" width="15.28515625" style="119" bestFit="1" customWidth="1"/>
    <col min="16137" max="16137" width="15.140625" style="119" customWidth="1"/>
    <col min="16138" max="16138" width="15.85546875" style="119" customWidth="1"/>
    <col min="16139" max="16139" width="15.5703125" style="119" customWidth="1"/>
    <col min="16140" max="16140" width="11.28515625" style="119" bestFit="1" customWidth="1"/>
    <col min="16141" max="16142" width="10.85546875" style="119" bestFit="1" customWidth="1"/>
    <col min="16143" max="16384" width="11.42578125" style="119"/>
  </cols>
  <sheetData>
    <row r="1" spans="1:13" x14ac:dyDescent="0.2">
      <c r="A1" s="117" t="s">
        <v>62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</row>
    <row r="2" spans="1:13" x14ac:dyDescent="0.2">
      <c r="A2" s="120">
        <v>46237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3" ht="11.25" x14ac:dyDescent="0.2">
      <c r="A3" s="122"/>
      <c r="B3" s="119"/>
      <c r="C3" s="119"/>
      <c r="E3" s="119"/>
    </row>
    <row r="4" spans="1:13" ht="13.5" customHeight="1" thickBot="1" x14ac:dyDescent="0.25">
      <c r="A4" s="122"/>
      <c r="B4" s="119"/>
      <c r="C4" s="124"/>
      <c r="D4" s="124"/>
      <c r="E4" s="119"/>
    </row>
    <row r="5" spans="1:13" ht="12.75" customHeight="1" x14ac:dyDescent="0.2">
      <c r="A5" s="125" t="s">
        <v>0</v>
      </c>
      <c r="B5" s="126" t="s">
        <v>9</v>
      </c>
      <c r="C5" s="127" t="s">
        <v>10</v>
      </c>
      <c r="D5" s="127" t="s">
        <v>10</v>
      </c>
      <c r="E5" s="126" t="s">
        <v>1</v>
      </c>
      <c r="F5" s="128" t="s">
        <v>7</v>
      </c>
      <c r="G5" s="128" t="s">
        <v>8</v>
      </c>
      <c r="H5" s="128" t="s">
        <v>2</v>
      </c>
      <c r="I5" s="128" t="s">
        <v>3</v>
      </c>
      <c r="J5" s="128" t="s">
        <v>4</v>
      </c>
      <c r="K5" s="128" t="s">
        <v>5</v>
      </c>
    </row>
    <row r="6" spans="1:13" ht="23.25" customHeight="1" thickBot="1" x14ac:dyDescent="0.25">
      <c r="A6" s="129"/>
      <c r="B6" s="130"/>
      <c r="C6" s="131" t="s">
        <v>11</v>
      </c>
      <c r="D6" s="131" t="s">
        <v>12</v>
      </c>
      <c r="E6" s="130" t="s">
        <v>6</v>
      </c>
      <c r="F6" s="132" t="s">
        <v>6</v>
      </c>
      <c r="G6" s="132" t="s">
        <v>6</v>
      </c>
      <c r="H6" s="132"/>
      <c r="I6" s="132"/>
      <c r="J6" s="132"/>
      <c r="K6" s="132" t="s">
        <v>6</v>
      </c>
    </row>
    <row r="7" spans="1:13" x14ac:dyDescent="0.2">
      <c r="A7" s="1" t="s">
        <v>15</v>
      </c>
      <c r="B7" s="133">
        <v>37521313.759999998</v>
      </c>
      <c r="C7" s="133">
        <v>4954303.1900000004</v>
      </c>
      <c r="D7" s="133">
        <v>590357.07999999996</v>
      </c>
      <c r="E7" s="133"/>
      <c r="F7" s="133"/>
      <c r="G7" s="133"/>
      <c r="H7" s="134"/>
      <c r="I7" s="134"/>
      <c r="J7" s="134"/>
      <c r="K7" s="135">
        <v>43065974.030000001</v>
      </c>
      <c r="L7" s="123"/>
      <c r="M7" s="123"/>
    </row>
    <row r="8" spans="1:13" x14ac:dyDescent="0.2">
      <c r="A8" s="2" t="s">
        <v>16</v>
      </c>
      <c r="B8" s="133">
        <v>35464713.969999999</v>
      </c>
      <c r="C8" s="133">
        <v>4682750.37</v>
      </c>
      <c r="D8" s="133">
        <v>557998.71</v>
      </c>
      <c r="E8" s="133"/>
      <c r="F8" s="133"/>
      <c r="G8" s="133"/>
      <c r="H8" s="134"/>
      <c r="I8" s="134"/>
      <c r="J8" s="134"/>
      <c r="K8" s="135">
        <v>40705463.049999997</v>
      </c>
      <c r="L8" s="123"/>
      <c r="M8" s="123"/>
    </row>
    <row r="9" spans="1:13" x14ac:dyDescent="0.2">
      <c r="A9" s="2" t="s">
        <v>17</v>
      </c>
      <c r="B9" s="133"/>
      <c r="C9" s="133"/>
      <c r="E9" s="133"/>
      <c r="F9" s="133"/>
      <c r="G9" s="133"/>
      <c r="H9" s="134"/>
      <c r="I9" s="134"/>
      <c r="J9" s="134"/>
      <c r="K9" s="135"/>
      <c r="L9" s="123"/>
      <c r="M9" s="123"/>
    </row>
    <row r="10" spans="1:13" x14ac:dyDescent="0.2">
      <c r="A10" s="2" t="s">
        <v>18</v>
      </c>
      <c r="B10" s="133"/>
      <c r="C10" s="133"/>
      <c r="D10" s="133"/>
      <c r="E10" s="133"/>
      <c r="F10" s="133"/>
      <c r="G10" s="133"/>
      <c r="H10" s="134"/>
      <c r="I10" s="134"/>
      <c r="J10" s="134"/>
      <c r="K10" s="135"/>
      <c r="L10" s="123"/>
      <c r="M10" s="123"/>
    </row>
    <row r="11" spans="1:13" x14ac:dyDescent="0.2">
      <c r="A11" s="2" t="s">
        <v>19</v>
      </c>
      <c r="B11" s="133"/>
      <c r="C11" s="133"/>
      <c r="D11" s="133"/>
      <c r="E11" s="133"/>
      <c r="F11" s="133"/>
      <c r="G11" s="133"/>
      <c r="H11" s="134"/>
      <c r="I11" s="134"/>
      <c r="J11" s="134"/>
      <c r="K11" s="135"/>
      <c r="L11" s="123"/>
      <c r="M11" s="123"/>
    </row>
    <row r="12" spans="1:13" x14ac:dyDescent="0.2">
      <c r="A12" s="2" t="s">
        <v>20</v>
      </c>
      <c r="B12" s="133"/>
      <c r="C12" s="133"/>
      <c r="D12" s="133"/>
      <c r="E12" s="133"/>
      <c r="F12" s="133"/>
      <c r="G12" s="133"/>
      <c r="H12" s="134"/>
      <c r="I12" s="134"/>
      <c r="J12" s="134"/>
      <c r="K12" s="135"/>
      <c r="L12" s="123"/>
      <c r="M12" s="123"/>
    </row>
    <row r="13" spans="1:13" x14ac:dyDescent="0.2">
      <c r="A13" s="2" t="s">
        <v>21</v>
      </c>
      <c r="B13" s="133"/>
      <c r="C13" s="133"/>
      <c r="D13" s="133"/>
      <c r="E13" s="133"/>
      <c r="F13" s="133"/>
      <c r="G13" s="133"/>
      <c r="H13" s="134"/>
      <c r="I13" s="134"/>
      <c r="J13" s="134"/>
      <c r="K13" s="135"/>
      <c r="L13" s="123"/>
      <c r="M13" s="123"/>
    </row>
    <row r="14" spans="1:13" x14ac:dyDescent="0.2">
      <c r="A14" s="2" t="s">
        <v>22</v>
      </c>
      <c r="B14" s="133"/>
      <c r="C14" s="133"/>
      <c r="D14" s="133"/>
      <c r="E14" s="133"/>
      <c r="F14" s="133"/>
      <c r="G14" s="133"/>
      <c r="H14" s="134"/>
      <c r="I14" s="134"/>
      <c r="J14" s="134"/>
      <c r="K14" s="135"/>
      <c r="L14" s="123"/>
      <c r="M14" s="123"/>
    </row>
    <row r="15" spans="1:13" x14ac:dyDescent="0.2">
      <c r="A15" s="2" t="s">
        <v>23</v>
      </c>
      <c r="B15" s="133"/>
      <c r="C15" s="133"/>
      <c r="D15" s="133"/>
      <c r="E15" s="133"/>
      <c r="F15" s="133"/>
      <c r="G15" s="133"/>
      <c r="H15" s="134"/>
      <c r="I15" s="134"/>
      <c r="J15" s="134"/>
      <c r="K15" s="135"/>
      <c r="L15" s="123"/>
      <c r="M15" s="123"/>
    </row>
    <row r="16" spans="1:13" x14ac:dyDescent="0.2">
      <c r="A16" s="2" t="s">
        <v>24</v>
      </c>
      <c r="B16" s="133"/>
      <c r="C16" s="133"/>
      <c r="D16" s="133"/>
      <c r="E16" s="133"/>
      <c r="F16" s="133"/>
      <c r="G16" s="133"/>
      <c r="H16" s="134"/>
      <c r="I16" s="134"/>
      <c r="J16" s="134"/>
      <c r="K16" s="135"/>
      <c r="L16" s="123"/>
      <c r="M16" s="123"/>
    </row>
    <row r="17" spans="1:14" x14ac:dyDescent="0.2">
      <c r="A17" s="2" t="s">
        <v>25</v>
      </c>
      <c r="B17" s="133"/>
      <c r="C17" s="133"/>
      <c r="D17" s="133"/>
      <c r="E17" s="133"/>
      <c r="F17" s="133"/>
      <c r="G17" s="133"/>
      <c r="H17" s="134"/>
      <c r="I17" s="134"/>
      <c r="J17" s="134"/>
      <c r="K17" s="135"/>
      <c r="L17" s="123"/>
      <c r="M17" s="123"/>
    </row>
    <row r="18" spans="1:14" x14ac:dyDescent="0.2">
      <c r="A18" s="2" t="s">
        <v>26</v>
      </c>
      <c r="B18" s="133"/>
      <c r="C18" s="133"/>
      <c r="D18" s="133"/>
      <c r="E18" s="133"/>
      <c r="F18" s="133"/>
      <c r="G18" s="133"/>
      <c r="H18" s="134"/>
      <c r="I18" s="134"/>
      <c r="J18" s="134"/>
      <c r="K18" s="135"/>
      <c r="L18" s="123"/>
      <c r="M18" s="123"/>
    </row>
    <row r="19" spans="1:14" x14ac:dyDescent="0.2">
      <c r="A19" s="2" t="s">
        <v>27</v>
      </c>
      <c r="B19" s="133"/>
      <c r="C19" s="133"/>
      <c r="D19" s="133"/>
      <c r="E19" s="133"/>
      <c r="F19" s="133"/>
      <c r="G19" s="133"/>
      <c r="H19" s="134"/>
      <c r="I19" s="134"/>
      <c r="J19" s="134"/>
      <c r="K19" s="135"/>
      <c r="L19" s="123"/>
      <c r="M19" s="123"/>
    </row>
    <row r="20" spans="1:14" x14ac:dyDescent="0.2">
      <c r="A20" s="2" t="s">
        <v>28</v>
      </c>
      <c r="B20" s="133"/>
      <c r="C20" s="133"/>
      <c r="D20" s="133"/>
      <c r="E20" s="133"/>
      <c r="F20" s="133"/>
      <c r="G20" s="133"/>
      <c r="H20" s="135"/>
      <c r="I20" s="135"/>
      <c r="J20" s="135"/>
      <c r="K20" s="135"/>
      <c r="L20" s="123"/>
      <c r="M20" s="123"/>
    </row>
    <row r="21" spans="1:14" x14ac:dyDescent="0.2">
      <c r="A21" s="2" t="s">
        <v>29</v>
      </c>
      <c r="B21" s="133"/>
      <c r="C21" s="133"/>
      <c r="D21" s="133"/>
      <c r="E21" s="133"/>
      <c r="F21" s="133"/>
      <c r="G21" s="133"/>
      <c r="H21" s="135"/>
      <c r="I21" s="135"/>
      <c r="J21" s="135"/>
      <c r="K21" s="135"/>
      <c r="L21" s="123"/>
      <c r="M21" s="123"/>
    </row>
    <row r="22" spans="1:14" x14ac:dyDescent="0.2">
      <c r="A22" s="2" t="s">
        <v>30</v>
      </c>
      <c r="B22" s="133"/>
      <c r="C22" s="133"/>
      <c r="D22" s="133"/>
      <c r="E22" s="133"/>
      <c r="F22" s="133"/>
      <c r="G22" s="133"/>
      <c r="H22" s="135"/>
      <c r="I22" s="135"/>
      <c r="J22" s="135"/>
      <c r="K22" s="135"/>
      <c r="L22" s="123"/>
      <c r="M22" s="123"/>
    </row>
    <row r="23" spans="1:14" x14ac:dyDescent="0.2">
      <c r="A23" s="2" t="s">
        <v>31</v>
      </c>
      <c r="B23" s="133"/>
      <c r="C23" s="133"/>
      <c r="D23" s="133"/>
      <c r="E23" s="133"/>
      <c r="F23" s="133"/>
      <c r="G23" s="133"/>
      <c r="H23" s="135"/>
      <c r="I23" s="135"/>
      <c r="J23" s="135"/>
      <c r="K23" s="135"/>
      <c r="L23" s="123"/>
      <c r="M23" s="123"/>
    </row>
    <row r="24" spans="1:14" x14ac:dyDescent="0.2">
      <c r="A24" s="2" t="s">
        <v>32</v>
      </c>
      <c r="B24" s="133"/>
      <c r="C24" s="133"/>
      <c r="D24" s="133"/>
      <c r="E24" s="133"/>
      <c r="F24" s="133"/>
      <c r="G24" s="133"/>
      <c r="H24" s="135"/>
      <c r="I24" s="135"/>
      <c r="J24" s="135"/>
      <c r="K24" s="135"/>
      <c r="L24" s="123"/>
      <c r="M24" s="123"/>
    </row>
    <row r="25" spans="1:14" x14ac:dyDescent="0.2">
      <c r="A25" s="2" t="s">
        <v>33</v>
      </c>
      <c r="B25" s="133"/>
      <c r="C25" s="133"/>
      <c r="D25" s="133"/>
      <c r="E25" s="133"/>
      <c r="F25" s="133"/>
      <c r="G25" s="133"/>
      <c r="H25" s="135"/>
      <c r="I25" s="135"/>
      <c r="J25" s="135"/>
      <c r="K25" s="135"/>
      <c r="L25" s="123"/>
      <c r="M25" s="123"/>
    </row>
    <row r="26" spans="1:14" x14ac:dyDescent="0.2">
      <c r="A26" s="2" t="s">
        <v>34</v>
      </c>
      <c r="B26" s="133"/>
      <c r="C26" s="133"/>
      <c r="D26" s="133"/>
      <c r="E26" s="133"/>
      <c r="F26" s="133"/>
      <c r="G26" s="133"/>
      <c r="H26" s="135"/>
      <c r="I26" s="135"/>
      <c r="J26" s="135"/>
      <c r="K26" s="135"/>
      <c r="L26" s="123"/>
      <c r="M26" s="123"/>
    </row>
    <row r="27" spans="1:14" x14ac:dyDescent="0.2">
      <c r="A27" s="2" t="s">
        <v>35</v>
      </c>
      <c r="B27" s="133"/>
      <c r="C27" s="133"/>
      <c r="D27" s="133"/>
      <c r="E27" s="133"/>
      <c r="F27" s="133"/>
      <c r="G27" s="133"/>
      <c r="H27" s="135"/>
      <c r="I27" s="135"/>
      <c r="J27" s="135"/>
      <c r="K27" s="135"/>
      <c r="L27" s="123"/>
      <c r="M27" s="123"/>
    </row>
    <row r="28" spans="1:14" x14ac:dyDescent="0.2">
      <c r="A28" s="2" t="s">
        <v>36</v>
      </c>
      <c r="B28" s="133"/>
      <c r="C28" s="133"/>
      <c r="D28" s="133"/>
      <c r="E28" s="133"/>
      <c r="F28" s="133"/>
      <c r="G28" s="133"/>
      <c r="H28" s="135"/>
      <c r="I28" s="135"/>
      <c r="J28" s="135"/>
      <c r="K28" s="135"/>
      <c r="L28" s="123"/>
      <c r="M28" s="123"/>
    </row>
    <row r="29" spans="1:14" x14ac:dyDescent="0.2">
      <c r="A29" s="2" t="s">
        <v>37</v>
      </c>
      <c r="B29" s="133">
        <v>41145954.560000002</v>
      </c>
      <c r="C29" s="133">
        <v>5432899.7000000002</v>
      </c>
      <c r="D29" s="133">
        <v>647386.86</v>
      </c>
      <c r="E29" s="133"/>
      <c r="F29" s="133"/>
      <c r="G29" s="133"/>
      <c r="H29" s="135"/>
      <c r="I29" s="135"/>
      <c r="J29" s="135"/>
      <c r="K29" s="135">
        <v>47226241.119999997</v>
      </c>
      <c r="L29" s="123"/>
      <c r="M29" s="123"/>
    </row>
    <row r="30" spans="1:14" x14ac:dyDescent="0.2">
      <c r="A30" s="2" t="s">
        <v>38</v>
      </c>
      <c r="B30" s="133">
        <v>52103629.899999999</v>
      </c>
      <c r="C30" s="133">
        <v>6879747.9100000001</v>
      </c>
      <c r="D30" s="133">
        <v>819793.96</v>
      </c>
      <c r="E30" s="133"/>
      <c r="F30" s="133"/>
      <c r="G30" s="133"/>
      <c r="H30" s="135"/>
      <c r="I30" s="135"/>
      <c r="J30" s="135"/>
      <c r="K30" s="135">
        <v>59803171.770000003</v>
      </c>
      <c r="L30" s="123"/>
      <c r="M30" s="123"/>
    </row>
    <row r="31" spans="1:14" x14ac:dyDescent="0.2">
      <c r="A31" s="2" t="s">
        <v>39</v>
      </c>
      <c r="B31" s="133">
        <v>1416145765.0799999</v>
      </c>
      <c r="C31" s="133">
        <v>186987468.83000001</v>
      </c>
      <c r="D31" s="133">
        <v>22281513.850000001</v>
      </c>
      <c r="E31" s="133"/>
      <c r="F31" s="133"/>
      <c r="G31" s="133"/>
      <c r="H31" s="135"/>
      <c r="I31" s="135"/>
      <c r="J31" s="135"/>
      <c r="K31" s="135">
        <v>1625414747.76</v>
      </c>
      <c r="L31" s="123"/>
      <c r="M31" s="123"/>
    </row>
    <row r="32" spans="1:14" x14ac:dyDescent="0.2">
      <c r="A32" s="2" t="s">
        <v>40</v>
      </c>
      <c r="B32" s="133">
        <v>44300648.350000001</v>
      </c>
      <c r="C32" s="133">
        <v>5849444.5300000003</v>
      </c>
      <c r="D32" s="133">
        <v>697022.53</v>
      </c>
      <c r="E32" s="133"/>
      <c r="F32" s="133"/>
      <c r="G32" s="133"/>
      <c r="H32" s="135"/>
      <c r="I32" s="135"/>
      <c r="J32" s="135"/>
      <c r="K32" s="135">
        <v>50847115.409999996</v>
      </c>
      <c r="L32" s="123"/>
      <c r="M32" s="123"/>
      <c r="N32" s="123"/>
    </row>
    <row r="33" spans="1:13" x14ac:dyDescent="0.2">
      <c r="A33" s="2" t="s">
        <v>41</v>
      </c>
      <c r="B33" s="133">
        <v>70989916.180000007</v>
      </c>
      <c r="C33" s="133">
        <v>9373487.5800000001</v>
      </c>
      <c r="D33" s="133">
        <v>1116949.1399999999</v>
      </c>
      <c r="E33" s="133"/>
      <c r="F33" s="133"/>
      <c r="G33" s="133"/>
      <c r="H33" s="135"/>
      <c r="I33" s="135"/>
      <c r="J33" s="135"/>
      <c r="K33" s="135">
        <v>81480352.900000006</v>
      </c>
      <c r="L33" s="123"/>
      <c r="M33" s="123"/>
    </row>
    <row r="34" spans="1:13" x14ac:dyDescent="0.2">
      <c r="A34" s="2" t="s">
        <v>42</v>
      </c>
      <c r="B34" s="133">
        <v>51833759.340000004</v>
      </c>
      <c r="C34" s="133">
        <v>6844114.2800000003</v>
      </c>
      <c r="D34" s="133">
        <v>815547.85</v>
      </c>
      <c r="E34" s="133"/>
      <c r="F34" s="133"/>
      <c r="G34" s="133"/>
      <c r="H34" s="135"/>
      <c r="I34" s="135"/>
      <c r="J34" s="135"/>
      <c r="K34" s="135">
        <v>59493421.469999999</v>
      </c>
      <c r="L34" s="123"/>
      <c r="M34" s="123"/>
    </row>
    <row r="35" spans="1:13" x14ac:dyDescent="0.2">
      <c r="A35" s="2" t="s">
        <v>43</v>
      </c>
      <c r="B35" s="133">
        <v>73507157.090000004</v>
      </c>
      <c r="C35" s="133">
        <v>9705863.3300000001</v>
      </c>
      <c r="D35" s="133">
        <v>1156555.19</v>
      </c>
      <c r="E35" s="133"/>
      <c r="F35" s="133"/>
      <c r="G35" s="133"/>
      <c r="H35" s="135"/>
      <c r="I35" s="135"/>
      <c r="J35" s="135"/>
      <c r="K35" s="135">
        <v>84369575.609999999</v>
      </c>
      <c r="L35" s="123"/>
      <c r="M35" s="123"/>
    </row>
    <row r="36" spans="1:13" x14ac:dyDescent="0.2">
      <c r="A36" s="2" t="s">
        <v>44</v>
      </c>
      <c r="B36" s="133">
        <v>43602707.25</v>
      </c>
      <c r="C36" s="133">
        <v>5757288.5999999996</v>
      </c>
      <c r="D36" s="133">
        <v>686041.19</v>
      </c>
      <c r="E36" s="133"/>
      <c r="F36" s="133"/>
      <c r="G36" s="133"/>
      <c r="H36" s="135"/>
      <c r="I36" s="135"/>
      <c r="J36" s="135"/>
      <c r="K36" s="135">
        <v>50046037.039999999</v>
      </c>
      <c r="L36" s="123"/>
      <c r="M36" s="123"/>
    </row>
    <row r="37" spans="1:13" x14ac:dyDescent="0.2">
      <c r="A37" s="2" t="s">
        <v>45</v>
      </c>
      <c r="B37" s="133">
        <v>279441659.27999997</v>
      </c>
      <c r="C37" s="133">
        <v>36897394.210000001</v>
      </c>
      <c r="D37" s="133">
        <v>4396710.68</v>
      </c>
      <c r="E37" s="133"/>
      <c r="F37" s="133"/>
      <c r="G37" s="133"/>
      <c r="H37" s="134"/>
      <c r="I37" s="134"/>
      <c r="J37" s="134"/>
      <c r="K37" s="135">
        <v>320735764.17000002</v>
      </c>
      <c r="L37" s="123"/>
      <c r="M37" s="123"/>
    </row>
    <row r="38" spans="1:13" x14ac:dyDescent="0.2">
      <c r="A38" s="2" t="s">
        <v>46</v>
      </c>
      <c r="B38" s="133">
        <v>91286043.489999995</v>
      </c>
      <c r="C38" s="133">
        <v>12053382.24</v>
      </c>
      <c r="D38" s="133">
        <v>1436286.64</v>
      </c>
      <c r="E38" s="133"/>
      <c r="F38" s="133"/>
      <c r="G38" s="133"/>
      <c r="H38" s="134"/>
      <c r="I38" s="134"/>
      <c r="J38" s="134"/>
      <c r="K38" s="135">
        <v>104775712.37</v>
      </c>
      <c r="L38" s="123"/>
      <c r="M38" s="123"/>
    </row>
    <row r="39" spans="1:13" x14ac:dyDescent="0.2">
      <c r="A39" s="2" t="s">
        <v>47</v>
      </c>
      <c r="B39" s="133">
        <v>56240094.18</v>
      </c>
      <c r="C39" s="133">
        <v>7425925.4400000004</v>
      </c>
      <c r="D39" s="133">
        <v>884876.73</v>
      </c>
      <c r="E39" s="133"/>
      <c r="F39" s="133"/>
      <c r="G39" s="136"/>
      <c r="H39" s="134"/>
      <c r="I39" s="134"/>
      <c r="J39" s="134"/>
      <c r="K39" s="135">
        <v>64550896.350000001</v>
      </c>
      <c r="L39" s="123"/>
      <c r="M39" s="123"/>
    </row>
    <row r="40" spans="1:13" x14ac:dyDescent="0.2">
      <c r="A40" s="2" t="s">
        <v>48</v>
      </c>
      <c r="B40" s="133">
        <v>39708195.890000001</v>
      </c>
      <c r="C40" s="133">
        <v>5243058.46</v>
      </c>
      <c r="D40" s="133">
        <v>624765.29</v>
      </c>
      <c r="E40" s="133"/>
      <c r="F40" s="133"/>
      <c r="G40" s="137"/>
      <c r="H40" s="134"/>
      <c r="I40" s="134"/>
      <c r="J40" s="134"/>
      <c r="K40" s="135">
        <v>45576019.640000001</v>
      </c>
      <c r="L40" s="123"/>
      <c r="M40" s="123"/>
    </row>
    <row r="41" spans="1:13" x14ac:dyDescent="0.2">
      <c r="A41" s="2" t="s">
        <v>49</v>
      </c>
      <c r="B41" s="133">
        <v>51294018.219999999</v>
      </c>
      <c r="C41" s="133">
        <v>6772847.0300000003</v>
      </c>
      <c r="D41" s="133">
        <v>807055.61</v>
      </c>
      <c r="E41" s="133"/>
      <c r="F41" s="133"/>
      <c r="G41" s="133"/>
      <c r="H41" s="134"/>
      <c r="I41" s="134"/>
      <c r="J41" s="134"/>
      <c r="K41" s="135">
        <v>58873920.859999999</v>
      </c>
      <c r="L41" s="123"/>
      <c r="M41" s="123"/>
    </row>
    <row r="42" spans="1:13" x14ac:dyDescent="0.2">
      <c r="A42" s="2" t="s">
        <v>50</v>
      </c>
      <c r="B42" s="133">
        <v>73074433.609999999</v>
      </c>
      <c r="C42" s="133">
        <v>9648726.6500000004</v>
      </c>
      <c r="D42" s="133">
        <v>1149746.76</v>
      </c>
      <c r="E42" s="133"/>
      <c r="F42" s="133"/>
      <c r="G42" s="133"/>
      <c r="H42" s="134"/>
      <c r="I42" s="134"/>
      <c r="J42" s="134"/>
      <c r="K42" s="135">
        <v>83872907.019999996</v>
      </c>
      <c r="L42" s="123"/>
      <c r="M42" s="123"/>
    </row>
    <row r="43" spans="1:13" x14ac:dyDescent="0.2">
      <c r="A43" s="2" t="s">
        <v>51</v>
      </c>
      <c r="B43" s="133">
        <v>40973795.759999998</v>
      </c>
      <c r="C43" s="133">
        <v>5410167.9000000004</v>
      </c>
      <c r="D43" s="133">
        <v>644678.13</v>
      </c>
      <c r="E43" s="133"/>
      <c r="F43" s="133"/>
      <c r="G43" s="133"/>
      <c r="H43" s="134"/>
      <c r="I43" s="134"/>
      <c r="J43" s="134"/>
      <c r="K43" s="135">
        <v>47028641.789999999</v>
      </c>
      <c r="L43" s="123"/>
      <c r="M43" s="123"/>
    </row>
    <row r="44" spans="1:13" x14ac:dyDescent="0.2">
      <c r="A44" s="2" t="s">
        <v>52</v>
      </c>
      <c r="B44" s="133">
        <v>595018056.00999999</v>
      </c>
      <c r="C44" s="133">
        <v>78566008.489999995</v>
      </c>
      <c r="D44" s="133">
        <v>9361962.1500000004</v>
      </c>
      <c r="E44" s="133"/>
      <c r="F44" s="133"/>
      <c r="G44" s="133"/>
      <c r="H44" s="134"/>
      <c r="I44" s="134"/>
      <c r="J44" s="134"/>
      <c r="K44" s="135">
        <v>682946026.64999998</v>
      </c>
      <c r="L44" s="123"/>
      <c r="M44" s="123"/>
    </row>
    <row r="45" spans="1:13" x14ac:dyDescent="0.2">
      <c r="A45" s="2" t="s">
        <v>53</v>
      </c>
      <c r="B45" s="133">
        <v>94115031.430000007</v>
      </c>
      <c r="C45" s="133">
        <v>12426920.970000001</v>
      </c>
      <c r="D45" s="133">
        <v>1480797.69</v>
      </c>
      <c r="E45" s="133"/>
      <c r="F45" s="133"/>
      <c r="G45" s="133"/>
      <c r="H45" s="134"/>
      <c r="I45" s="134"/>
      <c r="J45" s="134"/>
      <c r="K45" s="135">
        <v>108022750.09</v>
      </c>
      <c r="L45" s="123"/>
      <c r="M45" s="123"/>
    </row>
    <row r="46" spans="1:13" x14ac:dyDescent="0.2">
      <c r="A46" s="2" t="s">
        <v>54</v>
      </c>
      <c r="B46" s="133">
        <v>250007156.46000001</v>
      </c>
      <c r="C46" s="133">
        <v>33010871.149999999</v>
      </c>
      <c r="D46" s="133">
        <v>3933590.78</v>
      </c>
      <c r="E46" s="133"/>
      <c r="F46" s="133"/>
      <c r="G46" s="133"/>
      <c r="H46" s="134"/>
      <c r="I46" s="134"/>
      <c r="J46" s="134"/>
      <c r="K46" s="135">
        <v>286951618.38999999</v>
      </c>
      <c r="L46" s="123"/>
      <c r="M46" s="123"/>
    </row>
    <row r="47" spans="1:13" x14ac:dyDescent="0.2">
      <c r="A47" s="2" t="s">
        <v>55</v>
      </c>
      <c r="B47" s="133">
        <v>57519652.869999997</v>
      </c>
      <c r="C47" s="133">
        <v>7594877.9900000002</v>
      </c>
      <c r="D47" s="133">
        <v>905009.2</v>
      </c>
      <c r="E47" s="133"/>
      <c r="F47" s="133"/>
      <c r="G47" s="133"/>
      <c r="H47" s="134"/>
      <c r="I47" s="134"/>
      <c r="J47" s="134"/>
      <c r="K47" s="135">
        <v>66019540.060000002</v>
      </c>
      <c r="L47" s="123"/>
      <c r="M47" s="123"/>
    </row>
    <row r="48" spans="1:13" x14ac:dyDescent="0.2">
      <c r="A48" s="2" t="s">
        <v>56</v>
      </c>
      <c r="B48" s="133">
        <v>44812471.829999998</v>
      </c>
      <c r="C48" s="133">
        <v>5917025.5499999998</v>
      </c>
      <c r="D48" s="133">
        <v>705075.52</v>
      </c>
      <c r="E48" s="133"/>
      <c r="F48" s="133"/>
      <c r="G48" s="133"/>
      <c r="H48" s="134"/>
      <c r="I48" s="134"/>
      <c r="J48" s="134"/>
      <c r="K48" s="135">
        <v>51434572.899999999</v>
      </c>
      <c r="L48" s="123"/>
      <c r="M48" s="123"/>
    </row>
    <row r="49" spans="1:13" x14ac:dyDescent="0.2">
      <c r="A49" s="2" t="s">
        <v>57</v>
      </c>
      <c r="B49" s="133">
        <v>52271135.759999998</v>
      </c>
      <c r="C49" s="133">
        <v>6901865.3399999999</v>
      </c>
      <c r="D49" s="133">
        <v>822429.49</v>
      </c>
      <c r="E49" s="133"/>
      <c r="F49" s="133"/>
      <c r="G49" s="133"/>
      <c r="H49" s="134"/>
      <c r="I49" s="134"/>
      <c r="J49" s="134"/>
      <c r="K49" s="135">
        <v>59995430.590000004</v>
      </c>
      <c r="L49" s="123"/>
      <c r="M49" s="123"/>
    </row>
    <row r="50" spans="1:13" x14ac:dyDescent="0.2">
      <c r="A50" s="2" t="s">
        <v>58</v>
      </c>
      <c r="B50" s="133">
        <v>131408351.09999999</v>
      </c>
      <c r="C50" s="133">
        <v>17351119.890000001</v>
      </c>
      <c r="D50" s="133">
        <v>2067567.53</v>
      </c>
      <c r="E50" s="133"/>
      <c r="F50" s="133"/>
      <c r="G50" s="133"/>
      <c r="H50" s="134"/>
      <c r="I50" s="134"/>
      <c r="J50" s="134"/>
      <c r="K50" s="135">
        <v>150827038.52000001</v>
      </c>
      <c r="L50" s="123"/>
      <c r="M50" s="123"/>
    </row>
    <row r="51" spans="1:13" x14ac:dyDescent="0.2">
      <c r="A51" s="2" t="s">
        <v>59</v>
      </c>
      <c r="B51" s="133">
        <v>46259536.390000001</v>
      </c>
      <c r="C51" s="133">
        <v>6108095.5300000003</v>
      </c>
      <c r="D51" s="133">
        <v>727843.51</v>
      </c>
      <c r="E51" s="133"/>
      <c r="F51" s="133"/>
      <c r="G51" s="133"/>
      <c r="H51" s="134"/>
      <c r="I51" s="134"/>
      <c r="J51" s="134"/>
      <c r="K51" s="135">
        <v>53095475.43</v>
      </c>
      <c r="L51" s="123"/>
      <c r="M51" s="123"/>
    </row>
    <row r="52" spans="1:13" x14ac:dyDescent="0.2">
      <c r="A52" s="2" t="s">
        <v>60</v>
      </c>
      <c r="B52" s="133">
        <v>796974293.91999996</v>
      </c>
      <c r="C52" s="133">
        <v>105232250.54000001</v>
      </c>
      <c r="D52" s="133">
        <v>12539523.970000001</v>
      </c>
      <c r="E52" s="133"/>
      <c r="F52" s="133"/>
      <c r="G52" s="133"/>
      <c r="H52" s="134"/>
      <c r="I52" s="134"/>
      <c r="J52" s="134"/>
      <c r="K52" s="135">
        <v>914746068.42999995</v>
      </c>
      <c r="L52" s="123"/>
      <c r="M52" s="123"/>
    </row>
    <row r="53" spans="1:13" ht="13.5" thickBot="1" x14ac:dyDescent="0.25">
      <c r="A53" s="4" t="s">
        <v>61</v>
      </c>
      <c r="B53" s="133">
        <v>85921202.870000005</v>
      </c>
      <c r="C53" s="133">
        <v>11345010.27</v>
      </c>
      <c r="D53" s="133">
        <v>1351876.71</v>
      </c>
      <c r="E53" s="133"/>
      <c r="F53" s="133"/>
      <c r="G53" s="133"/>
      <c r="H53" s="134"/>
      <c r="I53" s="134"/>
      <c r="J53" s="134"/>
      <c r="K53" s="135">
        <v>98618089.849999994</v>
      </c>
      <c r="L53" s="123"/>
      <c r="M53" s="123"/>
    </row>
    <row r="54" spans="1:13" s="139" customFormat="1" ht="13.5" thickBot="1" x14ac:dyDescent="0.25">
      <c r="A54" s="5" t="s">
        <v>13</v>
      </c>
      <c r="B54" s="138">
        <v>4652940694.5500002</v>
      </c>
      <c r="C54" s="138">
        <v>614372915.97000003</v>
      </c>
      <c r="D54" s="138">
        <v>73208962.75</v>
      </c>
      <c r="E54" s="138">
        <v>0</v>
      </c>
      <c r="F54" s="138">
        <v>0</v>
      </c>
      <c r="G54" s="138">
        <v>0</v>
      </c>
      <c r="H54" s="138">
        <v>0</v>
      </c>
      <c r="I54" s="138">
        <v>0</v>
      </c>
      <c r="J54" s="138">
        <v>0</v>
      </c>
      <c r="K54" s="138">
        <v>5340522573.2700005</v>
      </c>
      <c r="L54" s="123"/>
      <c r="M54" s="123"/>
    </row>
    <row r="55" spans="1:13" x14ac:dyDescent="0.2">
      <c r="F55" s="123"/>
      <c r="G55" s="123"/>
      <c r="H55" s="123"/>
      <c r="I55" s="123"/>
      <c r="J55" s="123"/>
    </row>
    <row r="56" spans="1:13" x14ac:dyDescent="0.2">
      <c r="F56" s="123"/>
      <c r="G56" s="123"/>
      <c r="H56" s="123"/>
      <c r="I56" s="123"/>
      <c r="J56" s="123"/>
      <c r="K56" s="123"/>
    </row>
    <row r="57" spans="1:13" x14ac:dyDescent="0.2">
      <c r="F57" s="123"/>
      <c r="G57" s="123"/>
      <c r="H57" s="123"/>
      <c r="I57" s="123"/>
      <c r="J57" s="123"/>
    </row>
    <row r="58" spans="1:13" x14ac:dyDescent="0.2">
      <c r="F58" s="123"/>
      <c r="G58" s="123"/>
      <c r="H58" s="123"/>
      <c r="I58" s="123"/>
      <c r="J58" s="123"/>
    </row>
    <row r="59" spans="1:13" x14ac:dyDescent="0.2">
      <c r="F59" s="123"/>
      <c r="G59" s="123"/>
      <c r="H59" s="123"/>
      <c r="I59" s="123"/>
      <c r="J59" s="123"/>
    </row>
    <row r="60" spans="1:13" x14ac:dyDescent="0.2">
      <c r="G60" s="123"/>
      <c r="H60" s="123"/>
      <c r="I60" s="123"/>
      <c r="J60" s="123"/>
    </row>
    <row r="61" spans="1:13" x14ac:dyDescent="0.2">
      <c r="G61" s="123"/>
      <c r="H61" s="123"/>
      <c r="I61" s="123"/>
      <c r="J61" s="123"/>
    </row>
    <row r="62" spans="1:13" x14ac:dyDescent="0.2">
      <c r="G62" s="123"/>
      <c r="H62" s="123"/>
      <c r="I62" s="123"/>
      <c r="J62" s="123"/>
    </row>
    <row r="63" spans="1:13" x14ac:dyDescent="0.2">
      <c r="G63" s="123"/>
      <c r="H63" s="123"/>
      <c r="I63" s="123"/>
      <c r="J63" s="123"/>
    </row>
  </sheetData>
  <mergeCells count="12">
    <mergeCell ref="J5:J6"/>
    <mergeCell ref="K5:K6"/>
    <mergeCell ref="A1:K1"/>
    <mergeCell ref="A2:K2"/>
    <mergeCell ref="C4:D4"/>
    <mergeCell ref="A5:A6"/>
    <mergeCell ref="B5:B6"/>
    <mergeCell ref="E5:E6"/>
    <mergeCell ref="F5:F6"/>
    <mergeCell ref="G5:G6"/>
    <mergeCell ref="H5:H6"/>
    <mergeCell ref="I5:I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6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B7" sqref="B7"/>
    </sheetView>
  </sheetViews>
  <sheetFormatPr baseColWidth="10" defaultRowHeight="12.75" x14ac:dyDescent="0.2"/>
  <cols>
    <col min="1" max="1" width="44.7109375" style="3" customWidth="1"/>
    <col min="2" max="4" width="17.140625" style="8" customWidth="1"/>
    <col min="5" max="5" width="17.7109375" style="8" customWidth="1"/>
    <col min="6" max="6" width="18.85546875" style="6" bestFit="1" customWidth="1"/>
    <col min="7" max="7" width="18" style="6" bestFit="1" customWidth="1"/>
    <col min="8" max="8" width="16.140625" style="6" customWidth="1"/>
    <col min="9" max="10" width="17.140625" style="6" customWidth="1"/>
    <col min="11" max="11" width="16.7109375" style="6" customWidth="1"/>
    <col min="12" max="16384" width="11.42578125" style="6"/>
  </cols>
  <sheetData>
    <row r="1" spans="1:11" x14ac:dyDescent="0.2">
      <c r="A1" s="109" t="s">
        <v>62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</row>
    <row r="2" spans="1:11" x14ac:dyDescent="0.2">
      <c r="A2" s="111" t="s">
        <v>64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</row>
    <row r="3" spans="1:11" ht="11.25" x14ac:dyDescent="0.2">
      <c r="A3" s="7"/>
      <c r="B3" s="6"/>
      <c r="C3" s="6"/>
      <c r="E3" s="6"/>
    </row>
    <row r="4" spans="1:11" ht="13.5" customHeight="1" thickBot="1" x14ac:dyDescent="0.25">
      <c r="A4" s="7"/>
      <c r="B4" s="112"/>
      <c r="C4" s="112"/>
      <c r="D4" s="112"/>
      <c r="E4" s="112"/>
      <c r="F4" s="112"/>
      <c r="G4" s="112"/>
      <c r="H4" s="112"/>
      <c r="I4" s="112"/>
      <c r="J4" s="112"/>
      <c r="K4" s="112"/>
    </row>
    <row r="5" spans="1:11" ht="12.75" customHeight="1" x14ac:dyDescent="0.2">
      <c r="A5" s="113" t="s">
        <v>0</v>
      </c>
      <c r="B5" s="115" t="s">
        <v>9</v>
      </c>
      <c r="C5" s="9" t="s">
        <v>10</v>
      </c>
      <c r="D5" s="9" t="s">
        <v>10</v>
      </c>
      <c r="E5" s="115" t="s">
        <v>1</v>
      </c>
      <c r="F5" s="107" t="s">
        <v>7</v>
      </c>
      <c r="G5" s="107" t="s">
        <v>8</v>
      </c>
      <c r="H5" s="107" t="s">
        <v>2</v>
      </c>
      <c r="I5" s="107" t="s">
        <v>3</v>
      </c>
      <c r="J5" s="107" t="s">
        <v>4</v>
      </c>
      <c r="K5" s="107" t="s">
        <v>5</v>
      </c>
    </row>
    <row r="6" spans="1:11" ht="23.25" customHeight="1" thickBot="1" x14ac:dyDescent="0.25">
      <c r="A6" s="114"/>
      <c r="B6" s="116"/>
      <c r="C6" s="10" t="s">
        <v>11</v>
      </c>
      <c r="D6" s="10" t="s">
        <v>12</v>
      </c>
      <c r="E6" s="116" t="s">
        <v>6</v>
      </c>
      <c r="F6" s="108" t="s">
        <v>6</v>
      </c>
      <c r="G6" s="108" t="s">
        <v>6</v>
      </c>
      <c r="H6" s="108"/>
      <c r="I6" s="108"/>
      <c r="J6" s="108"/>
      <c r="K6" s="108" t="s">
        <v>6</v>
      </c>
    </row>
    <row r="7" spans="1:11" x14ac:dyDescent="0.2">
      <c r="A7" s="1" t="s">
        <v>15</v>
      </c>
      <c r="B7" s="11">
        <f>+'01-07'!B7+'08-07'!B7+'15-07'!B7+'23-07'!B7+'03-08'!B7</f>
        <v>100113924.09</v>
      </c>
      <c r="C7" s="11">
        <f>+'01-07'!C7+'08-07'!C7+'15-07'!C7+'23-07'!C7+'03-08'!C7</f>
        <v>15662257.030000001</v>
      </c>
      <c r="D7" s="11">
        <f>+'01-07'!D7+'08-07'!D7+'15-07'!D7+'23-07'!D7+'03-08'!D7</f>
        <v>2223612.77</v>
      </c>
      <c r="E7" s="11">
        <f>+'01-07'!E7+'08-07'!E7+'15-07'!E7+'23-07'!E7+'03-08'!E7</f>
        <v>388646.39999999997</v>
      </c>
      <c r="F7" s="11">
        <f>+'01-07'!F7+'08-07'!F7+'15-07'!F7+'23-07'!F7+'03-08'!F7</f>
        <v>42848649.439999998</v>
      </c>
      <c r="G7" s="11">
        <f>+'01-07'!G7+'08-07'!G7+'15-07'!G7+'23-07'!G7+'03-08'!G7</f>
        <v>1248072.79</v>
      </c>
      <c r="H7" s="11">
        <f>+'01-07'!H7+'08-07'!H7+'15-07'!H7+'23-07'!H7+'03-08'!H7</f>
        <v>4291384.04</v>
      </c>
      <c r="I7" s="11">
        <f>+'01-07'!I7+'08-07'!I7+'15-07'!I7+'23-07'!I7+'03-08'!I7</f>
        <v>0</v>
      </c>
      <c r="J7" s="11">
        <f>+'01-07'!J7+'08-07'!J7+'15-07'!J7+'23-07'!J7+'03-08'!J7</f>
        <v>3119588.35</v>
      </c>
      <c r="K7" s="12">
        <f>SUM(B7:J7)</f>
        <v>169896134.91</v>
      </c>
    </row>
    <row r="8" spans="1:11" x14ac:dyDescent="0.2">
      <c r="A8" s="2" t="s">
        <v>16</v>
      </c>
      <c r="B8" s="11">
        <f>+'01-07'!B8+'08-07'!B8+'15-07'!B8+'23-07'!B8+'03-08'!B8</f>
        <v>94626528.939999998</v>
      </c>
      <c r="C8" s="11">
        <f>+'01-07'!C8+'08-07'!C8+'15-07'!C8+'23-07'!C8+'03-08'!C8</f>
        <v>14803785.110000003</v>
      </c>
      <c r="D8" s="11">
        <f>+'01-07'!D8+'08-07'!D8+'15-07'!D8+'23-07'!D8+'03-08'!D8</f>
        <v>2101733.19</v>
      </c>
      <c r="E8" s="11">
        <f>+'01-07'!E8+'08-07'!E8+'15-07'!E8+'23-07'!E8+'03-08'!E8</f>
        <v>366135.01</v>
      </c>
      <c r="F8" s="11">
        <f>+'01-07'!F8+'08-07'!F8+'15-07'!F8+'23-07'!F8+'03-08'!F8</f>
        <v>38537056.850000001</v>
      </c>
      <c r="G8" s="11">
        <f>+'01-07'!G8+'08-07'!G8+'15-07'!G8+'23-07'!G8+'03-08'!G8</f>
        <v>1122487</v>
      </c>
      <c r="H8" s="11">
        <f>+'01-07'!H8+'08-07'!H8+'15-07'!H8+'23-07'!H8+'03-08'!H8</f>
        <v>4189781.4</v>
      </c>
      <c r="I8" s="11">
        <f>+'01-07'!I8+'08-07'!I8+'15-07'!I8+'23-07'!I8+'03-08'!I8</f>
        <v>0</v>
      </c>
      <c r="J8" s="11">
        <f>+'01-07'!J8+'08-07'!J8+'15-07'!J8+'23-07'!J8+'03-08'!J8</f>
        <v>2805683.61</v>
      </c>
      <c r="K8" s="12">
        <f t="shared" ref="K8:K53" si="0">SUM(B8:J8)</f>
        <v>158553191.11000001</v>
      </c>
    </row>
    <row r="9" spans="1:11" x14ac:dyDescent="0.2">
      <c r="A9" s="2" t="s">
        <v>17</v>
      </c>
      <c r="B9" s="11">
        <f>+'01-07'!B9+'08-07'!B9+'15-07'!B9+'23-07'!B9+'03-08'!B9</f>
        <v>0</v>
      </c>
      <c r="C9" s="11">
        <f>+'01-07'!C9+'08-07'!C9+'15-07'!C9+'23-07'!C9+'03-08'!C9</f>
        <v>0</v>
      </c>
      <c r="D9" s="11">
        <f>+'01-07'!D9+'08-07'!D9+'15-07'!D9+'23-07'!D9+'03-08'!D9</f>
        <v>0</v>
      </c>
      <c r="E9" s="11">
        <f>+'01-07'!E9+'08-07'!E9+'15-07'!E9+'23-07'!E9+'03-08'!E9</f>
        <v>0</v>
      </c>
      <c r="F9" s="11">
        <f>+'01-07'!F9+'08-07'!F9+'15-07'!F9+'23-07'!F9+'03-08'!F9</f>
        <v>14974519.809999999</v>
      </c>
      <c r="G9" s="11">
        <f>+'01-07'!G9+'08-07'!G9+'15-07'!G9+'23-07'!G9+'03-08'!G9</f>
        <v>436169.89</v>
      </c>
      <c r="H9" s="11">
        <f>+'01-07'!H9+'08-07'!H9+'15-07'!H9+'23-07'!H9+'03-08'!H9</f>
        <v>0</v>
      </c>
      <c r="I9" s="11">
        <f>+'01-07'!I9+'08-07'!I9+'15-07'!I9+'23-07'!I9+'03-08'!I9</f>
        <v>1769874.79</v>
      </c>
      <c r="J9" s="11">
        <f>+'01-07'!J9+'08-07'!J9+'15-07'!J9+'23-07'!J9+'03-08'!J9</f>
        <v>1090217.26</v>
      </c>
      <c r="K9" s="12">
        <f t="shared" si="0"/>
        <v>18270781.75</v>
      </c>
    </row>
    <row r="10" spans="1:11" x14ac:dyDescent="0.2">
      <c r="A10" s="2" t="s">
        <v>18</v>
      </c>
      <c r="B10" s="11">
        <f>+'01-07'!B10+'08-07'!B10+'15-07'!B10+'23-07'!B10+'03-08'!B10</f>
        <v>0</v>
      </c>
      <c r="C10" s="11">
        <f>+'01-07'!C10+'08-07'!C10+'15-07'!C10+'23-07'!C10+'03-08'!C10</f>
        <v>0</v>
      </c>
      <c r="D10" s="11">
        <f>+'01-07'!D10+'08-07'!D10+'15-07'!D10+'23-07'!D10+'03-08'!D10</f>
        <v>0</v>
      </c>
      <c r="E10" s="11">
        <f>+'01-07'!E10+'08-07'!E10+'15-07'!E10+'23-07'!E10+'03-08'!E10</f>
        <v>0</v>
      </c>
      <c r="F10" s="11">
        <f>+'01-07'!F10+'08-07'!F10+'15-07'!F10+'23-07'!F10+'03-08'!F10</f>
        <v>15846685.359999999</v>
      </c>
      <c r="G10" s="11">
        <f>+'01-07'!G10+'08-07'!G10+'15-07'!G10+'23-07'!G10+'03-08'!G10</f>
        <v>461573.86</v>
      </c>
      <c r="H10" s="11">
        <f>+'01-07'!H10+'08-07'!H10+'15-07'!H10+'23-07'!H10+'03-08'!H10</f>
        <v>0</v>
      </c>
      <c r="I10" s="11">
        <f>+'01-07'!I10+'08-07'!I10+'15-07'!I10+'23-07'!I10+'03-08'!I10</f>
        <v>2627607.9700000002</v>
      </c>
      <c r="J10" s="11">
        <f>+'01-07'!J10+'08-07'!J10+'15-07'!J10+'23-07'!J10+'03-08'!J10</f>
        <v>1153715.1300000001</v>
      </c>
      <c r="K10" s="12">
        <f t="shared" si="0"/>
        <v>20089582.319999997</v>
      </c>
    </row>
    <row r="11" spans="1:11" x14ac:dyDescent="0.2">
      <c r="A11" s="2" t="s">
        <v>19</v>
      </c>
      <c r="B11" s="11">
        <f>+'01-07'!B11+'08-07'!B11+'15-07'!B11+'23-07'!B11+'03-08'!B11</f>
        <v>0</v>
      </c>
      <c r="C11" s="11">
        <f>+'01-07'!C11+'08-07'!C11+'15-07'!C11+'23-07'!C11+'03-08'!C11</f>
        <v>0</v>
      </c>
      <c r="D11" s="11">
        <f>+'01-07'!D11+'08-07'!D11+'15-07'!D11+'23-07'!D11+'03-08'!D11</f>
        <v>0</v>
      </c>
      <c r="E11" s="11">
        <f>+'01-07'!E11+'08-07'!E11+'15-07'!E11+'23-07'!E11+'03-08'!E11</f>
        <v>0</v>
      </c>
      <c r="F11" s="11">
        <f>+'01-07'!F11+'08-07'!F11+'15-07'!F11+'23-07'!F11+'03-08'!F11</f>
        <v>15354333.84</v>
      </c>
      <c r="G11" s="11">
        <f>+'01-07'!G11+'08-07'!G11+'15-07'!G11+'23-07'!G11+'03-08'!G11</f>
        <v>447232.91</v>
      </c>
      <c r="H11" s="11">
        <f>+'01-07'!H11+'08-07'!H11+'15-07'!H11+'23-07'!H11+'03-08'!H11</f>
        <v>0</v>
      </c>
      <c r="I11" s="11">
        <f>+'01-07'!I11+'08-07'!I11+'15-07'!I11+'23-07'!I11+'03-08'!I11</f>
        <v>0</v>
      </c>
      <c r="J11" s="11">
        <f>+'01-07'!J11+'08-07'!J11+'15-07'!J11+'23-07'!J11+'03-08'!J11</f>
        <v>1117869.57</v>
      </c>
      <c r="K11" s="12">
        <f t="shared" si="0"/>
        <v>16919436.32</v>
      </c>
    </row>
    <row r="12" spans="1:11" x14ac:dyDescent="0.2">
      <c r="A12" s="2" t="s">
        <v>20</v>
      </c>
      <c r="B12" s="11">
        <f>+'01-07'!B12+'08-07'!B12+'15-07'!B12+'23-07'!B12+'03-08'!B12</f>
        <v>0</v>
      </c>
      <c r="C12" s="11">
        <f>+'01-07'!C12+'08-07'!C12+'15-07'!C12+'23-07'!C12+'03-08'!C12</f>
        <v>0</v>
      </c>
      <c r="D12" s="11">
        <f>+'01-07'!D12+'08-07'!D12+'15-07'!D12+'23-07'!D12+'03-08'!D12</f>
        <v>0</v>
      </c>
      <c r="E12" s="11">
        <f>+'01-07'!E12+'08-07'!E12+'15-07'!E12+'23-07'!E12+'03-08'!E12</f>
        <v>0</v>
      </c>
      <c r="F12" s="11">
        <f>+'01-07'!F12+'08-07'!F12+'15-07'!F12+'23-07'!F12+'03-08'!F12</f>
        <v>14362597.200000001</v>
      </c>
      <c r="G12" s="11">
        <f>+'01-07'!G12+'08-07'!G12+'15-07'!G12+'23-07'!G12+'03-08'!G12</f>
        <v>418346.13</v>
      </c>
      <c r="H12" s="11">
        <f>+'01-07'!H12+'08-07'!H12+'15-07'!H12+'23-07'!H12+'03-08'!H12</f>
        <v>0</v>
      </c>
      <c r="I12" s="11">
        <f>+'01-07'!I12+'08-07'!I12+'15-07'!I12+'23-07'!I12+'03-08'!I12</f>
        <v>1161780.3799999999</v>
      </c>
      <c r="J12" s="11">
        <f>+'01-07'!J12+'08-07'!J12+'15-07'!J12+'23-07'!J12+'03-08'!J12</f>
        <v>1045666.35</v>
      </c>
      <c r="K12" s="12">
        <f t="shared" si="0"/>
        <v>16988390.060000002</v>
      </c>
    </row>
    <row r="13" spans="1:11" x14ac:dyDescent="0.2">
      <c r="A13" s="2" t="s">
        <v>21</v>
      </c>
      <c r="B13" s="11">
        <f>+'01-07'!B13+'08-07'!B13+'15-07'!B13+'23-07'!B13+'03-08'!B13</f>
        <v>0</v>
      </c>
      <c r="C13" s="11">
        <f>+'01-07'!C13+'08-07'!C13+'15-07'!C13+'23-07'!C13+'03-08'!C13</f>
        <v>0</v>
      </c>
      <c r="D13" s="11">
        <f>+'01-07'!D13+'08-07'!D13+'15-07'!D13+'23-07'!D13+'03-08'!D13</f>
        <v>0</v>
      </c>
      <c r="E13" s="11">
        <f>+'01-07'!E13+'08-07'!E13+'15-07'!E13+'23-07'!E13+'03-08'!E13</f>
        <v>0</v>
      </c>
      <c r="F13" s="11">
        <f>+'01-07'!F13+'08-07'!F13+'15-07'!F13+'23-07'!F13+'03-08'!F13</f>
        <v>17351874.289999999</v>
      </c>
      <c r="G13" s="11">
        <f>+'01-07'!G13+'08-07'!G13+'15-07'!G13+'23-07'!G13+'03-08'!G13</f>
        <v>505416.22000000003</v>
      </c>
      <c r="H13" s="11">
        <f>+'01-07'!H13+'08-07'!H13+'15-07'!H13+'23-07'!H13+'03-08'!H13</f>
        <v>0</v>
      </c>
      <c r="I13" s="11">
        <f>+'01-07'!I13+'08-07'!I13+'15-07'!I13+'23-07'!I13+'03-08'!I13</f>
        <v>0</v>
      </c>
      <c r="J13" s="11">
        <f>+'01-07'!J13+'08-07'!J13+'15-07'!J13+'23-07'!J13+'03-08'!J13</f>
        <v>1263300.1400000001</v>
      </c>
      <c r="K13" s="12">
        <f t="shared" si="0"/>
        <v>19120590.649999999</v>
      </c>
    </row>
    <row r="14" spans="1:11" x14ac:dyDescent="0.2">
      <c r="A14" s="2" t="s">
        <v>22</v>
      </c>
      <c r="B14" s="11">
        <f>+'01-07'!B14+'08-07'!B14+'15-07'!B14+'23-07'!B14+'03-08'!B14</f>
        <v>0</v>
      </c>
      <c r="C14" s="11">
        <f>+'01-07'!C14+'08-07'!C14+'15-07'!C14+'23-07'!C14+'03-08'!C14</f>
        <v>0</v>
      </c>
      <c r="D14" s="11">
        <f>+'01-07'!D14+'08-07'!D14+'15-07'!D14+'23-07'!D14+'03-08'!D14</f>
        <v>0</v>
      </c>
      <c r="E14" s="11">
        <f>+'01-07'!E14+'08-07'!E14+'15-07'!E14+'23-07'!E14+'03-08'!E14</f>
        <v>0</v>
      </c>
      <c r="F14" s="11">
        <f>+'01-07'!F14+'08-07'!F14+'15-07'!F14+'23-07'!F14+'03-08'!F14</f>
        <v>14123455.039999999</v>
      </c>
      <c r="G14" s="11">
        <f>+'01-07'!G14+'08-07'!G14+'15-07'!G14+'23-07'!G14+'03-08'!G14</f>
        <v>411380.52999999997</v>
      </c>
      <c r="H14" s="11">
        <f>+'01-07'!H14+'08-07'!H14+'15-07'!H14+'23-07'!H14+'03-08'!H14</f>
        <v>0</v>
      </c>
      <c r="I14" s="11">
        <f>+'01-07'!I14+'08-07'!I14+'15-07'!I14+'23-07'!I14+'03-08'!I14</f>
        <v>0</v>
      </c>
      <c r="J14" s="11">
        <f>+'01-07'!J14+'08-07'!J14+'15-07'!J14+'23-07'!J14+'03-08'!J14</f>
        <v>1028255.6499999999</v>
      </c>
      <c r="K14" s="12">
        <f t="shared" si="0"/>
        <v>15563091.219999999</v>
      </c>
    </row>
    <row r="15" spans="1:11" x14ac:dyDescent="0.2">
      <c r="A15" s="2" t="s">
        <v>23</v>
      </c>
      <c r="B15" s="11">
        <f>+'01-07'!B15+'08-07'!B15+'15-07'!B15+'23-07'!B15+'03-08'!B15</f>
        <v>0</v>
      </c>
      <c r="C15" s="11">
        <f>+'01-07'!C15+'08-07'!C15+'15-07'!C15+'23-07'!C15+'03-08'!C15</f>
        <v>0</v>
      </c>
      <c r="D15" s="11">
        <f>+'01-07'!D15+'08-07'!D15+'15-07'!D15+'23-07'!D15+'03-08'!D15</f>
        <v>0</v>
      </c>
      <c r="E15" s="11">
        <f>+'01-07'!E15+'08-07'!E15+'15-07'!E15+'23-07'!E15+'03-08'!E15</f>
        <v>0</v>
      </c>
      <c r="F15" s="11">
        <f>+'01-07'!F15+'08-07'!F15+'15-07'!F15+'23-07'!F15+'03-08'!F15</f>
        <v>16465641.560000001</v>
      </c>
      <c r="G15" s="11">
        <f>+'01-07'!G15+'08-07'!G15+'15-07'!G15+'23-07'!G15+'03-08'!G15</f>
        <v>479602.49</v>
      </c>
      <c r="H15" s="11">
        <f>+'01-07'!H15+'08-07'!H15+'15-07'!H15+'23-07'!H15+'03-08'!H15</f>
        <v>0</v>
      </c>
      <c r="I15" s="11">
        <f>+'01-07'!I15+'08-07'!I15+'15-07'!I15+'23-07'!I15+'03-08'!I15</f>
        <v>0</v>
      </c>
      <c r="J15" s="11">
        <f>+'01-07'!J15+'08-07'!J15+'15-07'!J15+'23-07'!J15+'03-08'!J15</f>
        <v>1198778.1300000001</v>
      </c>
      <c r="K15" s="12">
        <f t="shared" si="0"/>
        <v>18144022.18</v>
      </c>
    </row>
    <row r="16" spans="1:11" x14ac:dyDescent="0.2">
      <c r="A16" s="2" t="s">
        <v>24</v>
      </c>
      <c r="B16" s="11">
        <f>+'01-07'!B16+'08-07'!B16+'15-07'!B16+'23-07'!B16+'03-08'!B16</f>
        <v>0</v>
      </c>
      <c r="C16" s="11">
        <f>+'01-07'!C16+'08-07'!C16+'15-07'!C16+'23-07'!C16+'03-08'!C16</f>
        <v>0</v>
      </c>
      <c r="D16" s="11">
        <f>+'01-07'!D16+'08-07'!D16+'15-07'!D16+'23-07'!D16+'03-08'!D16</f>
        <v>0</v>
      </c>
      <c r="E16" s="11">
        <f>+'01-07'!E16+'08-07'!E16+'15-07'!E16+'23-07'!E16+'03-08'!E16</f>
        <v>0</v>
      </c>
      <c r="F16" s="11">
        <f>+'01-07'!F16+'08-07'!F16+'15-07'!F16+'23-07'!F16+'03-08'!F16</f>
        <v>26017261.050000001</v>
      </c>
      <c r="G16" s="11">
        <f>+'01-07'!G16+'08-07'!G16+'15-07'!G16+'23-07'!G16+'03-08'!G16</f>
        <v>757817.01</v>
      </c>
      <c r="H16" s="11">
        <f>+'01-07'!H16+'08-07'!H16+'15-07'!H16+'23-07'!H16+'03-08'!H16</f>
        <v>0</v>
      </c>
      <c r="I16" s="11">
        <f>+'01-07'!I16+'08-07'!I16+'15-07'!I16+'23-07'!I16+'03-08'!I16</f>
        <v>0</v>
      </c>
      <c r="J16" s="11">
        <f>+'01-07'!J16+'08-07'!J16+'15-07'!J16+'23-07'!J16+'03-08'!J16</f>
        <v>1894182.09</v>
      </c>
      <c r="K16" s="12">
        <f t="shared" si="0"/>
        <v>28669260.150000002</v>
      </c>
    </row>
    <row r="17" spans="1:11" x14ac:dyDescent="0.2">
      <c r="A17" s="2" t="s">
        <v>25</v>
      </c>
      <c r="B17" s="11">
        <f>+'01-07'!B17+'08-07'!B17+'15-07'!B17+'23-07'!B17+'03-08'!B17</f>
        <v>0</v>
      </c>
      <c r="C17" s="11">
        <f>+'01-07'!C17+'08-07'!C17+'15-07'!C17+'23-07'!C17+'03-08'!C17</f>
        <v>0</v>
      </c>
      <c r="D17" s="11">
        <f>+'01-07'!D17+'08-07'!D17+'15-07'!D17+'23-07'!D17+'03-08'!D17</f>
        <v>0</v>
      </c>
      <c r="E17" s="11">
        <f>+'01-07'!E17+'08-07'!E17+'15-07'!E17+'23-07'!E17+'03-08'!E17</f>
        <v>0</v>
      </c>
      <c r="F17" s="11">
        <f>+'01-07'!F17+'08-07'!F17+'15-07'!F17+'23-07'!F17+'03-08'!F17</f>
        <v>15509072.890000001</v>
      </c>
      <c r="G17" s="11">
        <f>+'01-07'!G17+'08-07'!G17+'15-07'!G17+'23-07'!G17+'03-08'!G17</f>
        <v>451740.07</v>
      </c>
      <c r="H17" s="11">
        <f>+'01-07'!H17+'08-07'!H17+'15-07'!H17+'23-07'!H17+'03-08'!H17</f>
        <v>0</v>
      </c>
      <c r="I17" s="11">
        <f>+'01-07'!I17+'08-07'!I17+'15-07'!I17+'23-07'!I17+'03-08'!I17</f>
        <v>0</v>
      </c>
      <c r="J17" s="11">
        <f>+'01-07'!J17+'08-07'!J17+'15-07'!J17+'23-07'!J17+'03-08'!J17</f>
        <v>1129135.3099999998</v>
      </c>
      <c r="K17" s="12">
        <f t="shared" si="0"/>
        <v>17089948.27</v>
      </c>
    </row>
    <row r="18" spans="1:11" x14ac:dyDescent="0.2">
      <c r="A18" s="2" t="s">
        <v>26</v>
      </c>
      <c r="B18" s="11">
        <f>+'01-07'!B18+'08-07'!B18+'15-07'!B18+'23-07'!B18+'03-08'!B18</f>
        <v>0</v>
      </c>
      <c r="C18" s="11">
        <f>+'01-07'!C18+'08-07'!C18+'15-07'!C18+'23-07'!C18+'03-08'!C18</f>
        <v>0</v>
      </c>
      <c r="D18" s="11">
        <f>+'01-07'!D18+'08-07'!D18+'15-07'!D18+'23-07'!D18+'03-08'!D18</f>
        <v>0</v>
      </c>
      <c r="E18" s="11">
        <f>+'01-07'!E18+'08-07'!E18+'15-07'!E18+'23-07'!E18+'03-08'!E18</f>
        <v>0</v>
      </c>
      <c r="F18" s="11">
        <f>+'01-07'!F18+'08-07'!F18+'15-07'!F18+'23-07'!F18+'03-08'!F18</f>
        <v>15340266.65</v>
      </c>
      <c r="G18" s="11">
        <f>+'01-07'!G18+'08-07'!G18+'15-07'!G18+'23-07'!G18+'03-08'!G18</f>
        <v>446823.18</v>
      </c>
      <c r="H18" s="11">
        <f>+'01-07'!H18+'08-07'!H18+'15-07'!H18+'23-07'!H18+'03-08'!H18</f>
        <v>0</v>
      </c>
      <c r="I18" s="11">
        <f>+'01-07'!I18+'08-07'!I18+'15-07'!I18+'23-07'!I18+'03-08'!I18</f>
        <v>2125129.9500000002</v>
      </c>
      <c r="J18" s="11">
        <f>+'01-07'!J18+'08-07'!J18+'15-07'!J18+'23-07'!J18+'03-08'!J18</f>
        <v>1116845.3999999999</v>
      </c>
      <c r="K18" s="12">
        <f t="shared" si="0"/>
        <v>19029065.18</v>
      </c>
    </row>
    <row r="19" spans="1:11" x14ac:dyDescent="0.2">
      <c r="A19" s="2" t="s">
        <v>27</v>
      </c>
      <c r="B19" s="11">
        <f>+'01-07'!B19+'08-07'!B19+'15-07'!B19+'23-07'!B19+'03-08'!B19</f>
        <v>0</v>
      </c>
      <c r="C19" s="11">
        <f>+'01-07'!C19+'08-07'!C19+'15-07'!C19+'23-07'!C19+'03-08'!C19</f>
        <v>0</v>
      </c>
      <c r="D19" s="11">
        <f>+'01-07'!D19+'08-07'!D19+'15-07'!D19+'23-07'!D19+'03-08'!D19</f>
        <v>0</v>
      </c>
      <c r="E19" s="11">
        <f>+'01-07'!E19+'08-07'!E19+'15-07'!E19+'23-07'!E19+'03-08'!E19</f>
        <v>0</v>
      </c>
      <c r="F19" s="11">
        <f>+'01-07'!F19+'08-07'!F19+'15-07'!F19+'23-07'!F19+'03-08'!F19</f>
        <v>16592246.23</v>
      </c>
      <c r="G19" s="11">
        <f>+'01-07'!G19+'08-07'!G19+'15-07'!G19+'23-07'!G19+'03-08'!G19</f>
        <v>483290.17000000004</v>
      </c>
      <c r="H19" s="11">
        <f>+'01-07'!H19+'08-07'!H19+'15-07'!H19+'23-07'!H19+'03-08'!H19</f>
        <v>0</v>
      </c>
      <c r="I19" s="11">
        <f>+'01-07'!I19+'08-07'!I19+'15-07'!I19+'23-07'!I19+'03-08'!I19</f>
        <v>3366922.7600000002</v>
      </c>
      <c r="J19" s="11">
        <f>+'01-07'!J19+'08-07'!J19+'15-07'!J19+'23-07'!J19+'03-08'!J19</f>
        <v>1207995.56</v>
      </c>
      <c r="K19" s="12">
        <f t="shared" si="0"/>
        <v>21650454.720000003</v>
      </c>
    </row>
    <row r="20" spans="1:11" x14ac:dyDescent="0.2">
      <c r="A20" s="2" t="s">
        <v>28</v>
      </c>
      <c r="B20" s="11">
        <f>+'01-07'!B20+'08-07'!B20+'15-07'!B20+'23-07'!B20+'03-08'!B20</f>
        <v>0</v>
      </c>
      <c r="C20" s="11">
        <f>+'01-07'!C20+'08-07'!C20+'15-07'!C20+'23-07'!C20+'03-08'!C20</f>
        <v>0</v>
      </c>
      <c r="D20" s="11">
        <f>+'01-07'!D20+'08-07'!D20+'15-07'!D20+'23-07'!D20+'03-08'!D20</f>
        <v>0</v>
      </c>
      <c r="E20" s="11">
        <f>+'01-07'!E20+'08-07'!E20+'15-07'!E20+'23-07'!E20+'03-08'!E20</f>
        <v>0</v>
      </c>
      <c r="F20" s="11">
        <f>+'01-07'!F20+'08-07'!F20+'15-07'!F20+'23-07'!F20+'03-08'!F20</f>
        <v>23281193.310000002</v>
      </c>
      <c r="G20" s="11">
        <f>+'01-07'!G20+'08-07'!G20+'15-07'!G20+'23-07'!G20+'03-08'!G20</f>
        <v>678122.27999999991</v>
      </c>
      <c r="H20" s="11">
        <f>+'01-07'!H20+'08-07'!H20+'15-07'!H20+'23-07'!H20+'03-08'!H20</f>
        <v>0</v>
      </c>
      <c r="I20" s="11">
        <f>+'01-07'!I20+'08-07'!I20+'15-07'!I20+'23-07'!I20+'03-08'!I20</f>
        <v>0</v>
      </c>
      <c r="J20" s="11">
        <f>+'01-07'!J20+'08-07'!J20+'15-07'!J20+'23-07'!J20+'03-08'!J20</f>
        <v>1694983.1600000001</v>
      </c>
      <c r="K20" s="12">
        <f t="shared" si="0"/>
        <v>25654298.750000004</v>
      </c>
    </row>
    <row r="21" spans="1:11" x14ac:dyDescent="0.2">
      <c r="A21" s="2" t="s">
        <v>29</v>
      </c>
      <c r="B21" s="11">
        <f>+'01-07'!B21+'08-07'!B21+'15-07'!B21+'23-07'!B21+'03-08'!B21</f>
        <v>0</v>
      </c>
      <c r="C21" s="11">
        <f>+'01-07'!C21+'08-07'!C21+'15-07'!C21+'23-07'!C21+'03-08'!C21</f>
        <v>0</v>
      </c>
      <c r="D21" s="11">
        <f>+'01-07'!D21+'08-07'!D21+'15-07'!D21+'23-07'!D21+'03-08'!D21</f>
        <v>0</v>
      </c>
      <c r="E21" s="11">
        <f>+'01-07'!E21+'08-07'!E21+'15-07'!E21+'23-07'!E21+'03-08'!E21</f>
        <v>0</v>
      </c>
      <c r="F21" s="11">
        <f>+'01-07'!F21+'08-07'!F21+'15-07'!F21+'23-07'!F21+'03-08'!F21</f>
        <v>21241451.309999999</v>
      </c>
      <c r="G21" s="11">
        <f>+'01-07'!G21+'08-07'!G21+'15-07'!G21+'23-07'!G21+'03-08'!G21</f>
        <v>618709.76000000001</v>
      </c>
      <c r="H21" s="11">
        <f>+'01-07'!H21+'08-07'!H21+'15-07'!H21+'23-07'!H21+'03-08'!H21</f>
        <v>0</v>
      </c>
      <c r="I21" s="11">
        <f>+'01-07'!I21+'08-07'!I21+'15-07'!I21+'23-07'!I21+'03-08'!I21</f>
        <v>0</v>
      </c>
      <c r="J21" s="11">
        <f>+'01-07'!J21+'08-07'!J21+'15-07'!J21+'23-07'!J21+'03-08'!J21</f>
        <v>1546480.1099999999</v>
      </c>
      <c r="K21" s="12">
        <f t="shared" si="0"/>
        <v>23406641.18</v>
      </c>
    </row>
    <row r="22" spans="1:11" x14ac:dyDescent="0.2">
      <c r="A22" s="2" t="s">
        <v>30</v>
      </c>
      <c r="B22" s="11">
        <f>+'01-07'!B22+'08-07'!B22+'15-07'!B22+'23-07'!B22+'03-08'!B22</f>
        <v>0</v>
      </c>
      <c r="C22" s="11">
        <f>+'01-07'!C22+'08-07'!C22+'15-07'!C22+'23-07'!C22+'03-08'!C22</f>
        <v>0</v>
      </c>
      <c r="D22" s="11">
        <f>+'01-07'!D22+'08-07'!D22+'15-07'!D22+'23-07'!D22+'03-08'!D22</f>
        <v>0</v>
      </c>
      <c r="E22" s="11">
        <f>+'01-07'!E22+'08-07'!E22+'15-07'!E22+'23-07'!E22+'03-08'!E22</f>
        <v>0</v>
      </c>
      <c r="F22" s="11">
        <f>+'01-07'!F22+'08-07'!F22+'15-07'!F22+'23-07'!F22+'03-08'!F22</f>
        <v>16219465.790000001</v>
      </c>
      <c r="G22" s="11">
        <f>+'01-07'!G22+'08-07'!G22+'15-07'!G22+'23-07'!G22+'03-08'!G22</f>
        <v>472432.01999999996</v>
      </c>
      <c r="H22" s="11">
        <f>+'01-07'!H22+'08-07'!H22+'15-07'!H22+'23-07'!H22+'03-08'!H22</f>
        <v>0</v>
      </c>
      <c r="I22" s="11">
        <f>+'01-07'!I22+'08-07'!I22+'15-07'!I22+'23-07'!I22+'03-08'!I22</f>
        <v>2998865.5999999996</v>
      </c>
      <c r="J22" s="11">
        <f>+'01-07'!J22+'08-07'!J22+'15-07'!J22+'23-07'!J22+'03-08'!J22</f>
        <v>1180855.3399999999</v>
      </c>
      <c r="K22" s="12">
        <f t="shared" si="0"/>
        <v>20871618.75</v>
      </c>
    </row>
    <row r="23" spans="1:11" x14ac:dyDescent="0.2">
      <c r="A23" s="2" t="s">
        <v>31</v>
      </c>
      <c r="B23" s="11">
        <f>+'01-07'!B23+'08-07'!B23+'15-07'!B23+'23-07'!B23+'03-08'!B23</f>
        <v>0</v>
      </c>
      <c r="C23" s="11">
        <f>+'01-07'!C23+'08-07'!C23+'15-07'!C23+'23-07'!C23+'03-08'!C23</f>
        <v>0</v>
      </c>
      <c r="D23" s="11">
        <f>+'01-07'!D23+'08-07'!D23+'15-07'!D23+'23-07'!D23+'03-08'!D23</f>
        <v>0</v>
      </c>
      <c r="E23" s="11">
        <f>+'01-07'!E23+'08-07'!E23+'15-07'!E23+'23-07'!E23+'03-08'!E23</f>
        <v>0</v>
      </c>
      <c r="F23" s="11">
        <f>+'01-07'!F23+'08-07'!F23+'15-07'!F23+'23-07'!F23+'03-08'!F23</f>
        <v>15136292.460000001</v>
      </c>
      <c r="G23" s="11">
        <f>+'01-07'!G23+'08-07'!G23+'15-07'!G23+'23-07'!G23+'03-08'!G23</f>
        <v>440881.91999999998</v>
      </c>
      <c r="H23" s="11">
        <f>+'01-07'!H23+'08-07'!H23+'15-07'!H23+'23-07'!H23+'03-08'!H23</f>
        <v>0</v>
      </c>
      <c r="I23" s="11">
        <f>+'01-07'!I23+'08-07'!I23+'15-07'!I23+'23-07'!I23+'03-08'!I23</f>
        <v>0</v>
      </c>
      <c r="J23" s="11">
        <f>+'01-07'!J23+'08-07'!J23+'15-07'!J23+'23-07'!J23+'03-08'!J23</f>
        <v>1101995.1000000001</v>
      </c>
      <c r="K23" s="12">
        <f t="shared" si="0"/>
        <v>16679169.48</v>
      </c>
    </row>
    <row r="24" spans="1:11" x14ac:dyDescent="0.2">
      <c r="A24" s="2" t="s">
        <v>32</v>
      </c>
      <c r="B24" s="11">
        <f>+'01-07'!B24+'08-07'!B24+'15-07'!B24+'23-07'!B24+'03-08'!B24</f>
        <v>0</v>
      </c>
      <c r="C24" s="11">
        <f>+'01-07'!C24+'08-07'!C24+'15-07'!C24+'23-07'!C24+'03-08'!C24</f>
        <v>0</v>
      </c>
      <c r="D24" s="11">
        <f>+'01-07'!D24+'08-07'!D24+'15-07'!D24+'23-07'!D24+'03-08'!D24</f>
        <v>0</v>
      </c>
      <c r="E24" s="11">
        <f>+'01-07'!E24+'08-07'!E24+'15-07'!E24+'23-07'!E24+'03-08'!E24</f>
        <v>0</v>
      </c>
      <c r="F24" s="11">
        <f>+'01-07'!F24+'08-07'!F24+'15-07'!F24+'23-07'!F24+'03-08'!F24</f>
        <v>20960107.57</v>
      </c>
      <c r="G24" s="11">
        <f>+'01-07'!G24+'08-07'!G24+'15-07'!G24+'23-07'!G24+'03-08'!G24</f>
        <v>610514.93000000005</v>
      </c>
      <c r="H24" s="11">
        <f>+'01-07'!H24+'08-07'!H24+'15-07'!H24+'23-07'!H24+'03-08'!H24</f>
        <v>0</v>
      </c>
      <c r="I24" s="11">
        <f>+'01-07'!I24+'08-07'!I24+'15-07'!I24+'23-07'!I24+'03-08'!I24</f>
        <v>0</v>
      </c>
      <c r="J24" s="11">
        <f>+'01-07'!J24+'08-07'!J24+'15-07'!J24+'23-07'!J24+'03-08'!J24</f>
        <v>1525996.92</v>
      </c>
      <c r="K24" s="12">
        <f t="shared" si="0"/>
        <v>23096619.420000002</v>
      </c>
    </row>
    <row r="25" spans="1:11" x14ac:dyDescent="0.2">
      <c r="A25" s="2" t="s">
        <v>33</v>
      </c>
      <c r="B25" s="11">
        <f>+'01-07'!B25+'08-07'!B25+'15-07'!B25+'23-07'!B25+'03-08'!B25</f>
        <v>0</v>
      </c>
      <c r="C25" s="11">
        <f>+'01-07'!C25+'08-07'!C25+'15-07'!C25+'23-07'!C25+'03-08'!C25</f>
        <v>0</v>
      </c>
      <c r="D25" s="11">
        <f>+'01-07'!D25+'08-07'!D25+'15-07'!D25+'23-07'!D25+'03-08'!D25</f>
        <v>0</v>
      </c>
      <c r="E25" s="11">
        <f>+'01-07'!E25+'08-07'!E25+'15-07'!E25+'23-07'!E25+'03-08'!E25</f>
        <v>0</v>
      </c>
      <c r="F25" s="11">
        <f>+'01-07'!F25+'08-07'!F25+'15-07'!F25+'23-07'!F25+'03-08'!F25</f>
        <v>15881853.33</v>
      </c>
      <c r="G25" s="11">
        <f>+'01-07'!G25+'08-07'!G25+'15-07'!G25+'23-07'!G25+'03-08'!G25</f>
        <v>462598.22</v>
      </c>
      <c r="H25" s="11">
        <f>+'01-07'!H25+'08-07'!H25+'15-07'!H25+'23-07'!H25+'03-08'!H25</f>
        <v>0</v>
      </c>
      <c r="I25" s="11">
        <f>+'01-07'!I25+'08-07'!I25+'15-07'!I25+'23-07'!I25+'03-08'!I25</f>
        <v>0</v>
      </c>
      <c r="J25" s="11">
        <f>+'01-07'!J25+'08-07'!J25+'15-07'!J25+'23-07'!J25+'03-08'!J25</f>
        <v>1156275.53</v>
      </c>
      <c r="K25" s="12">
        <f t="shared" si="0"/>
        <v>17500727.080000002</v>
      </c>
    </row>
    <row r="26" spans="1:11" x14ac:dyDescent="0.2">
      <c r="A26" s="2" t="s">
        <v>34</v>
      </c>
      <c r="B26" s="11">
        <f>+'01-07'!B26+'08-07'!B26+'15-07'!B26+'23-07'!B26+'03-08'!B26</f>
        <v>0</v>
      </c>
      <c r="C26" s="11">
        <f>+'01-07'!C26+'08-07'!C26+'15-07'!C26+'23-07'!C26+'03-08'!C26</f>
        <v>0</v>
      </c>
      <c r="D26" s="11">
        <f>+'01-07'!D26+'08-07'!D26+'15-07'!D26+'23-07'!D26+'03-08'!D26</f>
        <v>0</v>
      </c>
      <c r="E26" s="11">
        <f>+'01-07'!E26+'08-07'!E26+'15-07'!E26+'23-07'!E26+'03-08'!E26</f>
        <v>0</v>
      </c>
      <c r="F26" s="11">
        <f>+'01-07'!F26+'08-07'!F26+'15-07'!F26+'23-07'!F26+'03-08'!F26</f>
        <v>19862867.049999997</v>
      </c>
      <c r="G26" s="11">
        <f>+'01-07'!G26+'08-07'!G26+'15-07'!G26+'23-07'!G26+'03-08'!G26</f>
        <v>578555.09</v>
      </c>
      <c r="H26" s="11">
        <f>+'01-07'!H26+'08-07'!H26+'15-07'!H26+'23-07'!H26+'03-08'!H26</f>
        <v>0</v>
      </c>
      <c r="I26" s="11">
        <f>+'01-07'!I26+'08-07'!I26+'15-07'!I26+'23-07'!I26+'03-08'!I26</f>
        <v>0</v>
      </c>
      <c r="J26" s="11">
        <f>+'01-07'!J26+'08-07'!J26+'15-07'!J26+'23-07'!J26+'03-08'!J26</f>
        <v>1446112.52</v>
      </c>
      <c r="K26" s="12">
        <f t="shared" si="0"/>
        <v>21887534.659999996</v>
      </c>
    </row>
    <row r="27" spans="1:11" x14ac:dyDescent="0.2">
      <c r="A27" s="2" t="s">
        <v>35</v>
      </c>
      <c r="B27" s="11">
        <f>+'01-07'!B27+'08-07'!B27+'15-07'!B27+'23-07'!B27+'03-08'!B27</f>
        <v>0</v>
      </c>
      <c r="C27" s="11">
        <f>+'01-07'!C27+'08-07'!C27+'15-07'!C27+'23-07'!C27+'03-08'!C27</f>
        <v>0</v>
      </c>
      <c r="D27" s="11">
        <f>+'01-07'!D27+'08-07'!D27+'15-07'!D27+'23-07'!D27+'03-08'!D27</f>
        <v>0</v>
      </c>
      <c r="E27" s="11">
        <f>+'01-07'!E27+'08-07'!E27+'15-07'!E27+'23-07'!E27+'03-08'!E27</f>
        <v>0</v>
      </c>
      <c r="F27" s="11">
        <f>+'01-07'!F27+'08-07'!F27+'15-07'!F27+'23-07'!F27+'03-08'!F27</f>
        <v>16310902.51</v>
      </c>
      <c r="G27" s="11">
        <f>+'01-07'!G27+'08-07'!G27+'15-07'!G27+'23-07'!G27+'03-08'!G27</f>
        <v>475095.33999999997</v>
      </c>
      <c r="H27" s="11">
        <f>+'01-07'!H27+'08-07'!H27+'15-07'!H27+'23-07'!H27+'03-08'!H27</f>
        <v>0</v>
      </c>
      <c r="I27" s="11">
        <f>+'01-07'!I27+'08-07'!I27+'15-07'!I27+'23-07'!I27+'03-08'!I27</f>
        <v>3088479.52</v>
      </c>
      <c r="J27" s="11">
        <f>+'01-07'!J27+'08-07'!J27+'15-07'!J27+'23-07'!J27+'03-08'!J27</f>
        <v>1187512.3699999999</v>
      </c>
      <c r="K27" s="12">
        <f t="shared" si="0"/>
        <v>21061989.740000002</v>
      </c>
    </row>
    <row r="28" spans="1:11" x14ac:dyDescent="0.2">
      <c r="A28" s="2" t="s">
        <v>36</v>
      </c>
      <c r="B28" s="11">
        <f>+'01-07'!B28+'08-07'!B28+'15-07'!B28+'23-07'!B28+'03-08'!B28</f>
        <v>0</v>
      </c>
      <c r="C28" s="11">
        <f>+'01-07'!C28+'08-07'!C28+'15-07'!C28+'23-07'!C28+'03-08'!C28</f>
        <v>0</v>
      </c>
      <c r="D28" s="11">
        <f>+'01-07'!D28+'08-07'!D28+'15-07'!D28+'23-07'!D28+'03-08'!D28</f>
        <v>0</v>
      </c>
      <c r="E28" s="11">
        <f>+'01-07'!E28+'08-07'!E28+'15-07'!E28+'23-07'!E28+'03-08'!E28</f>
        <v>0</v>
      </c>
      <c r="F28" s="11">
        <f>+'01-07'!F28+'08-07'!F28+'15-07'!F28+'23-07'!F28+'03-08'!F28</f>
        <v>20847570.09</v>
      </c>
      <c r="G28" s="11">
        <f>+'01-07'!G28+'08-07'!G28+'15-07'!G28+'23-07'!G28+'03-08'!G28</f>
        <v>607236.99</v>
      </c>
      <c r="H28" s="11">
        <f>+'01-07'!H28+'08-07'!H28+'15-07'!H28+'23-07'!H28+'03-08'!H28</f>
        <v>0</v>
      </c>
      <c r="I28" s="11">
        <f>+'01-07'!I28+'08-07'!I28+'15-07'!I28+'23-07'!I28+'03-08'!I28</f>
        <v>0</v>
      </c>
      <c r="J28" s="11">
        <f>+'01-07'!J28+'08-07'!J28+'15-07'!J28+'23-07'!J28+'03-08'!J28</f>
        <v>1517803.6600000001</v>
      </c>
      <c r="K28" s="12">
        <f t="shared" si="0"/>
        <v>22972610.739999998</v>
      </c>
    </row>
    <row r="29" spans="1:11" x14ac:dyDescent="0.2">
      <c r="A29" s="2" t="s">
        <v>37</v>
      </c>
      <c r="B29" s="11">
        <f>+'01-07'!B29+'08-07'!B29+'15-07'!B29+'23-07'!B29+'03-08'!B29</f>
        <v>109785147.66</v>
      </c>
      <c r="C29" s="11">
        <f>+'01-07'!C29+'08-07'!C29+'15-07'!C29+'23-07'!C29+'03-08'!C29</f>
        <v>17175265.25</v>
      </c>
      <c r="D29" s="11">
        <f>+'01-07'!D29+'08-07'!D29+'15-07'!D29+'23-07'!D29+'03-08'!D29</f>
        <v>2438418.61</v>
      </c>
      <c r="E29" s="11">
        <f>+'01-07'!E29+'08-07'!E29+'15-07'!E29+'23-07'!E29+'03-08'!E29</f>
        <v>426347.82999999996</v>
      </c>
      <c r="F29" s="11">
        <f>+'01-07'!F29+'08-07'!F29+'15-07'!F29+'23-07'!F29+'03-08'!F29</f>
        <v>43847419.670000002</v>
      </c>
      <c r="G29" s="11">
        <f>+'01-07'!G29+'08-07'!G29+'15-07'!G29+'23-07'!G29+'03-08'!G29</f>
        <v>1277164.44</v>
      </c>
      <c r="H29" s="11">
        <f>+'01-07'!H29+'08-07'!H29+'15-07'!H29+'23-07'!H29+'03-08'!H29</f>
        <v>4689298.22</v>
      </c>
      <c r="I29" s="11">
        <f>+'01-07'!I29+'08-07'!I29+'15-07'!I29+'23-07'!I29+'03-08'!I29</f>
        <v>21577750.18</v>
      </c>
      <c r="J29" s="11">
        <f>+'01-07'!J29+'08-07'!J29+'15-07'!J29+'23-07'!J29+'03-08'!J29</f>
        <v>3192303.6399999997</v>
      </c>
      <c r="K29" s="12">
        <f t="shared" si="0"/>
        <v>204409115.49999997</v>
      </c>
    </row>
    <row r="30" spans="1:11" x14ac:dyDescent="0.2">
      <c r="A30" s="2" t="s">
        <v>38</v>
      </c>
      <c r="B30" s="11">
        <f>+'01-07'!B30+'08-07'!B30+'15-07'!B30+'23-07'!B30+'03-08'!B30</f>
        <v>139022286.96000001</v>
      </c>
      <c r="C30" s="11">
        <f>+'01-07'!C30+'08-07'!C30+'15-07'!C30+'23-07'!C30+'03-08'!C30</f>
        <v>21749250.289999999</v>
      </c>
      <c r="D30" s="11">
        <f>+'01-07'!D30+'08-07'!D30+'15-07'!D30+'23-07'!D30+'03-08'!D30</f>
        <v>3087799.56</v>
      </c>
      <c r="E30" s="11">
        <f>+'01-07'!E30+'08-07'!E30+'15-07'!E30+'23-07'!E30+'03-08'!E30</f>
        <v>516940.75</v>
      </c>
      <c r="F30" s="11">
        <f>+'01-07'!F30+'08-07'!F30+'15-07'!F30+'23-07'!F30+'03-08'!F30</f>
        <v>65461651.409999996</v>
      </c>
      <c r="G30" s="11">
        <f>+'01-07'!G30+'08-07'!G30+'15-07'!G30+'23-07'!G30+'03-08'!G30</f>
        <v>1906732.34</v>
      </c>
      <c r="H30" s="11">
        <f>+'01-07'!H30+'08-07'!H30+'15-07'!H30+'23-07'!H30+'03-08'!H30</f>
        <v>6576558.4299999997</v>
      </c>
      <c r="I30" s="11">
        <f>+'01-07'!I30+'08-07'!I30+'15-07'!I30+'23-07'!I30+'03-08'!I30</f>
        <v>0</v>
      </c>
      <c r="J30" s="11">
        <f>+'01-07'!J30+'08-07'!J30+'15-07'!J30+'23-07'!J30+'03-08'!J30</f>
        <v>4765923.97</v>
      </c>
      <c r="K30" s="12">
        <f t="shared" si="0"/>
        <v>243087143.71000001</v>
      </c>
    </row>
    <row r="31" spans="1:11" x14ac:dyDescent="0.2">
      <c r="A31" s="2" t="s">
        <v>39</v>
      </c>
      <c r="B31" s="11">
        <f>+'01-07'!B31+'08-07'!B31+'15-07'!B31+'23-07'!B31+'03-08'!B31</f>
        <v>3778543324.48</v>
      </c>
      <c r="C31" s="11">
        <f>+'01-07'!C31+'08-07'!C31+'15-07'!C31+'23-07'!C31+'03-08'!C31</f>
        <v>591131726.38</v>
      </c>
      <c r="D31" s="11">
        <f>+'01-07'!D31+'08-07'!D31+'15-07'!D31+'23-07'!D31+'03-08'!D31</f>
        <v>83924561.290000007</v>
      </c>
      <c r="E31" s="11">
        <f>+'01-07'!E31+'08-07'!E31+'15-07'!E31+'23-07'!E31+'03-08'!E31</f>
        <v>13971427.279999999</v>
      </c>
      <c r="F31" s="11">
        <f>+'01-07'!F31+'08-07'!F31+'15-07'!F31+'23-07'!F31+'03-08'!F31</f>
        <v>2813437258.46</v>
      </c>
      <c r="G31" s="11">
        <f>+'01-07'!G31+'08-07'!G31+'15-07'!G31+'23-07'!G31+'03-08'!G31</f>
        <v>81948311.789999992</v>
      </c>
      <c r="H31" s="11">
        <f>+'01-07'!H31+'08-07'!H31+'15-07'!H31+'23-07'!H31+'03-08'!H31</f>
        <v>78426972.689999998</v>
      </c>
      <c r="I31" s="11">
        <f>+'01-07'!I31+'08-07'!I31+'15-07'!I31+'23-07'!I31+'03-08'!I31</f>
        <v>2657161353.48</v>
      </c>
      <c r="J31" s="11">
        <f>+'01-07'!J31+'08-07'!J31+'15-07'!J31+'23-07'!J31+'03-08'!J31</f>
        <v>204831802.36999997</v>
      </c>
      <c r="K31" s="12">
        <f t="shared" si="0"/>
        <v>10303376738.219999</v>
      </c>
    </row>
    <row r="32" spans="1:11" x14ac:dyDescent="0.2">
      <c r="A32" s="2" t="s">
        <v>40</v>
      </c>
      <c r="B32" s="11">
        <f>+'01-07'!B32+'08-07'!B32+'15-07'!B32+'23-07'!B32+'03-08'!B32</f>
        <v>118202464.21000001</v>
      </c>
      <c r="C32" s="11">
        <f>+'01-07'!C32+'08-07'!C32+'15-07'!C32+'23-07'!C32+'03-08'!C32</f>
        <v>18492106.800000001</v>
      </c>
      <c r="D32" s="11">
        <f>+'01-07'!D32+'08-07'!D32+'15-07'!D32+'23-07'!D32+'03-08'!D32</f>
        <v>2625374.1399999997</v>
      </c>
      <c r="E32" s="11">
        <f>+'01-07'!E32+'08-07'!E32+'15-07'!E32+'23-07'!E32+'03-08'!E32</f>
        <v>463980.84</v>
      </c>
      <c r="F32" s="11">
        <f>+'01-07'!F32+'08-07'!F32+'15-07'!F32+'23-07'!F32+'03-08'!F32</f>
        <v>43390236.119999997</v>
      </c>
      <c r="G32" s="11">
        <f>+'01-07'!G32+'08-07'!G32+'15-07'!G32+'23-07'!G32+'03-08'!G32</f>
        <v>1263847.8400000001</v>
      </c>
      <c r="H32" s="11">
        <f>+'01-07'!H32+'08-07'!H32+'15-07'!H32+'23-07'!H32+'03-08'!H32</f>
        <v>5978271.0999999996</v>
      </c>
      <c r="I32" s="11">
        <f>+'01-07'!I32+'08-07'!I32+'15-07'!I32+'23-07'!I32+'03-08'!I32</f>
        <v>0</v>
      </c>
      <c r="J32" s="11">
        <f>+'01-07'!J32+'08-07'!J32+'15-07'!J32+'23-07'!J32+'03-08'!J32</f>
        <v>3159018.47</v>
      </c>
      <c r="K32" s="12">
        <f t="shared" si="0"/>
        <v>193575299.52000001</v>
      </c>
    </row>
    <row r="33" spans="1:11" x14ac:dyDescent="0.2">
      <c r="A33" s="2" t="s">
        <v>41</v>
      </c>
      <c r="B33" s="11">
        <f>+'01-07'!B33+'08-07'!B33+'15-07'!B33+'23-07'!B33+'03-08'!B33</f>
        <v>189414451.88999999</v>
      </c>
      <c r="C33" s="11">
        <f>+'01-07'!C33+'08-07'!C33+'15-07'!C33+'23-07'!C33+'03-08'!C33</f>
        <v>29632819.399999999</v>
      </c>
      <c r="D33" s="11">
        <f>+'01-07'!D33+'08-07'!D33+'15-07'!D33+'23-07'!D33+'03-08'!D33</f>
        <v>4207051.07</v>
      </c>
      <c r="E33" s="11">
        <f>+'01-07'!E33+'08-07'!E33+'15-07'!E33+'23-07'!E33+'03-08'!E33</f>
        <v>670483.45000000007</v>
      </c>
      <c r="F33" s="11">
        <f>+'01-07'!F33+'08-07'!F33+'15-07'!F33+'23-07'!F33+'03-08'!F33</f>
        <v>86267019.939999998</v>
      </c>
      <c r="G33" s="11">
        <f>+'01-07'!G33+'08-07'!G33+'15-07'!G33+'23-07'!G33+'03-08'!G33</f>
        <v>2512740.11</v>
      </c>
      <c r="H33" s="11">
        <f>+'01-07'!H33+'08-07'!H33+'15-07'!H33+'23-07'!H33+'03-08'!H33</f>
        <v>6155987.2199999997</v>
      </c>
      <c r="I33" s="11">
        <f>+'01-07'!I33+'08-07'!I33+'15-07'!I33+'23-07'!I33+'03-08'!I33</f>
        <v>0</v>
      </c>
      <c r="J33" s="11">
        <f>+'01-07'!J33+'08-07'!J33+'15-07'!J33+'23-07'!J33+'03-08'!J33</f>
        <v>6280655.1399999997</v>
      </c>
      <c r="K33" s="12">
        <f t="shared" si="0"/>
        <v>325141208.22000003</v>
      </c>
    </row>
    <row r="34" spans="1:11" x14ac:dyDescent="0.2">
      <c r="A34" s="2" t="s">
        <v>42</v>
      </c>
      <c r="B34" s="11">
        <f>+'01-07'!B34+'08-07'!B34+'15-07'!B34+'23-07'!B34+'03-08'!B34</f>
        <v>138302221.54000002</v>
      </c>
      <c r="C34" s="11">
        <f>+'01-07'!C34+'08-07'!C34+'15-07'!C34+'23-07'!C34+'03-08'!C34</f>
        <v>21636600.120000001</v>
      </c>
      <c r="D34" s="11">
        <f>+'01-07'!D34+'08-07'!D34+'15-07'!D34+'23-07'!D34+'03-08'!D34</f>
        <v>3071806.33</v>
      </c>
      <c r="E34" s="11">
        <f>+'01-07'!E34+'08-07'!E34+'15-07'!E34+'23-07'!E34+'03-08'!E34</f>
        <v>535141.44999999995</v>
      </c>
      <c r="F34" s="11">
        <f>+'01-07'!F34+'08-07'!F34+'15-07'!F34+'23-07'!F34+'03-08'!F34</f>
        <v>91190535.140000001</v>
      </c>
      <c r="G34" s="11">
        <f>+'01-07'!G34+'08-07'!G34+'15-07'!G34+'23-07'!G34+'03-08'!G34</f>
        <v>2656149.66</v>
      </c>
      <c r="H34" s="11">
        <f>+'01-07'!H34+'08-07'!H34+'15-07'!H34+'23-07'!H34+'03-08'!H34</f>
        <v>6058278.75</v>
      </c>
      <c r="I34" s="11">
        <f>+'01-07'!I34+'08-07'!I34+'15-07'!I34+'23-07'!I34+'03-08'!I34</f>
        <v>0</v>
      </c>
      <c r="J34" s="11">
        <f>+'01-07'!J34+'08-07'!J34+'15-07'!J34+'23-07'!J34+'03-08'!J34</f>
        <v>6639110.8000000007</v>
      </c>
      <c r="K34" s="12">
        <f t="shared" si="0"/>
        <v>270089843.79000002</v>
      </c>
    </row>
    <row r="35" spans="1:11" x14ac:dyDescent="0.2">
      <c r="A35" s="2" t="s">
        <v>43</v>
      </c>
      <c r="B35" s="11">
        <f>+'01-07'!B35+'08-07'!B35+'15-07'!B35+'23-07'!B35+'03-08'!B35</f>
        <v>196130924.22</v>
      </c>
      <c r="C35" s="11">
        <f>+'01-07'!C35+'08-07'!C35+'15-07'!C35+'23-07'!C35+'03-08'!C35</f>
        <v>30683573.5</v>
      </c>
      <c r="D35" s="11">
        <f>+'01-07'!D35+'08-07'!D35+'15-07'!D35+'23-07'!D35+'03-08'!D35</f>
        <v>4356229.46</v>
      </c>
      <c r="E35" s="11">
        <f>+'01-07'!E35+'08-07'!E35+'15-07'!E35+'23-07'!E35+'03-08'!E35</f>
        <v>707911.2</v>
      </c>
      <c r="F35" s="11">
        <f>+'01-07'!F35+'08-07'!F35+'15-07'!F35+'23-07'!F35+'03-08'!F35</f>
        <v>101797193.59999999</v>
      </c>
      <c r="G35" s="11">
        <f>+'01-07'!G35+'08-07'!G35+'15-07'!G35+'23-07'!G35+'03-08'!G35</f>
        <v>2965094.79</v>
      </c>
      <c r="H35" s="11">
        <f>+'01-07'!H35+'08-07'!H35+'15-07'!H35+'23-07'!H35+'03-08'!H35</f>
        <v>8228397.8899999997</v>
      </c>
      <c r="I35" s="11">
        <f>+'01-07'!I35+'08-07'!I35+'15-07'!I35+'23-07'!I35+'03-08'!I35</f>
        <v>0</v>
      </c>
      <c r="J35" s="11">
        <f>+'01-07'!J35+'08-07'!J35+'15-07'!J35+'23-07'!J35+'03-08'!J35</f>
        <v>7411326.6899999995</v>
      </c>
      <c r="K35" s="12">
        <f t="shared" si="0"/>
        <v>352280651.35000002</v>
      </c>
    </row>
    <row r="36" spans="1:11" x14ac:dyDescent="0.2">
      <c r="A36" s="2" t="s">
        <v>44</v>
      </c>
      <c r="B36" s="11">
        <f>+'01-07'!B36+'08-07'!B36+'15-07'!B36+'23-07'!B36+'03-08'!B36</f>
        <v>116340226.03999999</v>
      </c>
      <c r="C36" s="11">
        <f>+'01-07'!C36+'08-07'!C36+'15-07'!C36+'23-07'!C36+'03-08'!C36</f>
        <v>18200770.18</v>
      </c>
      <c r="D36" s="11">
        <f>+'01-07'!D36+'08-07'!D36+'15-07'!D36+'23-07'!D36+'03-08'!D36</f>
        <v>2584012.3000000003</v>
      </c>
      <c r="E36" s="11">
        <f>+'01-07'!E36+'08-07'!E36+'15-07'!E36+'23-07'!E36+'03-08'!E36</f>
        <v>450159.26</v>
      </c>
      <c r="F36" s="11">
        <f>+'01-07'!F36+'08-07'!F36+'15-07'!F36+'23-07'!F36+'03-08'!F36</f>
        <v>58006042.68</v>
      </c>
      <c r="G36" s="11">
        <f>+'01-07'!G36+'08-07'!G36+'15-07'!G36+'23-07'!G36+'03-08'!G36</f>
        <v>1689569.31</v>
      </c>
      <c r="H36" s="11">
        <f>+'01-07'!H36+'08-07'!H36+'15-07'!H36+'23-07'!H36+'03-08'!H36</f>
        <v>5452203.0700000003</v>
      </c>
      <c r="I36" s="11">
        <f>+'01-07'!I36+'08-07'!I36+'15-07'!I36+'23-07'!I36+'03-08'!I36</f>
        <v>0</v>
      </c>
      <c r="J36" s="11">
        <f>+'01-07'!J36+'08-07'!J36+'15-07'!J36+'23-07'!J36+'03-08'!J36</f>
        <v>4223119.68</v>
      </c>
      <c r="K36" s="12">
        <f t="shared" si="0"/>
        <v>206946102.52000001</v>
      </c>
    </row>
    <row r="37" spans="1:11" x14ac:dyDescent="0.2">
      <c r="A37" s="2" t="s">
        <v>45</v>
      </c>
      <c r="B37" s="11">
        <f>+'01-07'!B37+'08-07'!B37+'15-07'!B37+'23-07'!B37+'03-08'!B37</f>
        <v>745602919.07999992</v>
      </c>
      <c r="C37" s="11">
        <f>+'01-07'!C37+'08-07'!C37+'15-07'!C37+'23-07'!C37+'03-08'!C37</f>
        <v>116645358.51000002</v>
      </c>
      <c r="D37" s="11">
        <f>+'01-07'!D37+'08-07'!D37+'15-07'!D37+'23-07'!D37+'03-08'!D37</f>
        <v>16560455.33</v>
      </c>
      <c r="E37" s="11">
        <f>+'01-07'!E37+'08-07'!E37+'15-07'!E37+'23-07'!E37+'03-08'!E37</f>
        <v>2820560.14</v>
      </c>
      <c r="F37" s="11">
        <f>+'01-07'!F37+'08-07'!F37+'15-07'!F37+'23-07'!F37+'03-08'!F37</f>
        <v>302810252.13999999</v>
      </c>
      <c r="G37" s="11">
        <f>+'01-07'!G37+'08-07'!G37+'15-07'!G37+'23-07'!G37+'03-08'!G37</f>
        <v>8820096.8000000007</v>
      </c>
      <c r="H37" s="11">
        <f>+'01-07'!H37+'08-07'!H37+'15-07'!H37+'23-07'!H37+'03-08'!H37</f>
        <v>25215509.899999999</v>
      </c>
      <c r="I37" s="11">
        <f>+'01-07'!I37+'08-07'!I37+'15-07'!I37+'23-07'!I37+'03-08'!I37</f>
        <v>0</v>
      </c>
      <c r="J37" s="11">
        <f>+'01-07'!J37+'08-07'!J37+'15-07'!J37+'23-07'!J37+'03-08'!J37</f>
        <v>22046046.890000001</v>
      </c>
      <c r="K37" s="12">
        <f t="shared" si="0"/>
        <v>1240521198.79</v>
      </c>
    </row>
    <row r="38" spans="1:11" x14ac:dyDescent="0.2">
      <c r="A38" s="2" t="s">
        <v>46</v>
      </c>
      <c r="B38" s="11">
        <f>+'01-07'!B38+'08-07'!B38+'15-07'!B38+'23-07'!B38+'03-08'!B38</f>
        <v>243568337.90999997</v>
      </c>
      <c r="C38" s="11">
        <f>+'01-07'!C38+'08-07'!C38+'15-07'!C38+'23-07'!C38+'03-08'!C38</f>
        <v>38104888.510000005</v>
      </c>
      <c r="D38" s="11">
        <f>+'01-07'!D38+'08-07'!D38+'15-07'!D38+'23-07'!D38+'03-08'!D38</f>
        <v>5409853.5199999996</v>
      </c>
      <c r="E38" s="11">
        <f>+'01-07'!E38+'08-07'!E38+'15-07'!E38+'23-07'!E38+'03-08'!E38</f>
        <v>879996.7</v>
      </c>
      <c r="F38" s="11">
        <f>+'01-07'!F38+'08-07'!F38+'15-07'!F38+'23-07'!F38+'03-08'!F38</f>
        <v>115561935.38999999</v>
      </c>
      <c r="G38" s="11">
        <f>+'01-07'!G38+'08-07'!G38+'15-07'!G38+'23-07'!G38+'03-08'!G38</f>
        <v>3366026.9099999997</v>
      </c>
      <c r="H38" s="11">
        <f>+'01-07'!H38+'08-07'!H38+'15-07'!H38+'23-07'!H38+'03-08'!H38</f>
        <v>8293890.8799999999</v>
      </c>
      <c r="I38" s="11">
        <f>+'01-07'!I38+'08-07'!I38+'15-07'!I38+'23-07'!I38+'03-08'!I38</f>
        <v>0</v>
      </c>
      <c r="J38" s="11">
        <f>+'01-07'!J38+'08-07'!J38+'15-07'!J38+'23-07'!J38+'03-08'!J38</f>
        <v>8413466.2799999993</v>
      </c>
      <c r="K38" s="12">
        <f t="shared" si="0"/>
        <v>423598396.0999999</v>
      </c>
    </row>
    <row r="39" spans="1:11" x14ac:dyDescent="0.2">
      <c r="A39" s="2" t="s">
        <v>47</v>
      </c>
      <c r="B39" s="11">
        <f>+'01-07'!B39+'08-07'!B39+'15-07'!B39+'23-07'!B39+'03-08'!B39</f>
        <v>150059151.86000001</v>
      </c>
      <c r="C39" s="11">
        <f>+'01-07'!C39+'08-07'!C39+'15-07'!C39+'23-07'!C39+'03-08'!C39</f>
        <v>23475905.370000001</v>
      </c>
      <c r="D39" s="11">
        <f>+'01-07'!D39+'08-07'!D39+'15-07'!D39+'23-07'!D39+'03-08'!D39</f>
        <v>3332937.43</v>
      </c>
      <c r="E39" s="11">
        <f>+'01-07'!E39+'08-07'!E39+'15-07'!E39+'23-07'!E39+'03-08'!E39</f>
        <v>558200.22</v>
      </c>
      <c r="F39" s="11">
        <f>+'01-07'!F39+'08-07'!F39+'15-07'!F39+'23-07'!F39+'03-08'!F39</f>
        <v>63196834.420000002</v>
      </c>
      <c r="G39" s="11">
        <f>+'01-07'!G39+'08-07'!G39+'15-07'!G39+'23-07'!G39+'03-08'!G39</f>
        <v>1840763.96</v>
      </c>
      <c r="H39" s="11">
        <f>+'01-07'!H39+'08-07'!H39+'15-07'!H39+'23-07'!H39+'03-08'!H39</f>
        <v>5918088.3499999996</v>
      </c>
      <c r="I39" s="11">
        <f>+'01-07'!I39+'08-07'!I39+'15-07'!I39+'23-07'!I39+'03-08'!I39</f>
        <v>35599127.149999999</v>
      </c>
      <c r="J39" s="11">
        <f>+'01-07'!J39+'08-07'!J39+'15-07'!J39+'23-07'!J39+'03-08'!J39</f>
        <v>4601034.3600000003</v>
      </c>
      <c r="K39" s="12">
        <f t="shared" si="0"/>
        <v>288582043.12</v>
      </c>
    </row>
    <row r="40" spans="1:11" x14ac:dyDescent="0.2">
      <c r="A40" s="2" t="s">
        <v>48</v>
      </c>
      <c r="B40" s="11">
        <f>+'01-07'!B40+'08-07'!B40+'15-07'!B40+'23-07'!B40+'03-08'!B40</f>
        <v>105948937.03</v>
      </c>
      <c r="C40" s="11">
        <f>+'01-07'!C40+'08-07'!C40+'15-07'!C40+'23-07'!C40+'03-08'!C40</f>
        <v>16575111.809999999</v>
      </c>
      <c r="D40" s="11">
        <f>+'01-07'!D40+'08-07'!D40+'15-07'!D40+'23-07'!D40+'03-08'!D40</f>
        <v>2353213.2000000002</v>
      </c>
      <c r="E40" s="11">
        <f>+'01-07'!E40+'08-07'!E40+'15-07'!E40+'23-07'!E40+'03-08'!E40</f>
        <v>409994.58</v>
      </c>
      <c r="F40" s="11">
        <f>+'01-07'!F40+'08-07'!F40+'15-07'!F40+'23-07'!F40+'03-08'!F40</f>
        <v>72129497.719999999</v>
      </c>
      <c r="G40" s="11">
        <f>+'01-07'!G40+'08-07'!G40+'15-07'!G40+'23-07'!G40+'03-08'!G40</f>
        <v>2100949.84</v>
      </c>
      <c r="H40" s="11">
        <f>+'01-07'!H40+'08-07'!H40+'15-07'!H40+'23-07'!H40+'03-08'!H40</f>
        <v>5146333.09</v>
      </c>
      <c r="I40" s="11">
        <f>+'01-07'!I40+'08-07'!I40+'15-07'!I40+'23-07'!I40+'03-08'!I40</f>
        <v>0</v>
      </c>
      <c r="J40" s="11">
        <f>+'01-07'!J40+'08-07'!J40+'15-07'!J40+'23-07'!J40+'03-08'!J40</f>
        <v>5251375.33</v>
      </c>
      <c r="K40" s="12">
        <f t="shared" si="0"/>
        <v>209915412.60000002</v>
      </c>
    </row>
    <row r="41" spans="1:11" x14ac:dyDescent="0.2">
      <c r="A41" s="2" t="s">
        <v>49</v>
      </c>
      <c r="B41" s="11">
        <f>+'01-07'!B41+'08-07'!B41+'15-07'!B41+'23-07'!B41+'03-08'!B41</f>
        <v>136862090.68000001</v>
      </c>
      <c r="C41" s="11">
        <f>+'01-07'!C41+'08-07'!C41+'15-07'!C41+'23-07'!C41+'03-08'!C41</f>
        <v>21411299.800000001</v>
      </c>
      <c r="D41" s="11">
        <f>+'01-07'!D41+'08-07'!D41+'15-07'!D41+'23-07'!D41+'03-08'!D41</f>
        <v>3039819.84</v>
      </c>
      <c r="E41" s="11">
        <f>+'01-07'!E41+'08-07'!E41+'15-07'!E41+'23-07'!E41+'03-08'!E41</f>
        <v>506335.08999999997</v>
      </c>
      <c r="F41" s="11">
        <f>+'01-07'!F41+'08-07'!F41+'15-07'!F41+'23-07'!F41+'03-08'!F41</f>
        <v>42827548.659999996</v>
      </c>
      <c r="G41" s="11">
        <f>+'01-07'!G41+'08-07'!G41+'15-07'!G41+'23-07'!G41+'03-08'!G41</f>
        <v>1247458.1700000002</v>
      </c>
      <c r="H41" s="11">
        <f>+'01-07'!H41+'08-07'!H41+'15-07'!H41+'23-07'!H41+'03-08'!H41</f>
        <v>5718423.2300000004</v>
      </c>
      <c r="I41" s="11">
        <f>+'01-07'!I41+'08-07'!I41+'15-07'!I41+'23-07'!I41+'03-08'!I41</f>
        <v>20838435.399999999</v>
      </c>
      <c r="J41" s="11">
        <f>+'01-07'!J41+'08-07'!J41+'15-07'!J41+'23-07'!J41+'03-08'!J41</f>
        <v>3118052.11</v>
      </c>
      <c r="K41" s="12">
        <f t="shared" si="0"/>
        <v>235569462.98000002</v>
      </c>
    </row>
    <row r="42" spans="1:11" x14ac:dyDescent="0.2">
      <c r="A42" s="2" t="s">
        <v>50</v>
      </c>
      <c r="B42" s="11">
        <f>+'01-07'!B42+'08-07'!B42+'15-07'!B42+'23-07'!B42+'03-08'!B42</f>
        <v>194976336.55000001</v>
      </c>
      <c r="C42" s="11">
        <f>+'01-07'!C42+'08-07'!C42+'15-07'!C42+'23-07'!C42+'03-08'!C42</f>
        <v>30502944.799999997</v>
      </c>
      <c r="D42" s="11">
        <f>+'01-07'!D42+'08-07'!D42+'15-07'!D42+'23-07'!D42+'03-08'!D42</f>
        <v>4330585.1099999994</v>
      </c>
      <c r="E42" s="11">
        <f>+'01-07'!E42+'08-07'!E42+'15-07'!E42+'23-07'!E42+'03-08'!E42</f>
        <v>754439.27999999991</v>
      </c>
      <c r="F42" s="11">
        <f>+'01-07'!F42+'08-07'!F42+'15-07'!F42+'23-07'!F42+'03-08'!F42</f>
        <v>197475161.17000002</v>
      </c>
      <c r="G42" s="11">
        <f>+'01-07'!G42+'08-07'!G42+'15-07'!G42+'23-07'!G42+'03-08'!G42</f>
        <v>5751952.0099999998</v>
      </c>
      <c r="H42" s="11">
        <f>+'01-07'!H42+'08-07'!H42+'15-07'!H42+'23-07'!H42+'03-08'!H42</f>
        <v>6988633.25</v>
      </c>
      <c r="I42" s="11">
        <f>+'01-07'!I42+'08-07'!I42+'15-07'!I42+'23-07'!I42+'03-08'!I42</f>
        <v>0</v>
      </c>
      <c r="J42" s="11">
        <f>+'01-07'!J42+'08-07'!J42+'15-07'!J42+'23-07'!J42+'03-08'!J42</f>
        <v>14377144.210000001</v>
      </c>
      <c r="K42" s="12">
        <f t="shared" si="0"/>
        <v>455157196.38000005</v>
      </c>
    </row>
    <row r="43" spans="1:11" x14ac:dyDescent="0.2">
      <c r="A43" s="2" t="s">
        <v>51</v>
      </c>
      <c r="B43" s="11">
        <f>+'01-07'!B43+'08-07'!B43+'15-07'!B43+'23-07'!B43+'03-08'!B43</f>
        <v>109325795.59</v>
      </c>
      <c r="C43" s="11">
        <f>+'01-07'!C43+'08-07'!C43+'15-07'!C43+'23-07'!C43+'03-08'!C43</f>
        <v>17103402.219999999</v>
      </c>
      <c r="D43" s="11">
        <f>+'01-07'!D43+'08-07'!D43+'15-07'!D43+'23-07'!D43+'03-08'!D43</f>
        <v>2428216.02</v>
      </c>
      <c r="E43" s="11">
        <f>+'01-07'!E43+'08-07'!E43+'15-07'!E43+'23-07'!E43+'03-08'!E43</f>
        <v>425321.48000000004</v>
      </c>
      <c r="F43" s="11">
        <f>+'01-07'!F43+'08-07'!F43+'15-07'!F43+'23-07'!F43+'03-08'!F43</f>
        <v>92660556.109999999</v>
      </c>
      <c r="G43" s="11">
        <f>+'01-07'!G43+'08-07'!G43+'15-07'!G43+'23-07'!G43+'03-08'!G43</f>
        <v>2698967.6500000004</v>
      </c>
      <c r="H43" s="11">
        <f>+'01-07'!H43+'08-07'!H43+'15-07'!H43+'23-07'!H43+'03-08'!H43</f>
        <v>4847543.45</v>
      </c>
      <c r="I43" s="11">
        <f>+'01-07'!I43+'08-07'!I43+'15-07'!I43+'23-07'!I43+'03-08'!I43</f>
        <v>0</v>
      </c>
      <c r="J43" s="11">
        <f>+'01-07'!J43+'08-07'!J43+'15-07'!J43+'23-07'!J43+'03-08'!J43</f>
        <v>6746135.4100000001</v>
      </c>
      <c r="K43" s="12">
        <f t="shared" si="0"/>
        <v>236235937.93000001</v>
      </c>
    </row>
    <row r="44" spans="1:11" x14ac:dyDescent="0.2">
      <c r="A44" s="2" t="s">
        <v>52</v>
      </c>
      <c r="B44" s="11">
        <f>+'01-07'!B44+'08-07'!B44+'15-07'!B44+'23-07'!B44+'03-08'!B44</f>
        <v>1587620115.76</v>
      </c>
      <c r="C44" s="11">
        <f>+'01-07'!C44+'08-07'!C44+'15-07'!C44+'23-07'!C44+'03-08'!C44</f>
        <v>248374185.29000002</v>
      </c>
      <c r="D44" s="11">
        <f>+'01-07'!D44+'08-07'!D44+'15-07'!D44+'23-07'!D44+'03-08'!D44</f>
        <v>35262351.200000003</v>
      </c>
      <c r="E44" s="11">
        <f>+'01-07'!E44+'08-07'!E44+'15-07'!E44+'23-07'!E44+'03-08'!E44</f>
        <v>6143076.2700000005</v>
      </c>
      <c r="F44" s="11">
        <f>+'01-07'!F44+'08-07'!F44+'15-07'!F44+'23-07'!F44+'03-08'!F44</f>
        <v>719508444.49000001</v>
      </c>
      <c r="G44" s="11">
        <f>+'01-07'!G44+'08-07'!G44+'15-07'!G44+'23-07'!G44+'03-08'!G44</f>
        <v>20957461.27</v>
      </c>
      <c r="H44" s="11">
        <f>+'01-07'!H44+'08-07'!H44+'15-07'!H44+'23-07'!H44+'03-08'!H44</f>
        <v>31551691.34</v>
      </c>
      <c r="I44" s="11">
        <f>+'01-07'!I44+'08-07'!I44+'15-07'!I44+'23-07'!I44+'03-08'!I44</f>
        <v>0</v>
      </c>
      <c r="J44" s="11">
        <f>+'01-07'!J44+'08-07'!J44+'15-07'!J44+'23-07'!J44+'03-08'!J44</f>
        <v>52383685.149999999</v>
      </c>
      <c r="K44" s="12">
        <f t="shared" si="0"/>
        <v>2701801010.7700005</v>
      </c>
    </row>
    <row r="45" spans="1:11" x14ac:dyDescent="0.2">
      <c r="A45" s="2" t="s">
        <v>53</v>
      </c>
      <c r="B45" s="11">
        <f>+'01-07'!B45+'08-07'!B45+'15-07'!B45+'23-07'!B45+'03-08'!B45</f>
        <v>251116609.96000001</v>
      </c>
      <c r="C45" s="11">
        <f>+'01-07'!C45+'08-07'!C45+'15-07'!C45+'23-07'!C45+'03-08'!C45</f>
        <v>39285772.960000001</v>
      </c>
      <c r="D45" s="11">
        <f>+'01-07'!D45+'08-07'!D45+'15-07'!D45+'23-07'!D45+'03-08'!D45</f>
        <v>5577506.8599999994</v>
      </c>
      <c r="E45" s="11">
        <f>+'01-07'!E45+'08-07'!E45+'15-07'!E45+'23-07'!E45+'03-08'!E45</f>
        <v>971615.99</v>
      </c>
      <c r="F45" s="11">
        <f>+'01-07'!F45+'08-07'!F45+'15-07'!F45+'23-07'!F45+'03-08'!F45</f>
        <v>152291358.80000001</v>
      </c>
      <c r="G45" s="11">
        <f>+'01-07'!G45+'08-07'!G45+'15-07'!G45+'23-07'!G45+'03-08'!G45</f>
        <v>4435862.12</v>
      </c>
      <c r="H45" s="11">
        <f>+'01-07'!H45+'08-07'!H45+'15-07'!H45+'23-07'!H45+'03-08'!H45</f>
        <v>4480428.67</v>
      </c>
      <c r="I45" s="11">
        <f>+'01-07'!I45+'08-07'!I45+'15-07'!I45+'23-07'!I45+'03-08'!I45</f>
        <v>178210069.06999999</v>
      </c>
      <c r="J45" s="11">
        <f>+'01-07'!J45+'08-07'!J45+'15-07'!J45+'23-07'!J45+'03-08'!J45</f>
        <v>11087545.460000001</v>
      </c>
      <c r="K45" s="12">
        <f t="shared" si="0"/>
        <v>647456769.8900001</v>
      </c>
    </row>
    <row r="46" spans="1:11" x14ac:dyDescent="0.2">
      <c r="A46" s="2" t="s">
        <v>54</v>
      </c>
      <c r="B46" s="11">
        <f>+'01-07'!B46+'08-07'!B46+'15-07'!B46+'23-07'!B46+'03-08'!B46</f>
        <v>667066127.93000007</v>
      </c>
      <c r="C46" s="11">
        <f>+'01-07'!C46+'08-07'!C46+'15-07'!C46+'23-07'!C46+'03-08'!C46</f>
        <v>104358721.86000001</v>
      </c>
      <c r="D46" s="11">
        <f>+'01-07'!D46+'08-07'!D46+'15-07'!D46+'23-07'!D46+'03-08'!D46</f>
        <v>14816088.470000001</v>
      </c>
      <c r="E46" s="11">
        <f>+'01-07'!E46+'08-07'!E46+'15-07'!E46+'23-07'!E46+'03-08'!E46</f>
        <v>2581145.7599999998</v>
      </c>
      <c r="F46" s="11">
        <f>+'01-07'!F46+'08-07'!F46+'15-07'!F46+'23-07'!F46+'03-08'!F46</f>
        <v>309907147.61000001</v>
      </c>
      <c r="G46" s="11">
        <f>+'01-07'!G46+'08-07'!G46+'15-07'!G46+'23-07'!G46+'03-08'!G46</f>
        <v>9026811.4100000001</v>
      </c>
      <c r="H46" s="11">
        <f>+'01-07'!H46+'08-07'!H46+'15-07'!H46+'23-07'!H46+'03-08'!H46</f>
        <v>24781132.050000001</v>
      </c>
      <c r="I46" s="11">
        <f>+'01-07'!I46+'08-07'!I46+'15-07'!I46+'23-07'!I46+'03-08'!I46</f>
        <v>0</v>
      </c>
      <c r="J46" s="11">
        <f>+'01-07'!J46+'08-07'!J46+'15-07'!J46+'23-07'!J46+'03-08'!J46</f>
        <v>22562735.119999997</v>
      </c>
      <c r="K46" s="12">
        <f t="shared" si="0"/>
        <v>1155099910.21</v>
      </c>
    </row>
    <row r="47" spans="1:11" x14ac:dyDescent="0.2">
      <c r="A47" s="2" t="s">
        <v>55</v>
      </c>
      <c r="B47" s="11">
        <f>+'01-07'!B47+'08-07'!B47+'15-07'!B47+'23-07'!B47+'03-08'!B47</f>
        <v>153473255.16999999</v>
      </c>
      <c r="C47" s="11">
        <f>+'01-07'!C47+'08-07'!C47+'15-07'!C47+'23-07'!C47+'03-08'!C47</f>
        <v>24010022.520000003</v>
      </c>
      <c r="D47" s="11">
        <f>+'01-07'!D47+'08-07'!D47+'15-07'!D47+'23-07'!D47+'03-08'!D47</f>
        <v>3408767.4800000004</v>
      </c>
      <c r="E47" s="11">
        <f>+'01-07'!E47+'08-07'!E47+'15-07'!E47+'23-07'!E47+'03-08'!E47</f>
        <v>602949.30000000005</v>
      </c>
      <c r="F47" s="11">
        <f>+'01-07'!F47+'08-07'!F47+'15-07'!F47+'23-07'!F47+'03-08'!F47</f>
        <v>71721549.310000002</v>
      </c>
      <c r="G47" s="11">
        <f>+'01-07'!G47+'08-07'!G47+'15-07'!G47+'23-07'!G47+'03-08'!G47</f>
        <v>2089067.3399999999</v>
      </c>
      <c r="H47" s="11">
        <f>+'01-07'!H47+'08-07'!H47+'15-07'!H47+'23-07'!H47+'03-08'!H47</f>
        <v>5698244.3099999996</v>
      </c>
      <c r="I47" s="11">
        <f>+'01-07'!I47+'08-07'!I47+'15-07'!I47+'23-07'!I47+'03-08'!I47</f>
        <v>41779286.700000003</v>
      </c>
      <c r="J47" s="11">
        <f>+'01-07'!J47+'08-07'!J47+'15-07'!J47+'23-07'!J47+'03-08'!J47</f>
        <v>5221674.7300000004</v>
      </c>
      <c r="K47" s="12">
        <f t="shared" si="0"/>
        <v>308004816.86000001</v>
      </c>
    </row>
    <row r="48" spans="1:11" x14ac:dyDescent="0.2">
      <c r="A48" s="2" t="s">
        <v>56</v>
      </c>
      <c r="B48" s="11">
        <f>+'01-07'!B48+'08-07'!B48+'15-07'!B48+'23-07'!B48+'03-08'!B48</f>
        <v>119568105.53</v>
      </c>
      <c r="C48" s="11">
        <f>+'01-07'!C48+'08-07'!C48+'15-07'!C48+'23-07'!C48+'03-08'!C48</f>
        <v>18705753.66</v>
      </c>
      <c r="D48" s="11">
        <f>+'01-07'!D48+'08-07'!D48+'15-07'!D48+'23-07'!D48+'03-08'!D48</f>
        <v>2655706.17</v>
      </c>
      <c r="E48" s="11">
        <f>+'01-07'!E48+'08-07'!E48+'15-07'!E48+'23-07'!E48+'03-08'!E48</f>
        <v>464049.26</v>
      </c>
      <c r="F48" s="11">
        <f>+'01-07'!F48+'08-07'!F48+'15-07'!F48+'23-07'!F48+'03-08'!F48</f>
        <v>37812596.75</v>
      </c>
      <c r="G48" s="11">
        <f>+'01-07'!G48+'08-07'!G48+'15-07'!G48+'23-07'!G48+'03-08'!G48</f>
        <v>1101385.31</v>
      </c>
      <c r="H48" s="11">
        <f>+'01-07'!H48+'08-07'!H48+'15-07'!H48+'23-07'!H48+'03-08'!H48</f>
        <v>5436272.3399999999</v>
      </c>
      <c r="I48" s="11">
        <f>+'01-07'!I48+'08-07'!I48+'15-07'!I48+'23-07'!I48+'03-08'!I48</f>
        <v>17205871.399999999</v>
      </c>
      <c r="J48" s="11">
        <f>+'01-07'!J48+'08-07'!J48+'15-07'!J48+'23-07'!J48+'03-08'!J48</f>
        <v>2752939.43</v>
      </c>
      <c r="K48" s="12">
        <f t="shared" si="0"/>
        <v>205702679.84999999</v>
      </c>
    </row>
    <row r="49" spans="1:12" x14ac:dyDescent="0.2">
      <c r="A49" s="2" t="s">
        <v>57</v>
      </c>
      <c r="B49" s="11">
        <f>+'01-07'!B49+'08-07'!B49+'15-07'!B49+'23-07'!B49+'03-08'!B49</f>
        <v>139469224.12</v>
      </c>
      <c r="C49" s="11">
        <f>+'01-07'!C49+'08-07'!C49+'15-07'!C49+'23-07'!C49+'03-08'!C49</f>
        <v>21819171.079999998</v>
      </c>
      <c r="D49" s="11">
        <f>+'01-07'!D49+'08-07'!D49+'15-07'!D49+'23-07'!D49+'03-08'!D49</f>
        <v>3097726.42</v>
      </c>
      <c r="E49" s="11">
        <f>+'01-07'!E49+'08-07'!E49+'15-07'!E49+'23-07'!E49+'03-08'!E49</f>
        <v>528846.47</v>
      </c>
      <c r="F49" s="11">
        <f>+'01-07'!F49+'08-07'!F49+'15-07'!F49+'23-07'!F49+'03-08'!F49</f>
        <v>44846189.899999999</v>
      </c>
      <c r="G49" s="11">
        <f>+'01-07'!G49+'08-07'!G49+'15-07'!G49+'23-07'!G49+'03-08'!G49</f>
        <v>1306256.0899999999</v>
      </c>
      <c r="H49" s="11">
        <f>+'01-07'!H49+'08-07'!H49+'15-07'!H49+'23-07'!H49+'03-08'!H49</f>
        <v>5179610.62</v>
      </c>
      <c r="I49" s="11">
        <f>+'01-07'!I49+'08-07'!I49+'15-07'!I49+'23-07'!I49+'03-08'!I49</f>
        <v>22304262.989999998</v>
      </c>
      <c r="J49" s="11">
        <f>+'01-07'!J49+'08-07'!J49+'15-07'!J49+'23-07'!J49+'03-08'!J49</f>
        <v>3265018.93</v>
      </c>
      <c r="K49" s="12">
        <f t="shared" si="0"/>
        <v>241816306.62</v>
      </c>
    </row>
    <row r="50" spans="1:12" x14ac:dyDescent="0.2">
      <c r="A50" s="2" t="s">
        <v>58</v>
      </c>
      <c r="B50" s="11">
        <f>+'01-07'!B50+'08-07'!B50+'15-07'!B50+'23-07'!B50+'03-08'!B50</f>
        <v>350622202.93000001</v>
      </c>
      <c r="C50" s="11">
        <f>+'01-07'!C50+'08-07'!C50+'15-07'!C50+'23-07'!C50+'03-08'!C50</f>
        <v>54852860.030000001</v>
      </c>
      <c r="D50" s="11">
        <f>+'01-07'!D50+'08-07'!D50+'15-07'!D50+'23-07'!D50+'03-08'!D50</f>
        <v>7787608.1000000006</v>
      </c>
      <c r="E50" s="11">
        <f>+'01-07'!E50+'08-07'!E50+'15-07'!E50+'23-07'!E50+'03-08'!E50</f>
        <v>1219651.75</v>
      </c>
      <c r="F50" s="11">
        <f>+'01-07'!F50+'08-07'!F50+'15-07'!F50+'23-07'!F50+'03-08'!F50</f>
        <v>157369613.06</v>
      </c>
      <c r="G50" s="11">
        <f>+'01-07'!G50+'08-07'!G50+'15-07'!G50+'23-07'!G50+'03-08'!G50</f>
        <v>4583778.82</v>
      </c>
      <c r="H50" s="11">
        <f>+'01-07'!H50+'08-07'!H50+'15-07'!H50+'23-07'!H50+'03-08'!H50</f>
        <v>14160646.890000001</v>
      </c>
      <c r="I50" s="11">
        <f>+'01-07'!I50+'08-07'!I50+'15-07'!I50+'23-07'!I50+'03-08'!I50</f>
        <v>188682094.97</v>
      </c>
      <c r="J50" s="11">
        <f>+'01-07'!J50+'08-07'!J50+'15-07'!J50+'23-07'!J50+'03-08'!J50</f>
        <v>11457266.869999999</v>
      </c>
      <c r="K50" s="12">
        <f t="shared" si="0"/>
        <v>790735723.4200002</v>
      </c>
    </row>
    <row r="51" spans="1:12" x14ac:dyDescent="0.2">
      <c r="A51" s="2" t="s">
        <v>59</v>
      </c>
      <c r="B51" s="11">
        <f>+'01-07'!B51+'08-07'!B51+'15-07'!B51+'23-07'!B51+'03-08'!B51</f>
        <v>123429145.99999999</v>
      </c>
      <c r="C51" s="11">
        <f>+'01-07'!C51+'08-07'!C51+'15-07'!C51+'23-07'!C51+'03-08'!C51</f>
        <v>19309791.600000001</v>
      </c>
      <c r="D51" s="11">
        <f>+'01-07'!D51+'08-07'!D51+'15-07'!D51+'23-07'!D51+'03-08'!D51</f>
        <v>2741463.05</v>
      </c>
      <c r="E51" s="11">
        <f>+'01-07'!E51+'08-07'!E51+'15-07'!E51+'23-07'!E51+'03-08'!E51</f>
        <v>460491.24</v>
      </c>
      <c r="F51" s="11">
        <f>+'01-07'!F51+'08-07'!F51+'15-07'!F51+'23-07'!F51+'03-08'!F51</f>
        <v>36863061.68</v>
      </c>
      <c r="G51" s="11">
        <f>+'01-07'!G51+'08-07'!G51+'15-07'!G51+'23-07'!G51+'03-08'!G51</f>
        <v>1073727.76</v>
      </c>
      <c r="H51" s="11">
        <f>+'01-07'!H51+'08-07'!H51+'15-07'!H51+'23-07'!H51+'03-08'!H51</f>
        <v>4988087.87</v>
      </c>
      <c r="I51" s="11">
        <f>+'01-07'!I51+'08-07'!I51+'15-07'!I51+'23-07'!I51+'03-08'!I51</f>
        <v>0</v>
      </c>
      <c r="J51" s="11">
        <f>+'01-07'!J51+'08-07'!J51+'15-07'!J51+'23-07'!J51+'03-08'!J51</f>
        <v>2683808.69</v>
      </c>
      <c r="K51" s="12">
        <f t="shared" si="0"/>
        <v>191549577.89000002</v>
      </c>
    </row>
    <row r="52" spans="1:12" x14ac:dyDescent="0.2">
      <c r="A52" s="2" t="s">
        <v>60</v>
      </c>
      <c r="B52" s="11">
        <f>+'01-07'!B52+'08-07'!B52+'15-07'!B52+'23-07'!B52+'03-08'!B52</f>
        <v>2126477353.04</v>
      </c>
      <c r="C52" s="11">
        <f>+'01-07'!C52+'08-07'!C52+'15-07'!C52+'23-07'!C52+'03-08'!C52</f>
        <v>332675351.55000001</v>
      </c>
      <c r="D52" s="11">
        <f>+'01-07'!D52+'08-07'!D52+'15-07'!D52+'23-07'!D52+'03-08'!D52</f>
        <v>47230814.539999999</v>
      </c>
      <c r="E52" s="11">
        <f>+'01-07'!E52+'08-07'!E52+'15-07'!E52+'23-07'!E52+'03-08'!E52</f>
        <v>8380256.2699999996</v>
      </c>
      <c r="F52" s="11">
        <f>+'01-07'!F52+'08-07'!F52+'15-07'!F52+'23-07'!F52+'03-08'!F52</f>
        <v>745560873.49000001</v>
      </c>
      <c r="G52" s="11">
        <f>+'01-07'!G52+'08-07'!G52+'15-07'!G52+'23-07'!G52+'03-08'!G52</f>
        <v>21716302.630000003</v>
      </c>
      <c r="H52" s="11">
        <f>+'01-07'!H52+'08-07'!H52+'15-07'!H52+'23-07'!H52+'03-08'!H52</f>
        <v>55126690.299999997</v>
      </c>
      <c r="I52" s="11">
        <f>+'01-07'!I52+'08-07'!I52+'15-07'!I52+'23-07'!I52+'03-08'!I52</f>
        <v>0</v>
      </c>
      <c r="J52" s="11">
        <f>+'01-07'!J52+'08-07'!J52+'15-07'!J52+'23-07'!J52+'03-08'!J52</f>
        <v>54280427.630000003</v>
      </c>
      <c r="K52" s="12">
        <f t="shared" si="0"/>
        <v>3391448069.4500008</v>
      </c>
    </row>
    <row r="53" spans="1:12" ht="13.5" thickBot="1" x14ac:dyDescent="0.25">
      <c r="A53" s="4" t="s">
        <v>61</v>
      </c>
      <c r="B53" s="11">
        <f>+'01-07'!B53+'08-07'!B53+'15-07'!B53+'23-07'!B53+'03-08'!B53</f>
        <v>229253933.81999999</v>
      </c>
      <c r="C53" s="11">
        <f>+'01-07'!C53+'08-07'!C53+'15-07'!C53+'23-07'!C53+'03-08'!C53</f>
        <v>35865480.969999999</v>
      </c>
      <c r="D53" s="11">
        <f>+'01-07'!D53+'08-07'!D53+'15-07'!D53+'23-07'!D53+'03-08'!D53</f>
        <v>5091918.8100000005</v>
      </c>
      <c r="E53" s="11">
        <f>+'01-07'!E53+'08-07'!E53+'15-07'!E53+'23-07'!E53+'03-08'!E53</f>
        <v>22219557.469999999</v>
      </c>
      <c r="F53" s="11">
        <f>+'01-07'!F53+'08-07'!F53+'15-07'!F53+'23-07'!F53+'03-08'!F53</f>
        <v>134587804.86000001</v>
      </c>
      <c r="G53" s="11">
        <f>+'01-07'!G53+'08-07'!G53+'15-07'!G53+'23-07'!G53+'03-08'!G53</f>
        <v>3920202.3600000003</v>
      </c>
      <c r="H53" s="11">
        <f>+'01-07'!H53+'08-07'!H53+'15-07'!H53+'23-07'!H53+'03-08'!H53</f>
        <v>10437812.82</v>
      </c>
      <c r="I53" s="11">
        <f>+'01-07'!I53+'08-07'!I53+'15-07'!I53+'23-07'!I53+'03-08'!I53</f>
        <v>0</v>
      </c>
      <c r="J53" s="11">
        <f>+'01-07'!J53+'08-07'!J53+'15-07'!J53+'23-07'!J53+'03-08'!J53</f>
        <v>9798641.3399999999</v>
      </c>
      <c r="K53" s="12">
        <f t="shared" si="0"/>
        <v>451175352.44999993</v>
      </c>
    </row>
    <row r="54" spans="1:12" s="14" customFormat="1" ht="13.5" thickBot="1" x14ac:dyDescent="0.25">
      <c r="A54" s="5" t="s">
        <v>13</v>
      </c>
      <c r="B54" s="13">
        <f t="shared" ref="B54:K54" si="1">SUM(B7:B53)</f>
        <v>12414921142.990002</v>
      </c>
      <c r="C54" s="13">
        <f t="shared" si="1"/>
        <v>1942244176.5999994</v>
      </c>
      <c r="D54" s="13">
        <f t="shared" si="1"/>
        <v>275745630.26999998</v>
      </c>
      <c r="E54" s="13">
        <f t="shared" si="1"/>
        <v>68423660.739999995</v>
      </c>
      <c r="F54" s="13">
        <f t="shared" si="1"/>
        <v>7033593146.2099991</v>
      </c>
      <c r="G54" s="13">
        <f t="shared" si="1"/>
        <v>204870779.53</v>
      </c>
      <c r="H54" s="13">
        <f t="shared" si="1"/>
        <v>354016172.16999996</v>
      </c>
      <c r="I54" s="13">
        <f t="shared" si="1"/>
        <v>3200496912.3099999</v>
      </c>
      <c r="J54" s="13">
        <f t="shared" si="1"/>
        <v>512079505.95999992</v>
      </c>
      <c r="K54" s="13">
        <f t="shared" si="1"/>
        <v>26006391126.780003</v>
      </c>
    </row>
    <row r="55" spans="1:12" x14ac:dyDescent="0.2">
      <c r="F55" s="8"/>
      <c r="G55" s="8"/>
      <c r="H55" s="8"/>
      <c r="I55" s="8"/>
      <c r="J55" s="8"/>
    </row>
    <row r="56" spans="1:12" hidden="1" x14ac:dyDescent="0.2">
      <c r="B56" s="8">
        <f>+'01-07'!B54+'08-07'!B54+'15-07'!B54+'23-07'!B54+'03-08'!B54</f>
        <v>12414921142.990002</v>
      </c>
      <c r="C56" s="8">
        <f>+'01-07'!C54+'08-07'!C54+'15-07'!C54+'23-07'!C54+'03-08'!C54</f>
        <v>1942244176.6000001</v>
      </c>
      <c r="D56" s="8">
        <f>+'01-07'!D54+'08-07'!D54+'15-07'!D54+'23-07'!D54+'03-08'!D54</f>
        <v>275745630.26999998</v>
      </c>
      <c r="E56" s="8">
        <f>+'01-07'!E54+'08-07'!E54+'15-07'!E54+'23-07'!E54+'03-08'!E54</f>
        <v>68423660.74000001</v>
      </c>
      <c r="F56" s="8">
        <f>+'01-07'!F54+'08-07'!F54+'15-07'!F54+'23-07'!F54+'03-08'!F54</f>
        <v>7033593146.2099991</v>
      </c>
      <c r="G56" s="8">
        <f>+'01-07'!G54+'08-07'!G54+'15-07'!G54+'23-07'!G54+'03-08'!G54</f>
        <v>204870779.53</v>
      </c>
      <c r="H56" s="8">
        <f>+'01-07'!H54+'08-07'!H54+'15-07'!H54+'23-07'!H54+'03-08'!H54</f>
        <v>354016172.17000002</v>
      </c>
      <c r="I56" s="8">
        <f>+'01-07'!I54+'08-07'!I54+'15-07'!I54+'23-07'!I54+'03-08'!I54</f>
        <v>3200496912.3099999</v>
      </c>
      <c r="J56" s="8">
        <f>+'01-07'!J54+'08-07'!J54+'15-07'!J54+'23-07'!J54+'03-08'!J54</f>
        <v>512079505.95999998</v>
      </c>
      <c r="K56" s="8">
        <f>+'01-07'!K54+'08-07'!K54+'15-07'!K54+'23-07'!K54+'03-08'!K54</f>
        <v>26006391126.780003</v>
      </c>
      <c r="L56" s="8"/>
    </row>
    <row r="57" spans="1:12" hidden="1" x14ac:dyDescent="0.2">
      <c r="B57" s="8">
        <f>+B54-B56</f>
        <v>0</v>
      </c>
      <c r="C57" s="8">
        <f t="shared" ref="C57:K57" si="2">+C54-C56</f>
        <v>0</v>
      </c>
      <c r="D57" s="8">
        <f t="shared" si="2"/>
        <v>0</v>
      </c>
      <c r="E57" s="8">
        <f t="shared" si="2"/>
        <v>0</v>
      </c>
      <c r="F57" s="8">
        <f t="shared" si="2"/>
        <v>0</v>
      </c>
      <c r="G57" s="8">
        <f t="shared" si="2"/>
        <v>0</v>
      </c>
      <c r="H57" s="8">
        <f t="shared" si="2"/>
        <v>0</v>
      </c>
      <c r="I57" s="8">
        <f t="shared" si="2"/>
        <v>0</v>
      </c>
      <c r="J57" s="8">
        <f t="shared" si="2"/>
        <v>0</v>
      </c>
      <c r="K57" s="8">
        <f t="shared" si="2"/>
        <v>0</v>
      </c>
    </row>
    <row r="58" spans="1:12" x14ac:dyDescent="0.2">
      <c r="F58" s="8"/>
      <c r="G58" s="8"/>
      <c r="H58" s="8"/>
      <c r="I58" s="8"/>
      <c r="J58" s="8"/>
    </row>
    <row r="59" spans="1:12" x14ac:dyDescent="0.2">
      <c r="F59" s="8"/>
      <c r="G59" s="8"/>
      <c r="H59" s="8"/>
      <c r="I59" s="8"/>
      <c r="J59" s="8"/>
    </row>
    <row r="60" spans="1:12" x14ac:dyDescent="0.2">
      <c r="F60" s="8"/>
      <c r="G60" s="8"/>
      <c r="H60" s="8"/>
      <c r="I60" s="8"/>
      <c r="J60" s="8"/>
    </row>
    <row r="61" spans="1:12" x14ac:dyDescent="0.2">
      <c r="F61" s="8"/>
      <c r="G61" s="8"/>
      <c r="H61" s="8"/>
      <c r="I61" s="8"/>
      <c r="J61" s="8"/>
    </row>
    <row r="62" spans="1:12" x14ac:dyDescent="0.2">
      <c r="F62" s="8"/>
      <c r="G62" s="8"/>
      <c r="H62" s="8"/>
      <c r="I62" s="8"/>
      <c r="J62" s="8"/>
    </row>
    <row r="63" spans="1:12" x14ac:dyDescent="0.2">
      <c r="G63" s="8"/>
      <c r="H63" s="8"/>
      <c r="I63" s="8"/>
      <c r="J63" s="8"/>
    </row>
    <row r="64" spans="1:12" x14ac:dyDescent="0.2">
      <c r="G64" s="8"/>
      <c r="H64" s="8"/>
      <c r="I64" s="8"/>
      <c r="J64" s="8"/>
    </row>
    <row r="65" spans="7:10" x14ac:dyDescent="0.2">
      <c r="G65" s="8"/>
      <c r="H65" s="8"/>
      <c r="I65" s="8"/>
      <c r="J65" s="8"/>
    </row>
    <row r="66" spans="7:10" x14ac:dyDescent="0.2">
      <c r="G66" s="8"/>
      <c r="H66" s="8"/>
      <c r="I66" s="8"/>
      <c r="J66" s="8"/>
    </row>
  </sheetData>
  <mergeCells count="12">
    <mergeCell ref="K5:K6"/>
    <mergeCell ref="A1:K1"/>
    <mergeCell ref="A2:K2"/>
    <mergeCell ref="B4:K4"/>
    <mergeCell ref="A5:A6"/>
    <mergeCell ref="B5:B6"/>
    <mergeCell ref="E5:E6"/>
    <mergeCell ref="F5:F6"/>
    <mergeCell ref="G5:G6"/>
    <mergeCell ref="H5:H6"/>
    <mergeCell ref="I5:I6"/>
    <mergeCell ref="J5:J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6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B56" sqref="B56"/>
    </sheetView>
  </sheetViews>
  <sheetFormatPr baseColWidth="10" defaultRowHeight="12.75" x14ac:dyDescent="0.2"/>
  <cols>
    <col min="1" max="1" width="44.7109375" style="3" customWidth="1"/>
    <col min="2" max="4" width="17.140625" style="8" customWidth="1"/>
    <col min="5" max="5" width="17.7109375" style="8" customWidth="1"/>
    <col min="6" max="6" width="16.7109375" style="6" customWidth="1"/>
    <col min="7" max="7" width="18" style="6" bestFit="1" customWidth="1"/>
    <col min="8" max="8" width="15" style="6" customWidth="1"/>
    <col min="9" max="10" width="17.140625" style="6" customWidth="1"/>
    <col min="11" max="11" width="18" style="6" customWidth="1"/>
    <col min="12" max="16384" width="11.42578125" style="6"/>
  </cols>
  <sheetData>
    <row r="1" spans="1:11" x14ac:dyDescent="0.2">
      <c r="A1" s="109" t="s">
        <v>14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</row>
    <row r="2" spans="1:11" x14ac:dyDescent="0.2">
      <c r="A2" s="111" t="s">
        <v>63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</row>
    <row r="3" spans="1:11" ht="11.25" x14ac:dyDescent="0.2">
      <c r="A3" s="7"/>
      <c r="B3" s="6"/>
      <c r="C3" s="6"/>
      <c r="E3" s="6"/>
    </row>
    <row r="4" spans="1:11" ht="13.5" customHeight="1" thickBot="1" x14ac:dyDescent="0.25">
      <c r="A4" s="7"/>
      <c r="B4" s="112"/>
      <c r="C4" s="112"/>
      <c r="D4" s="112"/>
      <c r="E4" s="112"/>
      <c r="F4" s="112"/>
      <c r="G4" s="112"/>
      <c r="H4" s="112"/>
      <c r="I4" s="112"/>
      <c r="J4" s="112"/>
      <c r="K4" s="112"/>
    </row>
    <row r="5" spans="1:11" ht="12.75" customHeight="1" x14ac:dyDescent="0.2">
      <c r="A5" s="113" t="s">
        <v>0</v>
      </c>
      <c r="B5" s="115" t="s">
        <v>9</v>
      </c>
      <c r="C5" s="9" t="s">
        <v>10</v>
      </c>
      <c r="D5" s="9" t="s">
        <v>10</v>
      </c>
      <c r="E5" s="115" t="s">
        <v>1</v>
      </c>
      <c r="F5" s="107" t="s">
        <v>7</v>
      </c>
      <c r="G5" s="107" t="s">
        <v>8</v>
      </c>
      <c r="H5" s="107" t="s">
        <v>2</v>
      </c>
      <c r="I5" s="107" t="s">
        <v>3</v>
      </c>
      <c r="J5" s="107" t="s">
        <v>4</v>
      </c>
      <c r="K5" s="107" t="s">
        <v>5</v>
      </c>
    </row>
    <row r="6" spans="1:11" ht="23.25" customHeight="1" thickBot="1" x14ac:dyDescent="0.25">
      <c r="A6" s="114"/>
      <c r="B6" s="116"/>
      <c r="C6" s="10" t="s">
        <v>11</v>
      </c>
      <c r="D6" s="10" t="s">
        <v>12</v>
      </c>
      <c r="E6" s="116" t="s">
        <v>6</v>
      </c>
      <c r="F6" s="108" t="s">
        <v>6</v>
      </c>
      <c r="G6" s="108" t="s">
        <v>6</v>
      </c>
      <c r="H6" s="108"/>
      <c r="I6" s="108"/>
      <c r="J6" s="108"/>
      <c r="K6" s="108" t="s">
        <v>6</v>
      </c>
    </row>
    <row r="7" spans="1:11" x14ac:dyDescent="0.2">
      <c r="A7" s="1" t="s">
        <v>15</v>
      </c>
      <c r="B7" s="11">
        <f>+'[2]Total Acumulado 2026'!B7+'Total Trimestre'!B7</f>
        <v>400416113.60000002</v>
      </c>
      <c r="C7" s="11">
        <f>+'[2]Total Acumulado 2026'!C7+'Total Trimestre'!C7</f>
        <v>68307665.909999996</v>
      </c>
      <c r="D7" s="11">
        <f>+'[2]Total Acumulado 2026'!D7+'Total Trimestre'!D7</f>
        <v>10386287.18</v>
      </c>
      <c r="E7" s="11">
        <f>+'[2]Total Acumulado 2026'!E7+'Total Trimestre'!E7</f>
        <v>2010961.7799999998</v>
      </c>
      <c r="F7" s="11">
        <f>+'[2]Total Acumulado 2026'!F7+'Total Trimestre'!F7</f>
        <v>294269091.80000001</v>
      </c>
      <c r="G7" s="11">
        <f>+'[2]Total Acumulado 2026'!G7+'Total Trimestre'!G7</f>
        <v>6256711.1699999999</v>
      </c>
      <c r="H7" s="11">
        <f>+'[2]Total Acumulado 2026'!H7+'Total Trimestre'!H7</f>
        <v>36460616.280000009</v>
      </c>
      <c r="I7" s="11">
        <f>+'[2]Total Acumulado 2026'!I7+'Total Trimestre'!I7</f>
        <v>0</v>
      </c>
      <c r="J7" s="11">
        <f>+'[2]Total Acumulado 2026'!J7+'Total Trimestre'!J7</f>
        <v>18663975.359999999</v>
      </c>
      <c r="K7" s="12">
        <f>SUM(B7:J7)</f>
        <v>836771423.07999992</v>
      </c>
    </row>
    <row r="8" spans="1:11" x14ac:dyDescent="0.2">
      <c r="A8" s="2" t="s">
        <v>16</v>
      </c>
      <c r="B8" s="11">
        <f>+'[2]Total Acumulado 2026'!B8+'Total Trimestre'!B8</f>
        <v>378468702.61999995</v>
      </c>
      <c r="C8" s="11">
        <f>+'[2]Total Acumulado 2026'!C8+'Total Trimestre'!C8</f>
        <v>64563619.719999999</v>
      </c>
      <c r="D8" s="11">
        <f>+'[2]Total Acumulado 2026'!D8+'Total Trimestre'!D8</f>
        <v>9816999.1599999983</v>
      </c>
      <c r="E8" s="11">
        <f>+'[2]Total Acumulado 2026'!E8+'Total Trimestre'!E8</f>
        <v>1894481.77</v>
      </c>
      <c r="F8" s="11">
        <f>+'[2]Total Acumulado 2026'!F8+'Total Trimestre'!F8</f>
        <v>264658626.73000002</v>
      </c>
      <c r="G8" s="11">
        <f>+'[2]Total Acumulado 2026'!G8+'Total Trimestre'!G8</f>
        <v>5627137.29</v>
      </c>
      <c r="H8" s="11">
        <f>+'[2]Total Acumulado 2026'!H8+'Total Trimestre'!H8</f>
        <v>35597376.149999999</v>
      </c>
      <c r="I8" s="11">
        <f>+'[2]Total Acumulado 2026'!I8+'Total Trimestre'!I8</f>
        <v>0</v>
      </c>
      <c r="J8" s="11">
        <f>+'[2]Total Acumulado 2026'!J8+'Total Trimestre'!J8</f>
        <v>16785935.809999999</v>
      </c>
      <c r="K8" s="12">
        <f t="shared" ref="K8:K53" si="0">SUM(B8:J8)</f>
        <v>777412879.24999988</v>
      </c>
    </row>
    <row r="9" spans="1:11" x14ac:dyDescent="0.2">
      <c r="A9" s="2" t="s">
        <v>17</v>
      </c>
      <c r="B9" s="11">
        <f>+'[2]Total Acumulado 2026'!B9+'Total Trimestre'!B9</f>
        <v>0</v>
      </c>
      <c r="C9" s="11">
        <f>+'[2]Total Acumulado 2026'!C9+'Total Trimestre'!C9</f>
        <v>0</v>
      </c>
      <c r="D9" s="11">
        <f>+'[2]Total Acumulado 2026'!D9+'Total Trimestre'!D9</f>
        <v>0</v>
      </c>
      <c r="E9" s="11">
        <f>+'[2]Total Acumulado 2026'!E9+'Total Trimestre'!E9</f>
        <v>0</v>
      </c>
      <c r="F9" s="11">
        <f>+'[2]Total Acumulado 2026'!F9+'Total Trimestre'!F9</f>
        <v>102839608.74000001</v>
      </c>
      <c r="G9" s="11">
        <f>+'[2]Total Acumulado 2026'!G9+'Total Trimestre'!G9</f>
        <v>2186562.39</v>
      </c>
      <c r="H9" s="11">
        <f>+'[2]Total Acumulado 2026'!H9+'Total Trimestre'!H9</f>
        <v>0</v>
      </c>
      <c r="I9" s="11">
        <f>+'[2]Total Acumulado 2026'!I9+'Total Trimestre'!I9</f>
        <v>10588864.859999999</v>
      </c>
      <c r="J9" s="11">
        <f>+'[2]Total Acumulado 2026'!J9+'Total Trimestre'!J9</f>
        <v>6522587.5699999994</v>
      </c>
      <c r="K9" s="12">
        <f t="shared" si="0"/>
        <v>122137623.56</v>
      </c>
    </row>
    <row r="10" spans="1:11" x14ac:dyDescent="0.2">
      <c r="A10" s="2" t="s">
        <v>18</v>
      </c>
      <c r="B10" s="11">
        <f>+'[2]Total Acumulado 2026'!B10+'Total Trimestre'!B10</f>
        <v>0</v>
      </c>
      <c r="C10" s="11">
        <f>+'[2]Total Acumulado 2026'!C10+'Total Trimestre'!C10</f>
        <v>0</v>
      </c>
      <c r="D10" s="11">
        <f>+'[2]Total Acumulado 2026'!D10+'Total Trimestre'!D10</f>
        <v>0</v>
      </c>
      <c r="E10" s="11">
        <f>+'[2]Total Acumulado 2026'!E10+'Total Trimestre'!E10</f>
        <v>0</v>
      </c>
      <c r="F10" s="11">
        <f>+'[2]Total Acumulado 2026'!F10+'Total Trimestre'!F10</f>
        <v>108829327.61000001</v>
      </c>
      <c r="G10" s="11">
        <f>+'[2]Total Acumulado 2026'!G10+'Total Trimestre'!G10</f>
        <v>2313915.02</v>
      </c>
      <c r="H10" s="11">
        <f>+'[2]Total Acumulado 2026'!H10+'Total Trimestre'!H10</f>
        <v>0</v>
      </c>
      <c r="I10" s="11">
        <f>+'[2]Total Acumulado 2026'!I10+'Total Trimestre'!I10</f>
        <v>15720539.010000002</v>
      </c>
      <c r="J10" s="11">
        <f>+'[2]Total Acumulado 2026'!J10+'Total Trimestre'!J10</f>
        <v>6902484.6499999994</v>
      </c>
      <c r="K10" s="12">
        <f t="shared" si="0"/>
        <v>133766266.29000002</v>
      </c>
    </row>
    <row r="11" spans="1:11" x14ac:dyDescent="0.2">
      <c r="A11" s="2" t="s">
        <v>19</v>
      </c>
      <c r="B11" s="11">
        <f>+'[2]Total Acumulado 2026'!B11+'Total Trimestre'!B11</f>
        <v>0</v>
      </c>
      <c r="C11" s="11">
        <f>+'[2]Total Acumulado 2026'!C11+'Total Trimestre'!C11</f>
        <v>0</v>
      </c>
      <c r="D11" s="11">
        <f>+'[2]Total Acumulado 2026'!D11+'Total Trimestre'!D11</f>
        <v>0</v>
      </c>
      <c r="E11" s="11">
        <f>+'[2]Total Acumulado 2026'!E11+'Total Trimestre'!E11</f>
        <v>0</v>
      </c>
      <c r="F11" s="11">
        <f>+'[2]Total Acumulado 2026'!F11+'Total Trimestre'!F11</f>
        <v>105448034.70999999</v>
      </c>
      <c r="G11" s="11">
        <f>+'[2]Total Acumulado 2026'!G11+'Total Trimestre'!G11</f>
        <v>2242022.3999999999</v>
      </c>
      <c r="H11" s="11">
        <f>+'[2]Total Acumulado 2026'!H11+'Total Trimestre'!H11</f>
        <v>0</v>
      </c>
      <c r="I11" s="11">
        <f>+'[2]Total Acumulado 2026'!I11+'Total Trimestre'!I11</f>
        <v>0</v>
      </c>
      <c r="J11" s="11">
        <f>+'[2]Total Acumulado 2026'!J11+'Total Trimestre'!J11</f>
        <v>6688026.6200000001</v>
      </c>
      <c r="K11" s="12">
        <f t="shared" si="0"/>
        <v>114378083.73</v>
      </c>
    </row>
    <row r="12" spans="1:11" x14ac:dyDescent="0.2">
      <c r="A12" s="2" t="s">
        <v>20</v>
      </c>
      <c r="B12" s="11">
        <f>+'[2]Total Acumulado 2026'!B12+'Total Trimestre'!B12</f>
        <v>0</v>
      </c>
      <c r="C12" s="11">
        <f>+'[2]Total Acumulado 2026'!C12+'Total Trimestre'!C12</f>
        <v>0</v>
      </c>
      <c r="D12" s="11">
        <f>+'[2]Total Acumulado 2026'!D12+'Total Trimestre'!D12</f>
        <v>0</v>
      </c>
      <c r="E12" s="11">
        <f>+'[2]Total Acumulado 2026'!E12+'Total Trimestre'!E12</f>
        <v>0</v>
      </c>
      <c r="F12" s="11">
        <f>+'[2]Total Acumulado 2026'!F12+'Total Trimestre'!F12</f>
        <v>98637144.690000013</v>
      </c>
      <c r="G12" s="11">
        <f>+'[2]Total Acumulado 2026'!G12+'Total Trimestre'!G12</f>
        <v>2097210.15</v>
      </c>
      <c r="H12" s="11">
        <f>+'[2]Total Acumulado 2026'!H12+'Total Trimestre'!H12</f>
        <v>0</v>
      </c>
      <c r="I12" s="11">
        <f>+'[2]Total Acumulado 2026'!I12+'Total Trimestre'!I12</f>
        <v>6950737.71</v>
      </c>
      <c r="J12" s="11">
        <f>+'[2]Total Acumulado 2026'!J12+'Total Trimestre'!J12</f>
        <v>6256046.8799999999</v>
      </c>
      <c r="K12" s="12">
        <f t="shared" si="0"/>
        <v>113941139.43000001</v>
      </c>
    </row>
    <row r="13" spans="1:11" x14ac:dyDescent="0.2">
      <c r="A13" s="2" t="s">
        <v>21</v>
      </c>
      <c r="B13" s="11">
        <f>+'[2]Total Acumulado 2026'!B13+'Total Trimestre'!B13</f>
        <v>0</v>
      </c>
      <c r="C13" s="11">
        <f>+'[2]Total Acumulado 2026'!C13+'Total Trimestre'!C13</f>
        <v>0</v>
      </c>
      <c r="D13" s="11">
        <f>+'[2]Total Acumulado 2026'!D13+'Total Trimestre'!D13</f>
        <v>0</v>
      </c>
      <c r="E13" s="11">
        <f>+'[2]Total Acumulado 2026'!E13+'Total Trimestre'!E13</f>
        <v>0</v>
      </c>
      <c r="F13" s="11">
        <f>+'[2]Total Acumulado 2026'!F13+'Total Trimestre'!F13</f>
        <v>119166423.08000001</v>
      </c>
      <c r="G13" s="11">
        <f>+'[2]Total Acumulado 2026'!G13+'Total Trimestre'!G13</f>
        <v>2533701</v>
      </c>
      <c r="H13" s="11">
        <f>+'[2]Total Acumulado 2026'!H13+'Total Trimestre'!H13</f>
        <v>0</v>
      </c>
      <c r="I13" s="11">
        <f>+'[2]Total Acumulado 2026'!I13+'Total Trimestre'!I13</f>
        <v>0</v>
      </c>
      <c r="J13" s="11">
        <f>+'[2]Total Acumulado 2026'!J13+'Total Trimestre'!J13</f>
        <v>7558113.4500000011</v>
      </c>
      <c r="K13" s="12">
        <f t="shared" si="0"/>
        <v>129258237.53000002</v>
      </c>
    </row>
    <row r="14" spans="1:11" x14ac:dyDescent="0.2">
      <c r="A14" s="2" t="s">
        <v>22</v>
      </c>
      <c r="B14" s="11">
        <f>+'[2]Total Acumulado 2026'!B14+'Total Trimestre'!B14</f>
        <v>0</v>
      </c>
      <c r="C14" s="11">
        <f>+'[2]Total Acumulado 2026'!C14+'Total Trimestre'!C14</f>
        <v>0</v>
      </c>
      <c r="D14" s="11">
        <f>+'[2]Total Acumulado 2026'!D14+'Total Trimestre'!D14</f>
        <v>0</v>
      </c>
      <c r="E14" s="11">
        <f>+'[2]Total Acumulado 2026'!E14+'Total Trimestre'!E14</f>
        <v>0</v>
      </c>
      <c r="F14" s="11">
        <f>+'[2]Total Acumulado 2026'!F14+'Total Trimestre'!F14</f>
        <v>96994802.429999977</v>
      </c>
      <c r="G14" s="11">
        <f>+'[2]Total Acumulado 2026'!G14+'Total Trimestre'!G14</f>
        <v>2062290.89</v>
      </c>
      <c r="H14" s="11">
        <f>+'[2]Total Acumulado 2026'!H14+'Total Trimestre'!H14</f>
        <v>0</v>
      </c>
      <c r="I14" s="11">
        <f>+'[2]Total Acumulado 2026'!I14+'Total Trimestre'!I14</f>
        <v>0</v>
      </c>
      <c r="J14" s="11">
        <f>+'[2]Total Acumulado 2026'!J14+'Total Trimestre'!J14</f>
        <v>6151881.5700000003</v>
      </c>
      <c r="K14" s="12">
        <f t="shared" si="0"/>
        <v>105208974.88999999</v>
      </c>
    </row>
    <row r="15" spans="1:11" x14ac:dyDescent="0.2">
      <c r="A15" s="2" t="s">
        <v>23</v>
      </c>
      <c r="B15" s="11">
        <f>+'[2]Total Acumulado 2026'!B15+'Total Trimestre'!B15</f>
        <v>0</v>
      </c>
      <c r="C15" s="11">
        <f>+'[2]Total Acumulado 2026'!C15+'Total Trimestre'!C15</f>
        <v>0</v>
      </c>
      <c r="D15" s="11">
        <f>+'[2]Total Acumulado 2026'!D15+'Total Trimestre'!D15</f>
        <v>0</v>
      </c>
      <c r="E15" s="11">
        <f>+'[2]Total Acumulado 2026'!E15+'Total Trimestre'!E15</f>
        <v>0</v>
      </c>
      <c r="F15" s="11">
        <f>+'[2]Total Acumulado 2026'!F15+'Total Trimestre'!F15</f>
        <v>113080095.85999998</v>
      </c>
      <c r="G15" s="11">
        <f>+'[2]Total Acumulado 2026'!G15+'Total Trimestre'!G15</f>
        <v>2404294.31</v>
      </c>
      <c r="H15" s="11">
        <f>+'[2]Total Acumulado 2026'!H15+'Total Trimestre'!H15</f>
        <v>0</v>
      </c>
      <c r="I15" s="11">
        <f>+'[2]Total Acumulado 2026'!I15+'Total Trimestre'!I15</f>
        <v>0</v>
      </c>
      <c r="J15" s="11">
        <f>+'[2]Total Acumulado 2026'!J15+'Total Trimestre'!J15</f>
        <v>7172089.04</v>
      </c>
      <c r="K15" s="12">
        <f t="shared" si="0"/>
        <v>122656479.20999999</v>
      </c>
    </row>
    <row r="16" spans="1:11" x14ac:dyDescent="0.2">
      <c r="A16" s="2" t="s">
        <v>24</v>
      </c>
      <c r="B16" s="11">
        <f>+'[2]Total Acumulado 2026'!B16+'Total Trimestre'!B16</f>
        <v>0</v>
      </c>
      <c r="C16" s="11">
        <f>+'[2]Total Acumulado 2026'!C16+'Total Trimestre'!C16</f>
        <v>0</v>
      </c>
      <c r="D16" s="11">
        <f>+'[2]Total Acumulado 2026'!D16+'Total Trimestre'!D16</f>
        <v>0</v>
      </c>
      <c r="E16" s="11">
        <f>+'[2]Total Acumulado 2026'!E16+'Total Trimestre'!E16</f>
        <v>0</v>
      </c>
      <c r="F16" s="11">
        <f>+'[2]Total Acumulado 2026'!F16+'Total Trimestre'!F16</f>
        <v>178677178.37</v>
      </c>
      <c r="G16" s="11">
        <f>+'[2]Total Acumulado 2026'!G16+'Total Trimestre'!G16</f>
        <v>3799010.9400000004</v>
      </c>
      <c r="H16" s="11">
        <f>+'[2]Total Acumulado 2026'!H16+'Total Trimestre'!H16</f>
        <v>0</v>
      </c>
      <c r="I16" s="11">
        <f>+'[2]Total Acumulado 2026'!I16+'Total Trimestre'!I16</f>
        <v>0</v>
      </c>
      <c r="J16" s="11">
        <f>+'[2]Total Acumulado 2026'!J16+'Total Trimestre'!J16</f>
        <v>11332574.67</v>
      </c>
      <c r="K16" s="12">
        <f t="shared" si="0"/>
        <v>193808763.97999999</v>
      </c>
    </row>
    <row r="17" spans="1:11" x14ac:dyDescent="0.2">
      <c r="A17" s="2" t="s">
        <v>25</v>
      </c>
      <c r="B17" s="11">
        <f>+'[2]Total Acumulado 2026'!B17+'Total Trimestre'!B17</f>
        <v>0</v>
      </c>
      <c r="C17" s="11">
        <f>+'[2]Total Acumulado 2026'!C17+'Total Trimestre'!C17</f>
        <v>0</v>
      </c>
      <c r="D17" s="11">
        <f>+'[2]Total Acumulado 2026'!D17+'Total Trimestre'!D17</f>
        <v>0</v>
      </c>
      <c r="E17" s="11">
        <f>+'[2]Total Acumulado 2026'!E17+'Total Trimestre'!E17</f>
        <v>0</v>
      </c>
      <c r="F17" s="11">
        <f>+'[2]Total Acumulado 2026'!F17+'Total Trimestre'!F17</f>
        <v>106510726.76000001</v>
      </c>
      <c r="G17" s="11">
        <f>+'[2]Total Acumulado 2026'!G17+'Total Trimestre'!G17</f>
        <v>2264617.2199999997</v>
      </c>
      <c r="H17" s="11">
        <f>+'[2]Total Acumulado 2026'!H17+'Total Trimestre'!H17</f>
        <v>0</v>
      </c>
      <c r="I17" s="11">
        <f>+'[2]Total Acumulado 2026'!I17+'Total Trimestre'!I17</f>
        <v>0</v>
      </c>
      <c r="J17" s="11">
        <f>+'[2]Total Acumulado 2026'!J17+'Total Trimestre'!J17</f>
        <v>6755427.7199999988</v>
      </c>
      <c r="K17" s="12">
        <f t="shared" si="0"/>
        <v>115530771.7</v>
      </c>
    </row>
    <row r="18" spans="1:11" x14ac:dyDescent="0.2">
      <c r="A18" s="2" t="s">
        <v>26</v>
      </c>
      <c r="B18" s="11">
        <f>+'[2]Total Acumulado 2026'!B18+'Total Trimestre'!B18</f>
        <v>0</v>
      </c>
      <c r="C18" s="11">
        <f>+'[2]Total Acumulado 2026'!C18+'Total Trimestre'!C18</f>
        <v>0</v>
      </c>
      <c r="D18" s="11">
        <f>+'[2]Total Acumulado 2026'!D18+'Total Trimestre'!D18</f>
        <v>0</v>
      </c>
      <c r="E18" s="11">
        <f>+'[2]Total Acumulado 2026'!E18+'Total Trimestre'!E18</f>
        <v>0</v>
      </c>
      <c r="F18" s="11">
        <f>+'[2]Total Acumulado 2026'!F18+'Total Trimestre'!F18</f>
        <v>105351426.33000001</v>
      </c>
      <c r="G18" s="11">
        <f>+'[2]Total Acumulado 2026'!G18+'Total Trimestre'!G18</f>
        <v>2239968.36</v>
      </c>
      <c r="H18" s="11">
        <f>+'[2]Total Acumulado 2026'!H18+'Total Trimestre'!H18</f>
        <v>0</v>
      </c>
      <c r="I18" s="11">
        <f>+'[2]Total Acumulado 2026'!I18+'Total Trimestre'!I18</f>
        <v>12714297.07</v>
      </c>
      <c r="J18" s="11">
        <f>+'[2]Total Acumulado 2026'!J18+'Total Trimestre'!J18</f>
        <v>6681899.25</v>
      </c>
      <c r="K18" s="12">
        <f t="shared" si="0"/>
        <v>126987591.01000002</v>
      </c>
    </row>
    <row r="19" spans="1:11" x14ac:dyDescent="0.2">
      <c r="A19" s="2" t="s">
        <v>27</v>
      </c>
      <c r="B19" s="11">
        <f>+'[2]Total Acumulado 2026'!B19+'Total Trimestre'!B19</f>
        <v>0</v>
      </c>
      <c r="C19" s="11">
        <f>+'[2]Total Acumulado 2026'!C19+'Total Trimestre'!C19</f>
        <v>0</v>
      </c>
      <c r="D19" s="11">
        <f>+'[2]Total Acumulado 2026'!D19+'Total Trimestre'!D19</f>
        <v>0</v>
      </c>
      <c r="E19" s="11">
        <f>+'[2]Total Acumulado 2026'!E19+'Total Trimestre'!E19</f>
        <v>0</v>
      </c>
      <c r="F19" s="11">
        <f>+'[2]Total Acumulado 2026'!F19+'Total Trimestre'!F19</f>
        <v>113949571.17999999</v>
      </c>
      <c r="G19" s="11">
        <f>+'[2]Total Acumulado 2026'!G19+'Total Trimestre'!G19</f>
        <v>2422780.98</v>
      </c>
      <c r="H19" s="11">
        <f>+'[2]Total Acumulado 2026'!H19+'Total Trimestre'!H19</f>
        <v>0</v>
      </c>
      <c r="I19" s="11">
        <f>+'[2]Total Acumulado 2026'!I19+'Total Trimestre'!I19</f>
        <v>20143735.720000003</v>
      </c>
      <c r="J19" s="11">
        <f>+'[2]Total Acumulado 2026'!J19+'Total Trimestre'!J19</f>
        <v>7227235.3599999994</v>
      </c>
      <c r="K19" s="12">
        <f t="shared" si="0"/>
        <v>143743323.24000001</v>
      </c>
    </row>
    <row r="20" spans="1:11" x14ac:dyDescent="0.2">
      <c r="A20" s="2" t="s">
        <v>28</v>
      </c>
      <c r="B20" s="11">
        <f>+'[2]Total Acumulado 2026'!B20+'Total Trimestre'!B20</f>
        <v>0</v>
      </c>
      <c r="C20" s="11">
        <f>+'[2]Total Acumulado 2026'!C20+'Total Trimestre'!C20</f>
        <v>0</v>
      </c>
      <c r="D20" s="11">
        <f>+'[2]Total Acumulado 2026'!D20+'Total Trimestre'!D20</f>
        <v>0</v>
      </c>
      <c r="E20" s="11">
        <f>+'[2]Total Acumulado 2026'!E20+'Total Trimestre'!E20</f>
        <v>0</v>
      </c>
      <c r="F20" s="11">
        <f>+'[2]Total Acumulado 2026'!F20+'Total Trimestre'!F20</f>
        <v>159886850.59999999</v>
      </c>
      <c r="G20" s="11">
        <f>+'[2]Total Acumulado 2026'!G20+'Total Trimestre'!G20</f>
        <v>3399493.43</v>
      </c>
      <c r="H20" s="11">
        <f>+'[2]Total Acumulado 2026'!H20+'Total Trimestre'!H20</f>
        <v>0</v>
      </c>
      <c r="I20" s="11">
        <f>+'[2]Total Acumulado 2026'!I20+'Total Trimestre'!I20</f>
        <v>0</v>
      </c>
      <c r="J20" s="11">
        <f>+'[2]Total Acumulado 2026'!J20+'Total Trimestre'!J20</f>
        <v>10140800.800000001</v>
      </c>
      <c r="K20" s="12">
        <f t="shared" si="0"/>
        <v>173427144.83000001</v>
      </c>
    </row>
    <row r="21" spans="1:11" x14ac:dyDescent="0.2">
      <c r="A21" s="2" t="s">
        <v>29</v>
      </c>
      <c r="B21" s="11">
        <f>+'[2]Total Acumulado 2026'!B21+'Total Trimestre'!B21</f>
        <v>0</v>
      </c>
      <c r="C21" s="11">
        <f>+'[2]Total Acumulado 2026'!C21+'Total Trimestre'!C21</f>
        <v>0</v>
      </c>
      <c r="D21" s="11">
        <f>+'[2]Total Acumulado 2026'!D21+'Total Trimestre'!D21</f>
        <v>0</v>
      </c>
      <c r="E21" s="11">
        <f>+'[2]Total Acumulado 2026'!E21+'Total Trimestre'!E21</f>
        <v>0</v>
      </c>
      <c r="F21" s="11">
        <f>+'[2]Total Acumulado 2026'!F21+'Total Trimestre'!F21</f>
        <v>145878637.09</v>
      </c>
      <c r="G21" s="11">
        <f>+'[2]Total Acumulado 2026'!G21+'Total Trimestre'!G21</f>
        <v>3101652.63</v>
      </c>
      <c r="H21" s="11">
        <f>+'[2]Total Acumulado 2026'!H21+'Total Trimestre'!H21</f>
        <v>0</v>
      </c>
      <c r="I21" s="11">
        <f>+'[2]Total Acumulado 2026'!I21+'Total Trimestre'!I21</f>
        <v>0</v>
      </c>
      <c r="J21" s="11">
        <f>+'[2]Total Acumulado 2026'!J21+'Total Trimestre'!J21</f>
        <v>9252331.8499999996</v>
      </c>
      <c r="K21" s="12">
        <f t="shared" si="0"/>
        <v>158232621.56999999</v>
      </c>
    </row>
    <row r="22" spans="1:11" x14ac:dyDescent="0.2">
      <c r="A22" s="2" t="s">
        <v>30</v>
      </c>
      <c r="B22" s="11">
        <f>+'[2]Total Acumulado 2026'!B22+'Total Trimestre'!B22</f>
        <v>0</v>
      </c>
      <c r="C22" s="11">
        <f>+'[2]Total Acumulado 2026'!C22+'Total Trimestre'!C22</f>
        <v>0</v>
      </c>
      <c r="D22" s="11">
        <f>+'[2]Total Acumulado 2026'!D22+'Total Trimestre'!D22</f>
        <v>0</v>
      </c>
      <c r="E22" s="11">
        <f>+'[2]Total Acumulado 2026'!E22+'Total Trimestre'!E22</f>
        <v>0</v>
      </c>
      <c r="F22" s="11">
        <f>+'[2]Total Acumulado 2026'!F22+'Total Trimestre'!F22</f>
        <v>111389449.38</v>
      </c>
      <c r="G22" s="11">
        <f>+'[2]Total Acumulado 2026'!G22+'Total Trimestre'!G22</f>
        <v>2368347.9899999998</v>
      </c>
      <c r="H22" s="11">
        <f>+'[2]Total Acumulado 2026'!H22+'Total Trimestre'!H22</f>
        <v>0</v>
      </c>
      <c r="I22" s="11">
        <f>+'[2]Total Acumulado 2026'!I22+'Total Trimestre'!I22</f>
        <v>17941711.369999997</v>
      </c>
      <c r="J22" s="11">
        <f>+'[2]Total Acumulado 2026'!J22+'Total Trimestre'!J22</f>
        <v>7064860.0099999998</v>
      </c>
      <c r="K22" s="12">
        <f t="shared" si="0"/>
        <v>138764368.74999997</v>
      </c>
    </row>
    <row r="23" spans="1:11" x14ac:dyDescent="0.2">
      <c r="A23" s="2" t="s">
        <v>31</v>
      </c>
      <c r="B23" s="11">
        <f>+'[2]Total Acumulado 2026'!B23+'Total Trimestre'!B23</f>
        <v>0</v>
      </c>
      <c r="C23" s="11">
        <f>+'[2]Total Acumulado 2026'!C23+'Total Trimestre'!C23</f>
        <v>0</v>
      </c>
      <c r="D23" s="11">
        <f>+'[2]Total Acumulado 2026'!D23+'Total Trimestre'!D23</f>
        <v>0</v>
      </c>
      <c r="E23" s="11">
        <f>+'[2]Total Acumulado 2026'!E23+'Total Trimestre'!E23</f>
        <v>0</v>
      </c>
      <c r="F23" s="11">
        <f>+'[2]Total Acumulado 2026'!F23+'Total Trimestre'!F23</f>
        <v>103950605</v>
      </c>
      <c r="G23" s="11">
        <f>+'[2]Total Acumulado 2026'!G23+'Total Trimestre'!G23</f>
        <v>2210184.2600000002</v>
      </c>
      <c r="H23" s="11">
        <f>+'[2]Total Acumulado 2026'!H23+'Total Trimestre'!H23</f>
        <v>0</v>
      </c>
      <c r="I23" s="11">
        <f>+'[2]Total Acumulado 2026'!I23+'Total Trimestre'!I23</f>
        <v>0</v>
      </c>
      <c r="J23" s="11">
        <f>+'[2]Total Acumulado 2026'!J23+'Total Trimestre'!J23</f>
        <v>6593052.3599999994</v>
      </c>
      <c r="K23" s="12">
        <f t="shared" si="0"/>
        <v>112753841.62</v>
      </c>
    </row>
    <row r="24" spans="1:11" x14ac:dyDescent="0.2">
      <c r="A24" s="2" t="s">
        <v>32</v>
      </c>
      <c r="B24" s="11">
        <f>+'[2]Total Acumulado 2026'!B24+'Total Trimestre'!B24</f>
        <v>0</v>
      </c>
      <c r="C24" s="11">
        <f>+'[2]Total Acumulado 2026'!C24+'Total Trimestre'!C24</f>
        <v>0</v>
      </c>
      <c r="D24" s="11">
        <f>+'[2]Total Acumulado 2026'!D24+'Total Trimestre'!D24</f>
        <v>0</v>
      </c>
      <c r="E24" s="11">
        <f>+'[2]Total Acumulado 2026'!E24+'Total Trimestre'!E24</f>
        <v>0</v>
      </c>
      <c r="F24" s="11">
        <f>+'[2]Total Acumulado 2026'!F24+'Total Trimestre'!F24</f>
        <v>143946469.71000001</v>
      </c>
      <c r="G24" s="11">
        <f>+'[2]Total Acumulado 2026'!G24+'Total Trimestre'!G24</f>
        <v>3060571.14</v>
      </c>
      <c r="H24" s="11">
        <f>+'[2]Total Acumulado 2026'!H24+'Total Trimestre'!H24</f>
        <v>0</v>
      </c>
      <c r="I24" s="11">
        <f>+'[2]Total Acumulado 2026'!I24+'Total Trimestre'!I24</f>
        <v>0</v>
      </c>
      <c r="J24" s="11">
        <f>+'[2]Total Acumulado 2026'!J24+'Total Trimestre'!J24</f>
        <v>9129784.370000001</v>
      </c>
      <c r="K24" s="12">
        <f t="shared" si="0"/>
        <v>156136825.22</v>
      </c>
    </row>
    <row r="25" spans="1:11" x14ac:dyDescent="0.2">
      <c r="A25" s="2" t="s">
        <v>33</v>
      </c>
      <c r="B25" s="11">
        <f>+'[2]Total Acumulado 2026'!B25+'Total Trimestre'!B25</f>
        <v>0</v>
      </c>
      <c r="C25" s="11">
        <f>+'[2]Total Acumulado 2026'!C25+'Total Trimestre'!C25</f>
        <v>0</v>
      </c>
      <c r="D25" s="11">
        <f>+'[2]Total Acumulado 2026'!D25+'Total Trimestre'!D25</f>
        <v>0</v>
      </c>
      <c r="E25" s="11">
        <f>+'[2]Total Acumulado 2026'!E25+'Total Trimestre'!E25</f>
        <v>0</v>
      </c>
      <c r="F25" s="11">
        <f>+'[2]Total Acumulado 2026'!F25+'Total Trimestre'!F25</f>
        <v>109070848.54000001</v>
      </c>
      <c r="G25" s="11">
        <f>+'[2]Total Acumulado 2026'!G25+'Total Trimestre'!G25</f>
        <v>2319050.2000000002</v>
      </c>
      <c r="H25" s="11">
        <f>+'[2]Total Acumulado 2026'!H25+'Total Trimestre'!H25</f>
        <v>0</v>
      </c>
      <c r="I25" s="11">
        <f>+'[2]Total Acumulado 2026'!I25+'Total Trimestre'!I25</f>
        <v>0</v>
      </c>
      <c r="J25" s="11">
        <f>+'[2]Total Acumulado 2026'!J25+'Total Trimestre'!J25</f>
        <v>6917803.0900000008</v>
      </c>
      <c r="K25" s="12">
        <f t="shared" si="0"/>
        <v>118307701.83000001</v>
      </c>
    </row>
    <row r="26" spans="1:11" x14ac:dyDescent="0.2">
      <c r="A26" s="2" t="s">
        <v>34</v>
      </c>
      <c r="B26" s="11">
        <f>+'[2]Total Acumulado 2026'!B26+'Total Trimestre'!B26</f>
        <v>0</v>
      </c>
      <c r="C26" s="11">
        <f>+'[2]Total Acumulado 2026'!C26+'Total Trimestre'!C26</f>
        <v>0</v>
      </c>
      <c r="D26" s="11">
        <f>+'[2]Total Acumulado 2026'!D26+'Total Trimestre'!D26</f>
        <v>0</v>
      </c>
      <c r="E26" s="11">
        <f>+'[2]Total Acumulado 2026'!E26+'Total Trimestre'!E26</f>
        <v>0</v>
      </c>
      <c r="F26" s="11">
        <f>+'[2]Total Acumulado 2026'!F26+'Total Trimestre'!F26</f>
        <v>136411016.95999998</v>
      </c>
      <c r="G26" s="11">
        <f>+'[2]Total Acumulado 2026'!G26+'Total Trimestre'!G26</f>
        <v>2900353.3099999996</v>
      </c>
      <c r="H26" s="11">
        <f>+'[2]Total Acumulado 2026'!H26+'Total Trimestre'!H26</f>
        <v>0</v>
      </c>
      <c r="I26" s="11">
        <f>+'[2]Total Acumulado 2026'!I26+'Total Trimestre'!I26</f>
        <v>0</v>
      </c>
      <c r="J26" s="11">
        <f>+'[2]Total Acumulado 2026'!J26+'Total Trimestre'!J26</f>
        <v>8651849.379999999</v>
      </c>
      <c r="K26" s="12">
        <f t="shared" si="0"/>
        <v>147963219.64999998</v>
      </c>
    </row>
    <row r="27" spans="1:11" x14ac:dyDescent="0.2">
      <c r="A27" s="2" t="s">
        <v>35</v>
      </c>
      <c r="B27" s="11">
        <f>+'[2]Total Acumulado 2026'!B27+'Total Trimestre'!B27</f>
        <v>0</v>
      </c>
      <c r="C27" s="11">
        <f>+'[2]Total Acumulado 2026'!C27+'Total Trimestre'!C27</f>
        <v>0</v>
      </c>
      <c r="D27" s="11">
        <f>+'[2]Total Acumulado 2026'!D27+'Total Trimestre'!D27</f>
        <v>0</v>
      </c>
      <c r="E27" s="11">
        <f>+'[2]Total Acumulado 2026'!E27+'Total Trimestre'!E27</f>
        <v>0</v>
      </c>
      <c r="F27" s="11">
        <f>+'[2]Total Acumulado 2026'!F27+'Total Trimestre'!F27</f>
        <v>112017403.78000002</v>
      </c>
      <c r="G27" s="11">
        <f>+'[2]Total Acumulado 2026'!G27+'Total Trimestre'!G27</f>
        <v>2381699.48</v>
      </c>
      <c r="H27" s="11">
        <f>+'[2]Total Acumulado 2026'!H27+'Total Trimestre'!H27</f>
        <v>0</v>
      </c>
      <c r="I27" s="11">
        <f>+'[2]Total Acumulado 2026'!I27+'Total Trimestre'!I27</f>
        <v>18477856.419999998</v>
      </c>
      <c r="J27" s="11">
        <f>+'[2]Total Acumulado 2026'!J27+'Total Trimestre'!J27</f>
        <v>7104687.9199999999</v>
      </c>
      <c r="K27" s="12">
        <f t="shared" si="0"/>
        <v>139981647.60000002</v>
      </c>
    </row>
    <row r="28" spans="1:11" x14ac:dyDescent="0.2">
      <c r="A28" s="2" t="s">
        <v>36</v>
      </c>
      <c r="B28" s="11">
        <f>+'[2]Total Acumulado 2026'!B28+'Total Trimestre'!B28</f>
        <v>0</v>
      </c>
      <c r="C28" s="11">
        <f>+'[2]Total Acumulado 2026'!C28+'Total Trimestre'!C28</f>
        <v>0</v>
      </c>
      <c r="D28" s="11">
        <f>+'[2]Total Acumulado 2026'!D28+'Total Trimestre'!D28</f>
        <v>0</v>
      </c>
      <c r="E28" s="11">
        <f>+'[2]Total Acumulado 2026'!E28+'Total Trimestre'!E28</f>
        <v>0</v>
      </c>
      <c r="F28" s="11">
        <f>+'[2]Total Acumulado 2026'!F28+'Total Trimestre'!F28</f>
        <v>143173602.78999999</v>
      </c>
      <c r="G28" s="11">
        <f>+'[2]Total Acumulado 2026'!G28+'Total Trimestre'!G28</f>
        <v>3044138.5300000003</v>
      </c>
      <c r="H28" s="11">
        <f>+'[2]Total Acumulado 2026'!H28+'Total Trimestre'!H28</f>
        <v>0</v>
      </c>
      <c r="I28" s="11">
        <f>+'[2]Total Acumulado 2026'!I28+'Total Trimestre'!I28</f>
        <v>0</v>
      </c>
      <c r="J28" s="11">
        <f>+'[2]Total Acumulado 2026'!J28+'Total Trimestre'!J28</f>
        <v>9080765.4299999997</v>
      </c>
      <c r="K28" s="12">
        <f t="shared" si="0"/>
        <v>155298506.75</v>
      </c>
    </row>
    <row r="29" spans="1:11" x14ac:dyDescent="0.2">
      <c r="A29" s="2" t="s">
        <v>37</v>
      </c>
      <c r="B29" s="11">
        <f>+'[2]Total Acumulado 2026'!B29+'Total Trimestre'!B29</f>
        <v>439097184.09000003</v>
      </c>
      <c r="C29" s="11">
        <f>+'[2]Total Acumulado 2026'!C29+'Total Trimestre'!C29</f>
        <v>74906335.530000001</v>
      </c>
      <c r="D29" s="11">
        <f>+'[2]Total Acumulado 2026'!D29+'Total Trimestre'!D29</f>
        <v>11389625.229999999</v>
      </c>
      <c r="E29" s="11">
        <f>+'[2]Total Acumulado 2026'!E29+'Total Trimestre'!E29</f>
        <v>2206039.2400000002</v>
      </c>
      <c r="F29" s="11">
        <f>+'[2]Total Acumulado 2026'!F29+'Total Trimestre'!F29</f>
        <v>301128286.00999999</v>
      </c>
      <c r="G29" s="11">
        <f>+'[2]Total Acumulado 2026'!G29+'Total Trimestre'!G29</f>
        <v>6402550.4600000009</v>
      </c>
      <c r="H29" s="11">
        <f>+'[2]Total Acumulado 2026'!H29+'Total Trimestre'!H29</f>
        <v>39841389.489999995</v>
      </c>
      <c r="I29" s="11">
        <f>+'[2]Total Acumulado 2026'!I29+'Total Trimestre'!I29</f>
        <v>129096070.53</v>
      </c>
      <c r="J29" s="11">
        <f>+'[2]Total Acumulado 2026'!J29+'Total Trimestre'!J29</f>
        <v>19099018.780000001</v>
      </c>
      <c r="K29" s="12">
        <f t="shared" si="0"/>
        <v>1023166499.36</v>
      </c>
    </row>
    <row r="30" spans="1:11" x14ac:dyDescent="0.2">
      <c r="A30" s="2" t="s">
        <v>38</v>
      </c>
      <c r="B30" s="11">
        <f>+'[2]Total Acumulado 2026'!B30+'Total Trimestre'!B30</f>
        <v>556034181.55000007</v>
      </c>
      <c r="C30" s="11">
        <f>+'[2]Total Acumulado 2026'!C30+'Total Trimestre'!C30</f>
        <v>94854816.819999993</v>
      </c>
      <c r="D30" s="11">
        <f>+'[2]Total Acumulado 2026'!D30+'Total Trimestre'!D30</f>
        <v>14422822.9</v>
      </c>
      <c r="E30" s="11">
        <f>+'[2]Total Acumulado 2026'!E30+'Total Trimestre'!E30</f>
        <v>2674791.5699999998</v>
      </c>
      <c r="F30" s="11">
        <f>+'[2]Total Acumulado 2026'!F30+'Total Trimestre'!F30</f>
        <v>449567044.88999999</v>
      </c>
      <c r="G30" s="11">
        <f>+'[2]Total Acumulado 2026'!G30+'Total Trimestre'!G30</f>
        <v>9558636.0700000003</v>
      </c>
      <c r="H30" s="11">
        <f>+'[2]Total Acumulado 2026'!H30+'Total Trimestre'!H30</f>
        <v>55875999.729999997</v>
      </c>
      <c r="I30" s="11">
        <f>+'[2]Total Acumulado 2026'!I30+'Total Trimestre'!I30</f>
        <v>0</v>
      </c>
      <c r="J30" s="11">
        <f>+'[2]Total Acumulado 2026'!J30+'Total Trimestre'!J30</f>
        <v>28513725.969999999</v>
      </c>
      <c r="K30" s="12">
        <f t="shared" si="0"/>
        <v>1211502019.5</v>
      </c>
    </row>
    <row r="31" spans="1:11" x14ac:dyDescent="0.2">
      <c r="A31" s="2" t="s">
        <v>39</v>
      </c>
      <c r="B31" s="11">
        <f>+'[2]Total Acumulado 2026'!B31+'Total Trimestre'!B31</f>
        <v>15112679347.479998</v>
      </c>
      <c r="C31" s="11">
        <f>+'[2]Total Acumulado 2026'!C31+'Total Trimestre'!C31</f>
        <v>2578097675.4400005</v>
      </c>
      <c r="D31" s="11">
        <f>+'[2]Total Acumulado 2026'!D31+'Total Trimestre'!D31</f>
        <v>392003775.38000005</v>
      </c>
      <c r="E31" s="11">
        <f>+'[2]Total Acumulado 2026'!E31+'Total Trimestre'!E31</f>
        <v>72291951.549999997</v>
      </c>
      <c r="F31" s="11">
        <f>+'[2]Total Acumulado 2026'!F31+'Total Trimestre'!F31</f>
        <v>19321673789.09</v>
      </c>
      <c r="G31" s="11">
        <f>+'[2]Total Acumulado 2026'!G31+'Total Trimestre'!G31</f>
        <v>410814916.38</v>
      </c>
      <c r="H31" s="11">
        <f>+'[2]Total Acumulado 2026'!H31+'Total Trimestre'!H31</f>
        <v>666334155.06999993</v>
      </c>
      <c r="I31" s="11">
        <f>+'[2]Total Acumulado 2026'!I31+'Total Trimestre'!I31</f>
        <v>15897351975.110001</v>
      </c>
      <c r="J31" s="11">
        <f>+'[2]Total Acumulado 2026'!J31+'Total Trimestre'!J31</f>
        <v>1225474416.1199999</v>
      </c>
      <c r="K31" s="12">
        <f t="shared" si="0"/>
        <v>55676722001.620003</v>
      </c>
    </row>
    <row r="32" spans="1:11" x14ac:dyDescent="0.2">
      <c r="A32" s="2" t="s">
        <v>40</v>
      </c>
      <c r="B32" s="11">
        <f>+'[2]Total Acumulado 2026'!B32+'Total Trimestre'!B32</f>
        <v>472763122.23000002</v>
      </c>
      <c r="C32" s="11">
        <f>+'[2]Total Acumulado 2026'!C32+'Total Trimestre'!C32</f>
        <v>80649465.159999996</v>
      </c>
      <c r="D32" s="11">
        <f>+'[2]Total Acumulado 2026'!D32+'Total Trimestre'!D32</f>
        <v>12262877.060000002</v>
      </c>
      <c r="E32" s="11">
        <f>+'[2]Total Acumulado 2026'!E32+'Total Trimestre'!E32</f>
        <v>2400762.65</v>
      </c>
      <c r="F32" s="11">
        <f>+'[2]Total Acumulado 2026'!F32+'Total Trimestre'!F32</f>
        <v>297988514.01999998</v>
      </c>
      <c r="G32" s="11">
        <f>+'[2]Total Acumulado 2026'!G32+'Total Trimestre'!G32</f>
        <v>6335793.04</v>
      </c>
      <c r="H32" s="11">
        <f>+'[2]Total Acumulado 2026'!H32+'Total Trimestre'!H32</f>
        <v>50792808.720000006</v>
      </c>
      <c r="I32" s="11">
        <f>+'[2]Total Acumulado 2026'!I32+'Total Trimestre'!I32</f>
        <v>0</v>
      </c>
      <c r="J32" s="11">
        <f>+'[2]Total Acumulado 2026'!J32+'Total Trimestre'!J32</f>
        <v>18899879.18</v>
      </c>
      <c r="K32" s="12">
        <f t="shared" si="0"/>
        <v>942093222.05999994</v>
      </c>
    </row>
    <row r="33" spans="1:11" x14ac:dyDescent="0.2">
      <c r="A33" s="2" t="s">
        <v>41</v>
      </c>
      <c r="B33" s="11">
        <f>+'[2]Total Acumulado 2026'!B33+'Total Trimestre'!B33</f>
        <v>757582917.35000002</v>
      </c>
      <c r="C33" s="11">
        <f>+'[2]Total Acumulado 2026'!C33+'Total Trimestre'!C33</f>
        <v>129237358.44999999</v>
      </c>
      <c r="D33" s="11">
        <f>+'[2]Total Acumulado 2026'!D33+'Total Trimestre'!D33</f>
        <v>19650742.09</v>
      </c>
      <c r="E33" s="11">
        <f>+'[2]Total Acumulado 2026'!E33+'Total Trimestre'!E33</f>
        <v>3469263.1100000003</v>
      </c>
      <c r="F33" s="11">
        <f>+'[2]Total Acumulado 2026'!F33+'Total Trimestre'!F33</f>
        <v>592450822.55999994</v>
      </c>
      <c r="G33" s="11">
        <f>+'[2]Total Acumulado 2026'!G33+'Total Trimestre'!G33</f>
        <v>12596612.379999999</v>
      </c>
      <c r="H33" s="11">
        <f>+'[2]Total Acumulado 2026'!H33+'Total Trimestre'!H33</f>
        <v>52302726.969999999</v>
      </c>
      <c r="I33" s="11">
        <f>+'[2]Total Acumulado 2026'!I33+'Total Trimestre'!I33</f>
        <v>0</v>
      </c>
      <c r="J33" s="11">
        <f>+'[2]Total Acumulado 2026'!J33+'Total Trimestre'!J33</f>
        <v>37576109.280000001</v>
      </c>
      <c r="K33" s="12">
        <f t="shared" si="0"/>
        <v>1604866552.1900001</v>
      </c>
    </row>
    <row r="34" spans="1:11" x14ac:dyDescent="0.2">
      <c r="A34" s="2" t="s">
        <v>42</v>
      </c>
      <c r="B34" s="11">
        <f>+'[2]Total Acumulado 2026'!B34+'Total Trimestre'!B34</f>
        <v>553154204.57999992</v>
      </c>
      <c r="C34" s="11">
        <f>+'[2]Total Acumulado 2026'!C34+'Total Trimestre'!C34</f>
        <v>94363516.63000001</v>
      </c>
      <c r="D34" s="11">
        <f>+'[2]Total Acumulado 2026'!D34+'Total Trimestre'!D34</f>
        <v>14348120.009999996</v>
      </c>
      <c r="E34" s="11">
        <f>+'[2]Total Acumulado 2026'!E34+'Total Trimestre'!E34</f>
        <v>2768966.91</v>
      </c>
      <c r="F34" s="11">
        <f>+'[2]Total Acumulado 2026'!F34+'Total Trimestre'!F34</f>
        <v>626263751.70000005</v>
      </c>
      <c r="G34" s="11">
        <f>+'[2]Total Acumulado 2026'!G34+'Total Trimestre'!G34</f>
        <v>13315538.5</v>
      </c>
      <c r="H34" s="11">
        <f>+'[2]Total Acumulado 2026'!H34+'Total Trimestre'!H34</f>
        <v>51472572.700000003</v>
      </c>
      <c r="I34" s="11">
        <f>+'[2]Total Acumulado 2026'!I34+'Total Trimestre'!I34</f>
        <v>0</v>
      </c>
      <c r="J34" s="11">
        <f>+'[2]Total Acumulado 2026'!J34+'Total Trimestre'!J34</f>
        <v>39720689.510000005</v>
      </c>
      <c r="K34" s="12">
        <f t="shared" si="0"/>
        <v>1395407360.54</v>
      </c>
    </row>
    <row r="35" spans="1:11" x14ac:dyDescent="0.2">
      <c r="A35" s="2" t="s">
        <v>43</v>
      </c>
      <c r="B35" s="11">
        <f>+'[2]Total Acumulado 2026'!B35+'Total Trimestre'!B35</f>
        <v>784446151.1400001</v>
      </c>
      <c r="C35" s="11">
        <f>+'[2]Total Acumulado 2026'!C35+'Total Trimestre'!C35</f>
        <v>133820003.21000001</v>
      </c>
      <c r="D35" s="11">
        <f>+'[2]Total Acumulado 2026'!D35+'Total Trimestre'!D35</f>
        <v>20347540.290000003</v>
      </c>
      <c r="E35" s="11">
        <f>+'[2]Total Acumulado 2026'!E35+'Total Trimestre'!E35</f>
        <v>3662924.41</v>
      </c>
      <c r="F35" s="11">
        <f>+'[2]Total Acumulado 2026'!F35+'Total Trimestre'!F35</f>
        <v>699106461.85000002</v>
      </c>
      <c r="G35" s="11">
        <f>+'[2]Total Acumulado 2026'!G35+'Total Trimestre'!G35</f>
        <v>14864310.719999999</v>
      </c>
      <c r="H35" s="11">
        <f>+'[2]Total Acumulado 2026'!H35+'Total Trimestre'!H35</f>
        <v>69910419.420000002</v>
      </c>
      <c r="I35" s="11">
        <f>+'[2]Total Acumulado 2026'!I35+'Total Trimestre'!I35</f>
        <v>0</v>
      </c>
      <c r="J35" s="11">
        <f>+'[2]Total Acumulado 2026'!J35+'Total Trimestre'!J35</f>
        <v>44340728.060000002</v>
      </c>
      <c r="K35" s="12">
        <f t="shared" si="0"/>
        <v>1770498539.1000001</v>
      </c>
    </row>
    <row r="36" spans="1:11" x14ac:dyDescent="0.2">
      <c r="A36" s="2" t="s">
        <v>44</v>
      </c>
      <c r="B36" s="11">
        <f>+'[2]Total Acumulado 2026'!B36+'Total Trimestre'!B36</f>
        <v>465314905.8499999</v>
      </c>
      <c r="C36" s="11">
        <f>+'[2]Total Acumulado 2026'!C36+'Total Trimestre'!C36</f>
        <v>79378861.25999999</v>
      </c>
      <c r="D36" s="11">
        <f>+'[2]Total Acumulado 2026'!D36+'Total Trimestre'!D36</f>
        <v>12069679.689999999</v>
      </c>
      <c r="E36" s="11">
        <f>+'[2]Total Acumulado 2026'!E36+'Total Trimestre'!E36</f>
        <v>2329246.0499999998</v>
      </c>
      <c r="F36" s="11">
        <f>+'[2]Total Acumulado 2026'!F36+'Total Trimestre'!F36</f>
        <v>398364609.37</v>
      </c>
      <c r="G36" s="11">
        <f>+'[2]Total Acumulado 2026'!G36+'Total Trimestre'!G36</f>
        <v>8469976.5199999996</v>
      </c>
      <c r="H36" s="11">
        <f>+'[2]Total Acumulado 2026'!H36+'Total Trimestre'!H36</f>
        <v>46323209.979999997</v>
      </c>
      <c r="I36" s="11">
        <f>+'[2]Total Acumulado 2026'!I36+'Total Trimestre'!I36</f>
        <v>0</v>
      </c>
      <c r="J36" s="11">
        <f>+'[2]Total Acumulado 2026'!J36+'Total Trimestre'!J36</f>
        <v>25266218.770000003</v>
      </c>
      <c r="K36" s="12">
        <f t="shared" si="0"/>
        <v>1037516707.4899999</v>
      </c>
    </row>
    <row r="37" spans="1:11" x14ac:dyDescent="0.2">
      <c r="A37" s="2" t="s">
        <v>45</v>
      </c>
      <c r="B37" s="11">
        <f>+'[2]Total Acumulado 2026'!B37+'Total Trimestre'!B37</f>
        <v>2982116881.8099999</v>
      </c>
      <c r="C37" s="11">
        <f>+'[2]Total Acumulado 2026'!C37+'Total Trimestre'!C37</f>
        <v>508724391.20000005</v>
      </c>
      <c r="D37" s="11">
        <f>+'[2]Total Acumulado 2026'!D37+'Total Trimestre'!D37</f>
        <v>77352337.629999995</v>
      </c>
      <c r="E37" s="11">
        <f>+'[2]Total Acumulado 2026'!E37+'Total Trimestre'!E37</f>
        <v>14594342.67</v>
      </c>
      <c r="F37" s="11">
        <f>+'[2]Total Acumulado 2026'!F37+'Total Trimestre'!F37</f>
        <v>2079591749.9299998</v>
      </c>
      <c r="G37" s="11">
        <f>+'[2]Total Acumulado 2026'!G37+'Total Trimestre'!G37</f>
        <v>44216009.420000002</v>
      </c>
      <c r="H37" s="11">
        <f>+'[2]Total Acumulado 2026'!H37+'Total Trimestre'!H37</f>
        <v>214236950.65000001</v>
      </c>
      <c r="I37" s="11">
        <f>+'[2]Total Acumulado 2026'!I37+'Total Trimestre'!I37</f>
        <v>0</v>
      </c>
      <c r="J37" s="11">
        <f>+'[2]Total Acumulado 2026'!J37+'Total Trimestre'!J37</f>
        <v>131897811.43000001</v>
      </c>
      <c r="K37" s="12">
        <f t="shared" si="0"/>
        <v>6052730474.7399998</v>
      </c>
    </row>
    <row r="38" spans="1:11" x14ac:dyDescent="0.2">
      <c r="A38" s="2" t="s">
        <v>46</v>
      </c>
      <c r="B38" s="11">
        <f>+'[2]Total Acumulado 2026'!B38+'Total Trimestre'!B38</f>
        <v>974177050.20999992</v>
      </c>
      <c r="C38" s="11">
        <f>+'[2]Total Acumulado 2026'!C38+'Total Trimestre'!C38</f>
        <v>166186520.00999999</v>
      </c>
      <c r="D38" s="11">
        <f>+'[2]Total Acumulado 2026'!D38+'Total Trimestre'!D38</f>
        <v>25268919.749999996</v>
      </c>
      <c r="E38" s="11">
        <f>+'[2]Total Acumulado 2026'!E38+'Total Trimestre'!E38</f>
        <v>4553341.4399999995</v>
      </c>
      <c r="F38" s="11">
        <f>+'[2]Total Acumulado 2026'!F38+'Total Trimestre'!F38</f>
        <v>793637750.88</v>
      </c>
      <c r="G38" s="11">
        <f>+'[2]Total Acumulado 2026'!G38+'Total Trimestre'!G38</f>
        <v>16874222.690000001</v>
      </c>
      <c r="H38" s="11">
        <f>+'[2]Total Acumulado 2026'!H38+'Total Trimestre'!H38</f>
        <v>70466863.409999996</v>
      </c>
      <c r="I38" s="11">
        <f>+'[2]Total Acumulado 2026'!I38+'Total Trimestre'!I38</f>
        <v>0</v>
      </c>
      <c r="J38" s="11">
        <f>+'[2]Total Acumulado 2026'!J38+'Total Trimestre'!J38</f>
        <v>50336361.640000001</v>
      </c>
      <c r="K38" s="12">
        <f t="shared" si="0"/>
        <v>2101501030.0300002</v>
      </c>
    </row>
    <row r="39" spans="1:11" x14ac:dyDescent="0.2">
      <c r="A39" s="2" t="s">
        <v>47</v>
      </c>
      <c r="B39" s="11">
        <f>+'[2]Total Acumulado 2026'!B39+'Total Trimestre'!B39</f>
        <v>600177277.41999996</v>
      </c>
      <c r="C39" s="11">
        <f>+'[2]Total Acumulado 2026'!C39+'Total Trimestre'!C39</f>
        <v>102385262.60000001</v>
      </c>
      <c r="D39" s="11">
        <f>+'[2]Total Acumulado 2026'!D39+'Total Trimestre'!D39</f>
        <v>15567838.939999998</v>
      </c>
      <c r="E39" s="11">
        <f>+'[2]Total Acumulado 2026'!E39+'Total Trimestre'!E39</f>
        <v>2888279.26</v>
      </c>
      <c r="F39" s="11">
        <f>+'[2]Total Acumulado 2026'!F39+'Total Trimestre'!F39</f>
        <v>434013097.49000007</v>
      </c>
      <c r="G39" s="11">
        <f>+'[2]Total Acumulado 2026'!G39+'Total Trimestre'!G39</f>
        <v>9227930.0599999987</v>
      </c>
      <c r="H39" s="11">
        <f>+'[2]Total Acumulado 2026'!H39+'Total Trimestre'!H39</f>
        <v>50281481.810000002</v>
      </c>
      <c r="I39" s="11">
        <f>+'[2]Total Acumulado 2026'!I39+'Total Trimestre'!I39</f>
        <v>212983623.90000001</v>
      </c>
      <c r="J39" s="11">
        <f>+'[2]Total Acumulado 2026'!J39+'Total Trimestre'!J39</f>
        <v>27527219.059999999</v>
      </c>
      <c r="K39" s="12">
        <f t="shared" si="0"/>
        <v>1455052010.54</v>
      </c>
    </row>
    <row r="40" spans="1:11" x14ac:dyDescent="0.2">
      <c r="A40" s="2" t="s">
        <v>48</v>
      </c>
      <c r="B40" s="11">
        <f>+'[2]Total Acumulado 2026'!B40+'Total Trimestre'!B40</f>
        <v>423753858.30999994</v>
      </c>
      <c r="C40" s="11">
        <f>+'[2]Total Acumulado 2026'!C40+'Total Trimestre'!C40</f>
        <v>72288891.489999995</v>
      </c>
      <c r="D40" s="11">
        <f>+'[2]Total Acumulado 2026'!D40+'Total Trimestre'!D40</f>
        <v>10991638.759999998</v>
      </c>
      <c r="E40" s="11">
        <f>+'[2]Total Acumulado 2026'!E40+'Total Trimestre'!E40</f>
        <v>2121423.0699999998</v>
      </c>
      <c r="F40" s="11">
        <f>+'[2]Total Acumulado 2026'!F40+'Total Trimestre'!F40</f>
        <v>495359411.75</v>
      </c>
      <c r="G40" s="11">
        <f>+'[2]Total Acumulado 2026'!G40+'Total Trimestre'!G40</f>
        <v>10532267.42</v>
      </c>
      <c r="H40" s="11">
        <f>+'[2]Total Acumulado 2026'!H40+'Total Trimestre'!H40</f>
        <v>43724466.159999996</v>
      </c>
      <c r="I40" s="11">
        <f>+'[2]Total Acumulado 2026'!I40+'Total Trimestre'!I40</f>
        <v>0</v>
      </c>
      <c r="J40" s="11">
        <f>+'[2]Total Acumulado 2026'!J40+'Total Trimestre'!J40</f>
        <v>31418100.340000004</v>
      </c>
      <c r="K40" s="12">
        <f t="shared" si="0"/>
        <v>1090190057.2999997</v>
      </c>
    </row>
    <row r="41" spans="1:11" x14ac:dyDescent="0.2">
      <c r="A41" s="2" t="s">
        <v>49</v>
      </c>
      <c r="B41" s="11">
        <f>+'[2]Total Acumulado 2026'!B41+'Total Trimestre'!B41</f>
        <v>547394250.50999999</v>
      </c>
      <c r="C41" s="11">
        <f>+'[2]Total Acumulado 2026'!C41+'Total Trimestre'!C41</f>
        <v>93380916.260000005</v>
      </c>
      <c r="D41" s="11">
        <f>+'[2]Total Acumulado 2026'!D41+'Total Trimestre'!D41</f>
        <v>14198714.040000001</v>
      </c>
      <c r="E41" s="11">
        <f>+'[2]Total Acumulado 2026'!E41+'Total Trimestre'!E41</f>
        <v>2619914.9900000002</v>
      </c>
      <c r="F41" s="11">
        <f>+'[2]Total Acumulado 2026'!F41+'Total Trimestre'!F41</f>
        <v>294124179.24000001</v>
      </c>
      <c r="G41" s="11">
        <f>+'[2]Total Acumulado 2026'!G41+'Total Trimestre'!G41</f>
        <v>6253630.0599999996</v>
      </c>
      <c r="H41" s="11">
        <f>+'[2]Total Acumulado 2026'!H41+'Total Trimestre'!H41</f>
        <v>48585079.590000004</v>
      </c>
      <c r="I41" s="11">
        <f>+'[2]Total Acumulado 2026'!I41+'Total Trimestre'!I41</f>
        <v>124672873.80000001</v>
      </c>
      <c r="J41" s="11">
        <f>+'[2]Total Acumulado 2026'!J41+'Total Trimestre'!J41</f>
        <v>18654784.300000001</v>
      </c>
      <c r="K41" s="12">
        <f t="shared" si="0"/>
        <v>1149884342.79</v>
      </c>
    </row>
    <row r="42" spans="1:11" x14ac:dyDescent="0.2">
      <c r="A42" s="2" t="s">
        <v>50</v>
      </c>
      <c r="B42" s="11">
        <f>+'[2]Total Acumulado 2026'!B42+'Total Trimestre'!B42</f>
        <v>779828256.96000004</v>
      </c>
      <c r="C42" s="11">
        <f>+'[2]Total Acumulado 2026'!C42+'Total Trimestre'!C42</f>
        <v>133032228.80999999</v>
      </c>
      <c r="D42" s="11">
        <f>+'[2]Total Acumulado 2026'!D42+'Total Trimestre'!D42</f>
        <v>20227757.989999998</v>
      </c>
      <c r="E42" s="11">
        <f>+'[2]Total Acumulado 2026'!E42+'Total Trimestre'!E42</f>
        <v>3903673.34</v>
      </c>
      <c r="F42" s="11">
        <f>+'[2]Total Acumulado 2026'!F42+'Total Trimestre'!F42</f>
        <v>1356188283.2600002</v>
      </c>
      <c r="G42" s="11">
        <f>+'[2]Total Acumulado 2026'!G42+'Total Trimestre'!G42</f>
        <v>28835098.969999999</v>
      </c>
      <c r="H42" s="11">
        <f>+'[2]Total Acumulado 2026'!H42+'Total Trimestre'!H42</f>
        <v>59377085.129999995</v>
      </c>
      <c r="I42" s="11">
        <f>+'[2]Total Acumulado 2026'!I42+'Total Trimestre'!I42</f>
        <v>0</v>
      </c>
      <c r="J42" s="11">
        <f>+'[2]Total Acumulado 2026'!J42+'Total Trimestre'!J42</f>
        <v>86016049.26000002</v>
      </c>
      <c r="K42" s="12">
        <f t="shared" si="0"/>
        <v>2467408433.7200003</v>
      </c>
    </row>
    <row r="43" spans="1:11" x14ac:dyDescent="0.2">
      <c r="A43" s="2" t="s">
        <v>51</v>
      </c>
      <c r="B43" s="11">
        <f>+'[2]Total Acumulado 2026'!B43+'Total Trimestre'!B43</f>
        <v>437259957.38</v>
      </c>
      <c r="C43" s="11">
        <f>+'[2]Total Acumulado 2026'!C43+'Total Trimestre'!C43</f>
        <v>74592919.879999995</v>
      </c>
      <c r="D43" s="11">
        <f>+'[2]Total Acumulado 2026'!D43+'Total Trimestre'!D43</f>
        <v>11341969.91</v>
      </c>
      <c r="E43" s="11">
        <f>+'[2]Total Acumulado 2026'!E43+'Total Trimestre'!E43</f>
        <v>2200728.5900000003</v>
      </c>
      <c r="F43" s="11">
        <f>+'[2]Total Acumulado 2026'!F43+'Total Trimestre'!F43</f>
        <v>636359326.24000001</v>
      </c>
      <c r="G43" s="11">
        <f>+'[2]Total Acumulado 2026'!G43+'Total Trimestre'!G43</f>
        <v>13530189.270000001</v>
      </c>
      <c r="H43" s="11">
        <f>+'[2]Total Acumulado 2026'!H43+'Total Trimestre'!H43</f>
        <v>41185878.460000008</v>
      </c>
      <c r="I43" s="11">
        <f>+'[2]Total Acumulado 2026'!I43+'Total Trimestre'!I43</f>
        <v>0</v>
      </c>
      <c r="J43" s="11">
        <f>+'[2]Total Acumulado 2026'!J43+'Total Trimestre'!J43</f>
        <v>40360999.900000006</v>
      </c>
      <c r="K43" s="12">
        <f t="shared" si="0"/>
        <v>1256831969.6300001</v>
      </c>
    </row>
    <row r="44" spans="1:11" x14ac:dyDescent="0.2">
      <c r="A44" s="2" t="s">
        <v>52</v>
      </c>
      <c r="B44" s="11">
        <f>+'[2]Total Acumulado 2026'!B44+'Total Trimestre'!B44</f>
        <v>6349852753.9899998</v>
      </c>
      <c r="C44" s="11">
        <f>+'[2]Total Acumulado 2026'!C44+'Total Trimestre'!C44</f>
        <v>1083232181.9100001</v>
      </c>
      <c r="D44" s="11">
        <f>+'[2]Total Acumulado 2026'!D44+'Total Trimestre'!D44</f>
        <v>164707143.94</v>
      </c>
      <c r="E44" s="11">
        <f>+'[2]Total Acumulado 2026'!E44+'Total Trimestre'!E44</f>
        <v>31785941.609999999</v>
      </c>
      <c r="F44" s="11">
        <f>+'[2]Total Acumulado 2026'!F44+'Total Trimestre'!F44</f>
        <v>4941324854.8199997</v>
      </c>
      <c r="G44" s="11">
        <f>+'[2]Total Acumulado 2026'!G44+'Total Trimestre'!G44</f>
        <v>105061806.70999999</v>
      </c>
      <c r="H44" s="11">
        <f>+'[2]Total Acumulado 2026'!H44+'Total Trimestre'!H44</f>
        <v>268070650.56</v>
      </c>
      <c r="I44" s="11">
        <f>+'[2]Total Acumulado 2026'!I44+'Total Trimestre'!I44</f>
        <v>0</v>
      </c>
      <c r="J44" s="11">
        <f>+'[2]Total Acumulado 2026'!J44+'Total Trimestre'!J44</f>
        <v>313402827.19</v>
      </c>
      <c r="K44" s="12">
        <f t="shared" si="0"/>
        <v>13257438160.729998</v>
      </c>
    </row>
    <row r="45" spans="1:11" x14ac:dyDescent="0.2">
      <c r="A45" s="2" t="s">
        <v>53</v>
      </c>
      <c r="B45" s="11">
        <f>+'[2]Total Acumulado 2026'!B45+'Total Trimestre'!B45</f>
        <v>1004367154.01</v>
      </c>
      <c r="C45" s="11">
        <f>+'[2]Total Acumulado 2026'!C45+'Total Trimestre'!C45</f>
        <v>171336701.16</v>
      </c>
      <c r="D45" s="11">
        <f>+'[2]Total Acumulado 2026'!D45+'Total Trimestre'!D45</f>
        <v>26052012.819999997</v>
      </c>
      <c r="E45" s="11">
        <f>+'[2]Total Acumulado 2026'!E45+'Total Trimestre'!E45</f>
        <v>5027404.4400000004</v>
      </c>
      <c r="F45" s="11">
        <f>+'[2]Total Acumulado 2026'!F45+'Total Trimestre'!F45</f>
        <v>1045882202.1900001</v>
      </c>
      <c r="G45" s="11">
        <f>+'[2]Total Acumulado 2026'!G45+'Total Trimestre'!G45</f>
        <v>22237411.420000002</v>
      </c>
      <c r="H45" s="11">
        <f>+'[2]Total Acumulado 2026'!H45+'Total Trimestre'!H45</f>
        <v>38066784.329999998</v>
      </c>
      <c r="I45" s="11">
        <f>+'[2]Total Acumulado 2026'!I45+'Total Trimestre'!I45</f>
        <v>1066201038.1099999</v>
      </c>
      <c r="J45" s="11">
        <f>+'[2]Total Acumulado 2026'!J45+'Total Trimestre'!J45</f>
        <v>66334930.149999999</v>
      </c>
      <c r="K45" s="12">
        <f t="shared" si="0"/>
        <v>3445505638.6299996</v>
      </c>
    </row>
    <row r="46" spans="1:11" x14ac:dyDescent="0.2">
      <c r="A46" s="2" t="s">
        <v>54</v>
      </c>
      <c r="B46" s="11">
        <f>+'[2]Total Acumulado 2026'!B46+'Total Trimestre'!B46</f>
        <v>2668000768.8699999</v>
      </c>
      <c r="C46" s="11">
        <f>+'[2]Total Acumulado 2026'!C46+'Total Trimestre'!C46</f>
        <v>455138789.25999999</v>
      </c>
      <c r="D46" s="11">
        <f>+'[2]Total Acumulado 2026'!D46+'Total Trimestre'!D46</f>
        <v>69204563.260000005</v>
      </c>
      <c r="E46" s="11">
        <f>+'[2]Total Acumulado 2026'!E46+'Total Trimestre'!E46</f>
        <v>13355547.75</v>
      </c>
      <c r="F46" s="11">
        <f>+'[2]Total Acumulado 2026'!F46+'Total Trimestre'!F46</f>
        <v>2128330672.04</v>
      </c>
      <c r="G46" s="11">
        <f>+'[2]Total Acumulado 2026'!G46+'Total Trimestre'!G46</f>
        <v>45252290.060000002</v>
      </c>
      <c r="H46" s="11">
        <f>+'[2]Total Acumulado 2026'!H46+'Total Trimestre'!H46</f>
        <v>210546373.52000001</v>
      </c>
      <c r="I46" s="11">
        <f>+'[2]Total Acumulado 2026'!I46+'Total Trimestre'!I46</f>
        <v>0</v>
      </c>
      <c r="J46" s="11">
        <f>+'[2]Total Acumulado 2026'!J46+'Total Trimestre'!J46</f>
        <v>134989070.64000002</v>
      </c>
      <c r="K46" s="12">
        <f t="shared" si="0"/>
        <v>5724818075.4000015</v>
      </c>
    </row>
    <row r="47" spans="1:11" x14ac:dyDescent="0.2">
      <c r="A47" s="2" t="s">
        <v>55</v>
      </c>
      <c r="B47" s="11">
        <f>+'[2]Total Acumulado 2026'!B47+'Total Trimestre'!B47</f>
        <v>613832340.80999994</v>
      </c>
      <c r="C47" s="11">
        <f>+'[2]Total Acumulado 2026'!C47+'Total Trimestre'!C47</f>
        <v>104714703.11000001</v>
      </c>
      <c r="D47" s="11">
        <f>+'[2]Total Acumulado 2026'!D47+'Total Trimestre'!D47</f>
        <v>15922034.050000001</v>
      </c>
      <c r="E47" s="11">
        <f>+'[2]Total Acumulado 2026'!E47+'Total Trimestre'!E47</f>
        <v>3119823.09</v>
      </c>
      <c r="F47" s="11">
        <f>+'[2]Total Acumulado 2026'!F47+'Total Trimestre'!F47</f>
        <v>492557769.05000001</v>
      </c>
      <c r="G47" s="11">
        <f>+'[2]Total Acumulado 2026'!G47+'Total Trimestre'!G47</f>
        <v>10472699.26</v>
      </c>
      <c r="H47" s="11">
        <f>+'[2]Total Acumulado 2026'!H47+'Total Trimestre'!H47</f>
        <v>48413634.689999998</v>
      </c>
      <c r="I47" s="11">
        <f>+'[2]Total Acumulado 2026'!I47+'Total Trimestre'!I47</f>
        <v>249958484.82999998</v>
      </c>
      <c r="J47" s="11">
        <f>+'[2]Total Acumulado 2026'!J47+'Total Trimestre'!J47</f>
        <v>31240406.559999999</v>
      </c>
      <c r="K47" s="12">
        <f t="shared" si="0"/>
        <v>1570231895.4499998</v>
      </c>
    </row>
    <row r="48" spans="1:11" x14ac:dyDescent="0.2">
      <c r="A48" s="2" t="s">
        <v>56</v>
      </c>
      <c r="B48" s="11">
        <f>+'[2]Total Acumulado 2026'!B48+'Total Trimestre'!B48</f>
        <v>478225147.58999991</v>
      </c>
      <c r="C48" s="11">
        <f>+'[2]Total Acumulado 2026'!C48+'Total Trimestre'!C48</f>
        <v>81581241.329999983</v>
      </c>
      <c r="D48" s="11">
        <f>+'[2]Total Acumulado 2026'!D48+'Total Trimestre'!D48</f>
        <v>12404555.089999998</v>
      </c>
      <c r="E48" s="11">
        <f>+'[2]Total Acumulado 2026'!E48+'Total Trimestre'!E48</f>
        <v>2401116.6800000002</v>
      </c>
      <c r="F48" s="11">
        <f>+'[2]Total Acumulado 2026'!F48+'Total Trimestre'!F48</f>
        <v>259683295.72</v>
      </c>
      <c r="G48" s="11">
        <f>+'[2]Total Acumulado 2026'!G48+'Total Trimestre'!G48</f>
        <v>5521352.4800000004</v>
      </c>
      <c r="H48" s="11">
        <f>+'[2]Total Acumulado 2026'!H48+'Total Trimestre'!H48</f>
        <v>46187858.75</v>
      </c>
      <c r="I48" s="11">
        <f>+'[2]Total Acumulado 2026'!I48+'Total Trimestre'!I48</f>
        <v>102939850.96000001</v>
      </c>
      <c r="J48" s="11">
        <f>+'[2]Total Acumulado 2026'!J48+'Total Trimestre'!J48</f>
        <v>16470376.149999999</v>
      </c>
      <c r="K48" s="12">
        <f t="shared" si="0"/>
        <v>1005414794.7499999</v>
      </c>
    </row>
    <row r="49" spans="1:11" x14ac:dyDescent="0.2">
      <c r="A49" s="2" t="s">
        <v>57</v>
      </c>
      <c r="B49" s="11">
        <f>+'[2]Total Acumulado 2026'!B49+'Total Trimestre'!B49</f>
        <v>557821753.5</v>
      </c>
      <c r="C49" s="11">
        <f>+'[2]Total Acumulado 2026'!C49+'Total Trimestre'!C49</f>
        <v>95159761.739999995</v>
      </c>
      <c r="D49" s="11">
        <f>+'[2]Total Acumulado 2026'!D49+'Total Trimestre'!D49</f>
        <v>14469190.360000001</v>
      </c>
      <c r="E49" s="11">
        <f>+'[2]Total Acumulado 2026'!E49+'Total Trimestre'!E49</f>
        <v>2736395</v>
      </c>
      <c r="F49" s="11">
        <f>+'[2]Total Acumulado 2026'!F49+'Total Trimestre'!F49</f>
        <v>307987480.19999999</v>
      </c>
      <c r="G49" s="11">
        <f>+'[2]Total Acumulado 2026'!G49+'Total Trimestre'!G49</f>
        <v>6548389.7699999996</v>
      </c>
      <c r="H49" s="11">
        <f>+'[2]Total Acumulado 2026'!H49+'Total Trimestre'!H49</f>
        <v>44007199.869999997</v>
      </c>
      <c r="I49" s="11">
        <f>+'[2]Total Acumulado 2026'!I49+'Total Trimestre'!I49</f>
        <v>133442675.09999998</v>
      </c>
      <c r="J49" s="11">
        <f>+'[2]Total Acumulado 2026'!J49+'Total Trimestre'!J49</f>
        <v>19534062.200000003</v>
      </c>
      <c r="K49" s="12">
        <f t="shared" si="0"/>
        <v>1181706907.74</v>
      </c>
    </row>
    <row r="50" spans="1:11" x14ac:dyDescent="0.2">
      <c r="A50" s="2" t="s">
        <v>58</v>
      </c>
      <c r="B50" s="11">
        <f>+'[2]Total Acumulado 2026'!B50+'Total Trimestre'!B50</f>
        <v>1402350183.6100001</v>
      </c>
      <c r="C50" s="11">
        <f>+'[2]Total Acumulado 2026'!C50+'Total Trimestre'!C50</f>
        <v>239229303.11000001</v>
      </c>
      <c r="D50" s="11">
        <f>+'[2]Total Acumulado 2026'!D50+'Total Trimestre'!D50</f>
        <v>36375188.900000006</v>
      </c>
      <c r="E50" s="11">
        <f>+'[2]Total Acumulado 2026'!E50+'Total Trimestre'!E50</f>
        <v>6310808.7400000002</v>
      </c>
      <c r="F50" s="11">
        <f>+'[2]Total Acumulado 2026'!F50+'Total Trimestre'!F50</f>
        <v>1080757823.3899999</v>
      </c>
      <c r="G50" s="11">
        <f>+'[2]Total Acumulado 2026'!G50+'Total Trimestre'!G50</f>
        <v>22978932.369999997</v>
      </c>
      <c r="H50" s="11">
        <f>+'[2]Total Acumulado 2026'!H50+'Total Trimestre'!H50</f>
        <v>120312213.42999999</v>
      </c>
      <c r="I50" s="11">
        <f>+'[2]Total Acumulado 2026'!I50+'Total Trimestre'!I50</f>
        <v>1128853417.6400001</v>
      </c>
      <c r="J50" s="11">
        <f>+'[2]Total Acumulado 2026'!J50+'Total Trimestre'!J50</f>
        <v>68546911.489999995</v>
      </c>
      <c r="K50" s="12">
        <f t="shared" si="0"/>
        <v>4105714782.6799994</v>
      </c>
    </row>
    <row r="51" spans="1:11" x14ac:dyDescent="0.2">
      <c r="A51" s="2" t="s">
        <v>59</v>
      </c>
      <c r="B51" s="11">
        <f>+'[2]Total Acumulado 2026'!B51+'Total Trimestre'!B51</f>
        <v>493667782.91000003</v>
      </c>
      <c r="C51" s="11">
        <f>+'[2]Total Acumulado 2026'!C51+'Total Trimestre'!C51</f>
        <v>84215626.789999992</v>
      </c>
      <c r="D51" s="11">
        <f>+'[2]Total Acumulado 2026'!D51+'Total Trimestre'!D51</f>
        <v>12805117.490000002</v>
      </c>
      <c r="E51" s="11">
        <f>+'[2]Total Acumulado 2026'!E51+'Total Trimestre'!E51</f>
        <v>2382706.48</v>
      </c>
      <c r="F51" s="11">
        <f>+'[2]Total Acumulado 2026'!F51+'Total Trimestre'!F51</f>
        <v>253162230.82999998</v>
      </c>
      <c r="G51" s="11">
        <f>+'[2]Total Acumulado 2026'!G51+'Total Trimestre'!G51</f>
        <v>5382702.4399999995</v>
      </c>
      <c r="H51" s="11">
        <f>+'[2]Total Acumulado 2026'!H51+'Total Trimestre'!H51</f>
        <v>42379977.189999998</v>
      </c>
      <c r="I51" s="11">
        <f>+'[2]Total Acumulado 2026'!I51+'Total Trimestre'!I51</f>
        <v>0</v>
      </c>
      <c r="J51" s="11">
        <f>+'[2]Total Acumulado 2026'!J51+'Total Trimestre'!J51</f>
        <v>16056778.539999997</v>
      </c>
      <c r="K51" s="12">
        <f t="shared" si="0"/>
        <v>910052922.67000008</v>
      </c>
    </row>
    <row r="52" spans="1:11" x14ac:dyDescent="0.2">
      <c r="A52" s="2" t="s">
        <v>60</v>
      </c>
      <c r="B52" s="11">
        <f>+'[2]Total Acumulado 2026'!B52+'Total Trimestre'!B52</f>
        <v>8505068651.2400007</v>
      </c>
      <c r="C52" s="11">
        <f>+'[2]Total Acumulado 2026'!C52+'Total Trimestre'!C52</f>
        <v>1450894127.72</v>
      </c>
      <c r="D52" s="11">
        <f>+'[2]Total Acumulado 2026'!D52+'Total Trimestre'!D52</f>
        <v>220610716.66</v>
      </c>
      <c r="E52" s="11">
        <f>+'[2]Total Acumulado 2026'!E52+'Total Trimestre'!E52</f>
        <v>43361717.340000004</v>
      </c>
      <c r="F52" s="11">
        <f>+'[2]Total Acumulado 2026'!F52+'Total Trimestre'!F52</f>
        <v>5120243554.1199999</v>
      </c>
      <c r="G52" s="11">
        <f>+'[2]Total Acumulado 2026'!G52+'Total Trimestre'!G52</f>
        <v>108865952.85999998</v>
      </c>
      <c r="H52" s="11">
        <f>+'[2]Total Acumulado 2026'!H52+'Total Trimestre'!H52</f>
        <v>468369431.29000002</v>
      </c>
      <c r="I52" s="11">
        <f>+'[2]Total Acumulado 2026'!I52+'Total Trimestre'!I52</f>
        <v>0</v>
      </c>
      <c r="J52" s="11">
        <f>+'[2]Total Acumulado 2026'!J52+'Total Trimestre'!J52</f>
        <v>324750720.28999996</v>
      </c>
      <c r="K52" s="12">
        <f t="shared" si="0"/>
        <v>16242164871.520004</v>
      </c>
    </row>
    <row r="53" spans="1:11" ht="13.5" thickBot="1" x14ac:dyDescent="0.25">
      <c r="A53" s="4" t="s">
        <v>61</v>
      </c>
      <c r="B53" s="11">
        <f>+'[2]Total Acumulado 2026'!B53+'Total Trimestre'!B53</f>
        <v>916925093.48999977</v>
      </c>
      <c r="C53" s="11">
        <f>+'[2]Total Acumulado 2026'!C53+'Total Trimestre'!C53</f>
        <v>156419811.34</v>
      </c>
      <c r="D53" s="11">
        <f>+'[2]Total Acumulado 2026'!D53+'Total Trimestre'!D53</f>
        <v>23783876.440000005</v>
      </c>
      <c r="E53" s="11">
        <f>+'[2]Total Acumulado 2026'!E53+'Total Trimestre'!E53</f>
        <v>114970012.69999999</v>
      </c>
      <c r="F53" s="11">
        <f>+'[2]Total Acumulado 2026'!F53+'Total Trimestre'!F53</f>
        <v>924300569.89999998</v>
      </c>
      <c r="G53" s="11">
        <f>+'[2]Total Acumulado 2026'!G53+'Total Trimestre'!G53</f>
        <v>19652358.57</v>
      </c>
      <c r="H53" s="11">
        <f>+'[2]Total Acumulado 2026'!H53+'Total Trimestre'!H53</f>
        <v>88682132.520000011</v>
      </c>
      <c r="I53" s="11">
        <f>+'[2]Total Acumulado 2026'!I53+'Total Trimestre'!I53</f>
        <v>0</v>
      </c>
      <c r="J53" s="11">
        <f>+'[2]Total Acumulado 2026'!J53+'Total Trimestre'!J53</f>
        <v>58623632.38000001</v>
      </c>
      <c r="K53" s="12">
        <f t="shared" si="0"/>
        <v>2303357487.3400002</v>
      </c>
    </row>
    <row r="54" spans="1:11" s="14" customFormat="1" ht="13.5" thickBot="1" x14ac:dyDescent="0.25">
      <c r="A54" s="5" t="s">
        <v>13</v>
      </c>
      <c r="B54" s="13">
        <f t="shared" ref="B54:J54" si="1">SUM(B7:B53)</f>
        <v>49654775993.109985</v>
      </c>
      <c r="C54" s="13">
        <f t="shared" si="1"/>
        <v>8470692695.8499994</v>
      </c>
      <c r="D54" s="13">
        <f t="shared" si="1"/>
        <v>1287982045.02</v>
      </c>
      <c r="E54" s="13">
        <f t="shared" si="1"/>
        <v>354042566.23000002</v>
      </c>
      <c r="F54" s="13">
        <f t="shared" si="1"/>
        <v>48304184472.680016</v>
      </c>
      <c r="G54" s="13">
        <f t="shared" si="1"/>
        <v>1027037290.9899999</v>
      </c>
      <c r="H54" s="13">
        <f t="shared" si="1"/>
        <v>3007805335.8699999</v>
      </c>
      <c r="I54" s="13">
        <f t="shared" si="1"/>
        <v>19148037752.139999</v>
      </c>
      <c r="J54" s="13">
        <f t="shared" si="1"/>
        <v>3063686040.3499994</v>
      </c>
      <c r="K54" s="13">
        <f>SUM(K7:K53)</f>
        <v>134318244192.23999</v>
      </c>
    </row>
    <row r="55" spans="1:11" x14ac:dyDescent="0.2">
      <c r="F55" s="8"/>
      <c r="G55" s="8"/>
      <c r="H55" s="8"/>
      <c r="I55" s="8"/>
      <c r="J55" s="8"/>
      <c r="K55" s="8"/>
    </row>
    <row r="56" spans="1:11" x14ac:dyDescent="0.2">
      <c r="F56" s="8"/>
      <c r="G56" s="8"/>
      <c r="H56" s="8"/>
      <c r="I56" s="8"/>
      <c r="J56" s="8"/>
      <c r="K56" s="8"/>
    </row>
    <row r="57" spans="1:11" x14ac:dyDescent="0.2">
      <c r="F57" s="8"/>
      <c r="G57" s="8"/>
      <c r="H57" s="8"/>
      <c r="I57" s="8"/>
      <c r="J57" s="8"/>
    </row>
    <row r="58" spans="1:11" x14ac:dyDescent="0.2">
      <c r="F58" s="8"/>
      <c r="G58" s="8"/>
      <c r="H58" s="8"/>
      <c r="I58" s="8"/>
      <c r="J58" s="8"/>
    </row>
    <row r="59" spans="1:11" x14ac:dyDescent="0.2">
      <c r="F59" s="8"/>
      <c r="G59" s="8"/>
      <c r="H59" s="8"/>
      <c r="I59" s="8"/>
      <c r="J59" s="8"/>
    </row>
    <row r="60" spans="1:11" x14ac:dyDescent="0.2">
      <c r="F60" s="8"/>
      <c r="G60" s="8"/>
      <c r="H60" s="8"/>
      <c r="I60" s="8"/>
      <c r="J60" s="8"/>
    </row>
    <row r="61" spans="1:11" x14ac:dyDescent="0.2">
      <c r="F61" s="8"/>
      <c r="G61" s="8"/>
      <c r="H61" s="8"/>
      <c r="I61" s="8"/>
      <c r="J61" s="8"/>
    </row>
    <row r="62" spans="1:11" x14ac:dyDescent="0.2">
      <c r="F62" s="8"/>
      <c r="G62" s="8"/>
      <c r="H62" s="8"/>
      <c r="I62" s="8"/>
      <c r="J62" s="8"/>
    </row>
    <row r="63" spans="1:11" x14ac:dyDescent="0.2">
      <c r="G63" s="8"/>
      <c r="H63" s="8"/>
      <c r="I63" s="8"/>
      <c r="J63" s="8"/>
    </row>
    <row r="64" spans="1:11" x14ac:dyDescent="0.2">
      <c r="G64" s="8"/>
      <c r="H64" s="8"/>
      <c r="I64" s="8"/>
      <c r="J64" s="8"/>
    </row>
    <row r="65" spans="7:10" x14ac:dyDescent="0.2">
      <c r="G65" s="8"/>
      <c r="H65" s="8"/>
      <c r="I65" s="8"/>
      <c r="J65" s="8"/>
    </row>
    <row r="66" spans="7:10" x14ac:dyDescent="0.2">
      <c r="G66" s="8"/>
      <c r="H66" s="8"/>
      <c r="I66" s="8"/>
      <c r="J66" s="8"/>
    </row>
  </sheetData>
  <mergeCells count="12">
    <mergeCell ref="K5:K6"/>
    <mergeCell ref="A1:K1"/>
    <mergeCell ref="A2:K2"/>
    <mergeCell ref="B4:K4"/>
    <mergeCell ref="A5:A6"/>
    <mergeCell ref="B5:B6"/>
    <mergeCell ref="E5:E6"/>
    <mergeCell ref="F5:F6"/>
    <mergeCell ref="G5:G6"/>
    <mergeCell ref="H5:H6"/>
    <mergeCell ref="I5:I6"/>
    <mergeCell ref="J5:J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01-07</vt:lpstr>
      <vt:lpstr>08-07</vt:lpstr>
      <vt:lpstr>15-07</vt:lpstr>
      <vt:lpstr>23-07</vt:lpstr>
      <vt:lpstr>03-08</vt:lpstr>
      <vt:lpstr>Total Trimestre</vt:lpstr>
      <vt:lpstr>Total Acumulado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Gaby</dc:creator>
  <cp:lastModifiedBy>Gaby</cp:lastModifiedBy>
  <cp:lastPrinted>2018-12-20T14:23:39Z</cp:lastPrinted>
  <dcterms:created xsi:type="dcterms:W3CDTF">2018-01-03T11:49:25Z</dcterms:created>
  <dcterms:modified xsi:type="dcterms:W3CDTF">2026-08-03T16:08:41Z</dcterms:modified>
</cp:coreProperties>
</file>