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abyv\Dropbox\Oficina\Coparticipación\1 Transferencias\Detalles transferencias\2026\"/>
    </mc:Choice>
  </mc:AlternateContent>
  <xr:revisionPtr revIDLastSave="0" documentId="13_ncr:1_{20443B02-3D28-4562-A2FA-E4EE257E0F59}" xr6:coauthVersionLast="47" xr6:coauthVersionMax="47" xr10:uidLastSave="{00000000-0000-0000-0000-000000000000}"/>
  <bookViews>
    <workbookView xWindow="-120" yWindow="-120" windowWidth="20730" windowHeight="11040" firstSheet="6" activeTab="11" xr2:uid="{00000000-000D-0000-FFFF-FFFF00000000}"/>
  </bookViews>
  <sheets>
    <sheet name="01-04" sheetId="154" r:id="rId1"/>
    <sheet name="08-04" sheetId="155" r:id="rId2"/>
    <sheet name="15-04" sheetId="156" r:id="rId3"/>
    <sheet name="23-04" sheetId="157" r:id="rId4"/>
    <sheet name="04-05" sheetId="158" r:id="rId5"/>
    <sheet name="08-05" sheetId="159" r:id="rId6"/>
    <sheet name="15-05" sheetId="160" r:id="rId7"/>
    <sheet name="26-05" sheetId="161" r:id="rId8"/>
    <sheet name="01-06" sheetId="162" r:id="rId9"/>
    <sheet name="08-06" sheetId="163" r:id="rId10"/>
    <sheet name="16-06" sheetId="164" r:id="rId11"/>
    <sheet name="23-06" sheetId="165" r:id="rId12"/>
    <sheet name="Total Trimestre" sheetId="79" r:id="rId13"/>
    <sheet name="Total Acumulado 2026" sheetId="80" r:id="rId14"/>
  </sheets>
  <externalReferences>
    <externalReference r:id="rId15"/>
    <externalReference r:id="rId16"/>
  </externalReferences>
  <definedNames>
    <definedName name="____F">#N/A</definedName>
    <definedName name="____R">#N/A</definedName>
    <definedName name="___F">#N/A</definedName>
    <definedName name="___R">#N/A</definedName>
    <definedName name="__F">#N/A</definedName>
    <definedName name="__R">#N/A</definedName>
    <definedName name="_F">#N/A</definedName>
    <definedName name="_R">#N/A</definedName>
    <definedName name="A">#N/A</definedName>
    <definedName name="B">#N/A</definedName>
    <definedName name="COPA">#N/A</definedName>
    <definedName name="D">#N/A</definedName>
    <definedName name="E">#N/A</definedName>
    <definedName name="Excel_BuiltIn_Print_Titles_1_1">[1]ISSyS!#REF!</definedName>
    <definedName name="G">#N/A</definedName>
    <definedName name="H">#N/A</definedName>
    <definedName name="J">#N/A</definedName>
    <definedName name="K">#N/A</definedName>
    <definedName name="L_">#N/A</definedName>
    <definedName name="M">#N/A</definedName>
    <definedName name="N">#N/A</definedName>
    <definedName name="O">#N/A</definedName>
    <definedName name="P">#N/A</definedName>
    <definedName name="Q">#N/A</definedName>
    <definedName name="S">#N/A</definedName>
    <definedName name="T">#N/A</definedName>
    <definedName name="U">#N/A</definedName>
    <definedName name="V">#N/A</definedName>
    <definedName name="W">#N/A</definedName>
    <definedName name="X">#N/A</definedName>
    <definedName name="Y">#N/A</definedName>
    <definedName name="Z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6" i="79" l="1"/>
  <c r="J56" i="79"/>
  <c r="I56" i="79"/>
  <c r="H56" i="79"/>
  <c r="G56" i="79"/>
  <c r="F56" i="79"/>
  <c r="E56" i="79"/>
  <c r="D56" i="79"/>
  <c r="C56" i="79"/>
  <c r="J53" i="79"/>
  <c r="I53" i="79"/>
  <c r="H53" i="79"/>
  <c r="G53" i="79"/>
  <c r="F53" i="79"/>
  <c r="E53" i="79"/>
  <c r="D53" i="79"/>
  <c r="C53" i="79"/>
  <c r="B53" i="79"/>
  <c r="J52" i="79"/>
  <c r="I52" i="79"/>
  <c r="H52" i="79"/>
  <c r="G52" i="79"/>
  <c r="F52" i="79"/>
  <c r="E52" i="79"/>
  <c r="D52" i="79"/>
  <c r="C52" i="79"/>
  <c r="B52" i="79"/>
  <c r="J51" i="79"/>
  <c r="I51" i="79"/>
  <c r="H51" i="79"/>
  <c r="G51" i="79"/>
  <c r="F51" i="79"/>
  <c r="E51" i="79"/>
  <c r="D51" i="79"/>
  <c r="C51" i="79"/>
  <c r="B51" i="79"/>
  <c r="J50" i="79"/>
  <c r="I50" i="79"/>
  <c r="H50" i="79"/>
  <c r="G50" i="79"/>
  <c r="F50" i="79"/>
  <c r="E50" i="79"/>
  <c r="D50" i="79"/>
  <c r="C50" i="79"/>
  <c r="B50" i="79"/>
  <c r="J49" i="79"/>
  <c r="I49" i="79"/>
  <c r="H49" i="79"/>
  <c r="G49" i="79"/>
  <c r="F49" i="79"/>
  <c r="E49" i="79"/>
  <c r="D49" i="79"/>
  <c r="C49" i="79"/>
  <c r="B49" i="79"/>
  <c r="J48" i="79"/>
  <c r="I48" i="79"/>
  <c r="H48" i="79"/>
  <c r="G48" i="79"/>
  <c r="F48" i="79"/>
  <c r="E48" i="79"/>
  <c r="D48" i="79"/>
  <c r="C48" i="79"/>
  <c r="B48" i="79"/>
  <c r="J47" i="79"/>
  <c r="I47" i="79"/>
  <c r="H47" i="79"/>
  <c r="G47" i="79"/>
  <c r="F47" i="79"/>
  <c r="E47" i="79"/>
  <c r="D47" i="79"/>
  <c r="C47" i="79"/>
  <c r="B47" i="79"/>
  <c r="J46" i="79"/>
  <c r="I46" i="79"/>
  <c r="H46" i="79"/>
  <c r="G46" i="79"/>
  <c r="F46" i="79"/>
  <c r="E46" i="79"/>
  <c r="D46" i="79"/>
  <c r="C46" i="79"/>
  <c r="B46" i="79"/>
  <c r="J45" i="79"/>
  <c r="I45" i="79"/>
  <c r="H45" i="79"/>
  <c r="G45" i="79"/>
  <c r="F45" i="79"/>
  <c r="E45" i="79"/>
  <c r="D45" i="79"/>
  <c r="C45" i="79"/>
  <c r="B45" i="79"/>
  <c r="J44" i="79"/>
  <c r="I44" i="79"/>
  <c r="H44" i="79"/>
  <c r="G44" i="79"/>
  <c r="F44" i="79"/>
  <c r="E44" i="79"/>
  <c r="D44" i="79"/>
  <c r="C44" i="79"/>
  <c r="B44" i="79"/>
  <c r="J43" i="79"/>
  <c r="I43" i="79"/>
  <c r="H43" i="79"/>
  <c r="G43" i="79"/>
  <c r="F43" i="79"/>
  <c r="E43" i="79"/>
  <c r="D43" i="79"/>
  <c r="C43" i="79"/>
  <c r="B43" i="79"/>
  <c r="J42" i="79"/>
  <c r="I42" i="79"/>
  <c r="H42" i="79"/>
  <c r="G42" i="79"/>
  <c r="F42" i="79"/>
  <c r="E42" i="79"/>
  <c r="D42" i="79"/>
  <c r="C42" i="79"/>
  <c r="B42" i="79"/>
  <c r="J41" i="79"/>
  <c r="I41" i="79"/>
  <c r="H41" i="79"/>
  <c r="G41" i="79"/>
  <c r="F41" i="79"/>
  <c r="E41" i="79"/>
  <c r="D41" i="79"/>
  <c r="C41" i="79"/>
  <c r="B41" i="79"/>
  <c r="J40" i="79"/>
  <c r="I40" i="79"/>
  <c r="H40" i="79"/>
  <c r="G40" i="79"/>
  <c r="F40" i="79"/>
  <c r="E40" i="79"/>
  <c r="D40" i="79"/>
  <c r="C40" i="79"/>
  <c r="B40" i="79"/>
  <c r="J39" i="79"/>
  <c r="I39" i="79"/>
  <c r="H39" i="79"/>
  <c r="G39" i="79"/>
  <c r="F39" i="79"/>
  <c r="E39" i="79"/>
  <c r="D39" i="79"/>
  <c r="C39" i="79"/>
  <c r="B39" i="79"/>
  <c r="J38" i="79"/>
  <c r="I38" i="79"/>
  <c r="H38" i="79"/>
  <c r="G38" i="79"/>
  <c r="F38" i="79"/>
  <c r="E38" i="79"/>
  <c r="D38" i="79"/>
  <c r="C38" i="79"/>
  <c r="B38" i="79"/>
  <c r="J37" i="79"/>
  <c r="I37" i="79"/>
  <c r="H37" i="79"/>
  <c r="G37" i="79"/>
  <c r="F37" i="79"/>
  <c r="E37" i="79"/>
  <c r="D37" i="79"/>
  <c r="C37" i="79"/>
  <c r="B37" i="79"/>
  <c r="J36" i="79"/>
  <c r="I36" i="79"/>
  <c r="H36" i="79"/>
  <c r="G36" i="79"/>
  <c r="F36" i="79"/>
  <c r="E36" i="79"/>
  <c r="D36" i="79"/>
  <c r="C36" i="79"/>
  <c r="B36" i="79"/>
  <c r="J35" i="79"/>
  <c r="I35" i="79"/>
  <c r="H35" i="79"/>
  <c r="G35" i="79"/>
  <c r="F35" i="79"/>
  <c r="E35" i="79"/>
  <c r="D35" i="79"/>
  <c r="C35" i="79"/>
  <c r="B35" i="79"/>
  <c r="J34" i="79"/>
  <c r="I34" i="79"/>
  <c r="H34" i="79"/>
  <c r="G34" i="79"/>
  <c r="F34" i="79"/>
  <c r="E34" i="79"/>
  <c r="D34" i="79"/>
  <c r="C34" i="79"/>
  <c r="B34" i="79"/>
  <c r="J33" i="79"/>
  <c r="I33" i="79"/>
  <c r="H33" i="79"/>
  <c r="G33" i="79"/>
  <c r="F33" i="79"/>
  <c r="E33" i="79"/>
  <c r="D33" i="79"/>
  <c r="C33" i="79"/>
  <c r="B33" i="79"/>
  <c r="J32" i="79"/>
  <c r="I32" i="79"/>
  <c r="H32" i="79"/>
  <c r="G32" i="79"/>
  <c r="F32" i="79"/>
  <c r="E32" i="79"/>
  <c r="D32" i="79"/>
  <c r="C32" i="79"/>
  <c r="B32" i="79"/>
  <c r="J31" i="79"/>
  <c r="I31" i="79"/>
  <c r="H31" i="79"/>
  <c r="G31" i="79"/>
  <c r="F31" i="79"/>
  <c r="E31" i="79"/>
  <c r="D31" i="79"/>
  <c r="C31" i="79"/>
  <c r="B31" i="79"/>
  <c r="J30" i="79"/>
  <c r="I30" i="79"/>
  <c r="H30" i="79"/>
  <c r="G30" i="79"/>
  <c r="F30" i="79"/>
  <c r="E30" i="79"/>
  <c r="D30" i="79"/>
  <c r="C30" i="79"/>
  <c r="B30" i="79"/>
  <c r="J29" i="79"/>
  <c r="I29" i="79"/>
  <c r="H29" i="79"/>
  <c r="G29" i="79"/>
  <c r="F29" i="79"/>
  <c r="E29" i="79"/>
  <c r="D29" i="79"/>
  <c r="C29" i="79"/>
  <c r="B29" i="79"/>
  <c r="J28" i="79"/>
  <c r="I28" i="79"/>
  <c r="H28" i="79"/>
  <c r="G28" i="79"/>
  <c r="F28" i="79"/>
  <c r="E28" i="79"/>
  <c r="D28" i="79"/>
  <c r="C28" i="79"/>
  <c r="B28" i="79"/>
  <c r="J27" i="79"/>
  <c r="I27" i="79"/>
  <c r="H27" i="79"/>
  <c r="G27" i="79"/>
  <c r="F27" i="79"/>
  <c r="E27" i="79"/>
  <c r="D27" i="79"/>
  <c r="C27" i="79"/>
  <c r="B27" i="79"/>
  <c r="J26" i="79"/>
  <c r="I26" i="79"/>
  <c r="H26" i="79"/>
  <c r="G26" i="79"/>
  <c r="F26" i="79"/>
  <c r="E26" i="79"/>
  <c r="D26" i="79"/>
  <c r="C26" i="79"/>
  <c r="B26" i="79"/>
  <c r="J25" i="79"/>
  <c r="I25" i="79"/>
  <c r="H25" i="79"/>
  <c r="G25" i="79"/>
  <c r="F25" i="79"/>
  <c r="E25" i="79"/>
  <c r="D25" i="79"/>
  <c r="C25" i="79"/>
  <c r="B25" i="79"/>
  <c r="J24" i="79"/>
  <c r="I24" i="79"/>
  <c r="H24" i="79"/>
  <c r="G24" i="79"/>
  <c r="F24" i="79"/>
  <c r="E24" i="79"/>
  <c r="D24" i="79"/>
  <c r="C24" i="79"/>
  <c r="B24" i="79"/>
  <c r="J23" i="79"/>
  <c r="I23" i="79"/>
  <c r="H23" i="79"/>
  <c r="G23" i="79"/>
  <c r="F23" i="79"/>
  <c r="E23" i="79"/>
  <c r="D23" i="79"/>
  <c r="C23" i="79"/>
  <c r="B23" i="79"/>
  <c r="J22" i="79"/>
  <c r="I22" i="79"/>
  <c r="H22" i="79"/>
  <c r="G22" i="79"/>
  <c r="F22" i="79"/>
  <c r="E22" i="79"/>
  <c r="D22" i="79"/>
  <c r="C22" i="79"/>
  <c r="B22" i="79"/>
  <c r="J21" i="79"/>
  <c r="I21" i="79"/>
  <c r="H21" i="79"/>
  <c r="G21" i="79"/>
  <c r="F21" i="79"/>
  <c r="E21" i="79"/>
  <c r="D21" i="79"/>
  <c r="C21" i="79"/>
  <c r="B21" i="79"/>
  <c r="J20" i="79"/>
  <c r="I20" i="79"/>
  <c r="H20" i="79"/>
  <c r="G20" i="79"/>
  <c r="F20" i="79"/>
  <c r="E20" i="79"/>
  <c r="D20" i="79"/>
  <c r="C20" i="79"/>
  <c r="B20" i="79"/>
  <c r="J19" i="79"/>
  <c r="I19" i="79"/>
  <c r="H19" i="79"/>
  <c r="G19" i="79"/>
  <c r="F19" i="79"/>
  <c r="E19" i="79"/>
  <c r="D19" i="79"/>
  <c r="C19" i="79"/>
  <c r="B19" i="79"/>
  <c r="J18" i="79"/>
  <c r="I18" i="79"/>
  <c r="H18" i="79"/>
  <c r="G18" i="79"/>
  <c r="F18" i="79"/>
  <c r="E18" i="79"/>
  <c r="D18" i="79"/>
  <c r="C18" i="79"/>
  <c r="B18" i="79"/>
  <c r="J17" i="79"/>
  <c r="I17" i="79"/>
  <c r="H17" i="79"/>
  <c r="G17" i="79"/>
  <c r="F17" i="79"/>
  <c r="E17" i="79"/>
  <c r="D17" i="79"/>
  <c r="C17" i="79"/>
  <c r="B17" i="79"/>
  <c r="J16" i="79"/>
  <c r="I16" i="79"/>
  <c r="H16" i="79"/>
  <c r="G16" i="79"/>
  <c r="F16" i="79"/>
  <c r="E16" i="79"/>
  <c r="D16" i="79"/>
  <c r="C16" i="79"/>
  <c r="B16" i="79"/>
  <c r="J15" i="79"/>
  <c r="I15" i="79"/>
  <c r="H15" i="79"/>
  <c r="G15" i="79"/>
  <c r="F15" i="79"/>
  <c r="E15" i="79"/>
  <c r="D15" i="79"/>
  <c r="C15" i="79"/>
  <c r="B15" i="79"/>
  <c r="J14" i="79"/>
  <c r="I14" i="79"/>
  <c r="H14" i="79"/>
  <c r="G14" i="79"/>
  <c r="F14" i="79"/>
  <c r="E14" i="79"/>
  <c r="D14" i="79"/>
  <c r="C14" i="79"/>
  <c r="B14" i="79"/>
  <c r="J13" i="79"/>
  <c r="I13" i="79"/>
  <c r="H13" i="79"/>
  <c r="G13" i="79"/>
  <c r="F13" i="79"/>
  <c r="E13" i="79"/>
  <c r="D13" i="79"/>
  <c r="C13" i="79"/>
  <c r="B13" i="79"/>
  <c r="J12" i="79"/>
  <c r="I12" i="79"/>
  <c r="H12" i="79"/>
  <c r="G12" i="79"/>
  <c r="F12" i="79"/>
  <c r="E12" i="79"/>
  <c r="D12" i="79"/>
  <c r="C12" i="79"/>
  <c r="B12" i="79"/>
  <c r="J11" i="79"/>
  <c r="I11" i="79"/>
  <c r="H11" i="79"/>
  <c r="G11" i="79"/>
  <c r="F11" i="79"/>
  <c r="E11" i="79"/>
  <c r="D11" i="79"/>
  <c r="C11" i="79"/>
  <c r="B11" i="79"/>
  <c r="J10" i="79"/>
  <c r="I10" i="79"/>
  <c r="H10" i="79"/>
  <c r="G10" i="79"/>
  <c r="F10" i="79"/>
  <c r="E10" i="79"/>
  <c r="D10" i="79"/>
  <c r="C10" i="79"/>
  <c r="B10" i="79"/>
  <c r="J9" i="79"/>
  <c r="I9" i="79"/>
  <c r="H9" i="79"/>
  <c r="G9" i="79"/>
  <c r="F9" i="79"/>
  <c r="E9" i="79"/>
  <c r="D9" i="79"/>
  <c r="C9" i="79"/>
  <c r="B9" i="79"/>
  <c r="J8" i="79"/>
  <c r="I8" i="79"/>
  <c r="H8" i="79"/>
  <c r="G8" i="79"/>
  <c r="F8" i="79"/>
  <c r="E8" i="79"/>
  <c r="D8" i="79"/>
  <c r="C8" i="79"/>
  <c r="B8" i="79"/>
  <c r="J7" i="79"/>
  <c r="I7" i="79"/>
  <c r="H7" i="79"/>
  <c r="G7" i="79"/>
  <c r="F7" i="79"/>
  <c r="E7" i="79"/>
  <c r="D7" i="79"/>
  <c r="C7" i="79"/>
  <c r="B7" i="79"/>
  <c r="B56" i="79"/>
  <c r="J53" i="80" l="1"/>
  <c r="I53" i="80"/>
  <c r="H53" i="80"/>
  <c r="G53" i="80"/>
  <c r="F53" i="80"/>
  <c r="E53" i="80"/>
  <c r="D53" i="80"/>
  <c r="C53" i="80"/>
  <c r="B53" i="80"/>
  <c r="J52" i="80"/>
  <c r="I52" i="80"/>
  <c r="H52" i="80"/>
  <c r="G52" i="80"/>
  <c r="F52" i="80"/>
  <c r="E52" i="80"/>
  <c r="D52" i="80"/>
  <c r="C52" i="80"/>
  <c r="B52" i="80"/>
  <c r="J51" i="80"/>
  <c r="I51" i="80"/>
  <c r="H51" i="80"/>
  <c r="G51" i="80"/>
  <c r="F51" i="80"/>
  <c r="E51" i="80"/>
  <c r="D51" i="80"/>
  <c r="C51" i="80"/>
  <c r="B51" i="80"/>
  <c r="J50" i="80"/>
  <c r="I50" i="80"/>
  <c r="H50" i="80"/>
  <c r="G50" i="80"/>
  <c r="F50" i="80"/>
  <c r="E50" i="80"/>
  <c r="D50" i="80"/>
  <c r="C50" i="80"/>
  <c r="B50" i="80"/>
  <c r="J49" i="80"/>
  <c r="I49" i="80"/>
  <c r="H49" i="80"/>
  <c r="G49" i="80"/>
  <c r="F49" i="80"/>
  <c r="E49" i="80"/>
  <c r="D49" i="80"/>
  <c r="C49" i="80"/>
  <c r="B49" i="80"/>
  <c r="J48" i="80"/>
  <c r="I48" i="80"/>
  <c r="H48" i="80"/>
  <c r="G48" i="80"/>
  <c r="F48" i="80"/>
  <c r="E48" i="80"/>
  <c r="D48" i="80"/>
  <c r="C48" i="80"/>
  <c r="B48" i="80"/>
  <c r="J47" i="80"/>
  <c r="I47" i="80"/>
  <c r="H47" i="80"/>
  <c r="G47" i="80"/>
  <c r="F47" i="80"/>
  <c r="E47" i="80"/>
  <c r="D47" i="80"/>
  <c r="C47" i="80"/>
  <c r="B47" i="80"/>
  <c r="J46" i="80"/>
  <c r="I46" i="80"/>
  <c r="H46" i="80"/>
  <c r="G46" i="80"/>
  <c r="F46" i="80"/>
  <c r="E46" i="80"/>
  <c r="D46" i="80"/>
  <c r="C46" i="80"/>
  <c r="B46" i="80"/>
  <c r="J45" i="80"/>
  <c r="I45" i="80"/>
  <c r="H45" i="80"/>
  <c r="G45" i="80"/>
  <c r="F45" i="80"/>
  <c r="E45" i="80"/>
  <c r="D45" i="80"/>
  <c r="C45" i="80"/>
  <c r="B45" i="80"/>
  <c r="J44" i="80"/>
  <c r="I44" i="80"/>
  <c r="H44" i="80"/>
  <c r="G44" i="80"/>
  <c r="F44" i="80"/>
  <c r="E44" i="80"/>
  <c r="D44" i="80"/>
  <c r="C44" i="80"/>
  <c r="B44" i="80"/>
  <c r="J43" i="80"/>
  <c r="I43" i="80"/>
  <c r="H43" i="80"/>
  <c r="G43" i="80"/>
  <c r="F43" i="80"/>
  <c r="E43" i="80"/>
  <c r="D43" i="80"/>
  <c r="C43" i="80"/>
  <c r="B43" i="80"/>
  <c r="J42" i="80"/>
  <c r="I42" i="80"/>
  <c r="H42" i="80"/>
  <c r="G42" i="80"/>
  <c r="F42" i="80"/>
  <c r="E42" i="80"/>
  <c r="D42" i="80"/>
  <c r="C42" i="80"/>
  <c r="B42" i="80"/>
  <c r="J41" i="80"/>
  <c r="I41" i="80"/>
  <c r="H41" i="80"/>
  <c r="G41" i="80"/>
  <c r="F41" i="80"/>
  <c r="E41" i="80"/>
  <c r="D41" i="80"/>
  <c r="C41" i="80"/>
  <c r="B41" i="80"/>
  <c r="J40" i="80"/>
  <c r="I40" i="80"/>
  <c r="H40" i="80"/>
  <c r="G40" i="80"/>
  <c r="F40" i="80"/>
  <c r="E40" i="80"/>
  <c r="D40" i="80"/>
  <c r="C40" i="80"/>
  <c r="B40" i="80"/>
  <c r="J39" i="80"/>
  <c r="I39" i="80"/>
  <c r="H39" i="80"/>
  <c r="G39" i="80"/>
  <c r="F39" i="80"/>
  <c r="E39" i="80"/>
  <c r="D39" i="80"/>
  <c r="C39" i="80"/>
  <c r="B39" i="80"/>
  <c r="J38" i="80"/>
  <c r="I38" i="80"/>
  <c r="H38" i="80"/>
  <c r="G38" i="80"/>
  <c r="F38" i="80"/>
  <c r="E38" i="80"/>
  <c r="D38" i="80"/>
  <c r="C38" i="80"/>
  <c r="B38" i="80"/>
  <c r="J37" i="80"/>
  <c r="I37" i="80"/>
  <c r="H37" i="80"/>
  <c r="G37" i="80"/>
  <c r="F37" i="80"/>
  <c r="E37" i="80"/>
  <c r="D37" i="80"/>
  <c r="C37" i="80"/>
  <c r="B37" i="80"/>
  <c r="J36" i="80"/>
  <c r="I36" i="80"/>
  <c r="H36" i="80"/>
  <c r="G36" i="80"/>
  <c r="F36" i="80"/>
  <c r="E36" i="80"/>
  <c r="D36" i="80"/>
  <c r="C36" i="80"/>
  <c r="B36" i="80"/>
  <c r="J35" i="80"/>
  <c r="I35" i="80"/>
  <c r="H35" i="80"/>
  <c r="G35" i="80"/>
  <c r="F35" i="80"/>
  <c r="E35" i="80"/>
  <c r="D35" i="80"/>
  <c r="C35" i="80"/>
  <c r="B35" i="80"/>
  <c r="J34" i="80"/>
  <c r="I34" i="80"/>
  <c r="H34" i="80"/>
  <c r="G34" i="80"/>
  <c r="F34" i="80"/>
  <c r="E34" i="80"/>
  <c r="D34" i="80"/>
  <c r="C34" i="80"/>
  <c r="B34" i="80"/>
  <c r="J33" i="80"/>
  <c r="I33" i="80"/>
  <c r="H33" i="80"/>
  <c r="G33" i="80"/>
  <c r="F33" i="80"/>
  <c r="E33" i="80"/>
  <c r="D33" i="80"/>
  <c r="C33" i="80"/>
  <c r="B33" i="80"/>
  <c r="J32" i="80"/>
  <c r="I32" i="80"/>
  <c r="H32" i="80"/>
  <c r="G32" i="80"/>
  <c r="F32" i="80"/>
  <c r="E32" i="80"/>
  <c r="D32" i="80"/>
  <c r="C32" i="80"/>
  <c r="B32" i="80"/>
  <c r="J31" i="80"/>
  <c r="I31" i="80"/>
  <c r="H31" i="80"/>
  <c r="G31" i="80"/>
  <c r="F31" i="80"/>
  <c r="E31" i="80"/>
  <c r="D31" i="80"/>
  <c r="C31" i="80"/>
  <c r="B31" i="80"/>
  <c r="J30" i="80"/>
  <c r="I30" i="80"/>
  <c r="H30" i="80"/>
  <c r="G30" i="80"/>
  <c r="F30" i="80"/>
  <c r="E30" i="80"/>
  <c r="D30" i="80"/>
  <c r="C30" i="80"/>
  <c r="B30" i="80"/>
  <c r="J29" i="80"/>
  <c r="I29" i="80"/>
  <c r="H29" i="80"/>
  <c r="G29" i="80"/>
  <c r="F29" i="80"/>
  <c r="E29" i="80"/>
  <c r="D29" i="80"/>
  <c r="C29" i="80"/>
  <c r="B29" i="80"/>
  <c r="J28" i="80"/>
  <c r="I28" i="80"/>
  <c r="H28" i="80"/>
  <c r="G28" i="80"/>
  <c r="F28" i="80"/>
  <c r="E28" i="80"/>
  <c r="D28" i="80"/>
  <c r="C28" i="80"/>
  <c r="B28" i="80"/>
  <c r="J27" i="80"/>
  <c r="I27" i="80"/>
  <c r="H27" i="80"/>
  <c r="G27" i="80"/>
  <c r="F27" i="80"/>
  <c r="E27" i="80"/>
  <c r="D27" i="80"/>
  <c r="C27" i="80"/>
  <c r="B27" i="80"/>
  <c r="J26" i="80"/>
  <c r="I26" i="80"/>
  <c r="H26" i="80"/>
  <c r="G26" i="80"/>
  <c r="F26" i="80"/>
  <c r="E26" i="80"/>
  <c r="D26" i="80"/>
  <c r="C26" i="80"/>
  <c r="B26" i="80"/>
  <c r="J25" i="80"/>
  <c r="I25" i="80"/>
  <c r="H25" i="80"/>
  <c r="G25" i="80"/>
  <c r="F25" i="80"/>
  <c r="E25" i="80"/>
  <c r="D25" i="80"/>
  <c r="C25" i="80"/>
  <c r="B25" i="80"/>
  <c r="J24" i="80"/>
  <c r="I24" i="80"/>
  <c r="H24" i="80"/>
  <c r="G24" i="80"/>
  <c r="F24" i="80"/>
  <c r="E24" i="80"/>
  <c r="D24" i="80"/>
  <c r="C24" i="80"/>
  <c r="B24" i="80"/>
  <c r="J23" i="80"/>
  <c r="I23" i="80"/>
  <c r="H23" i="80"/>
  <c r="G23" i="80"/>
  <c r="F23" i="80"/>
  <c r="E23" i="80"/>
  <c r="D23" i="80"/>
  <c r="C23" i="80"/>
  <c r="B23" i="80"/>
  <c r="J22" i="80"/>
  <c r="I22" i="80"/>
  <c r="H22" i="80"/>
  <c r="G22" i="80"/>
  <c r="F22" i="80"/>
  <c r="E22" i="80"/>
  <c r="D22" i="80"/>
  <c r="C22" i="80"/>
  <c r="B22" i="80"/>
  <c r="J21" i="80"/>
  <c r="I21" i="80"/>
  <c r="H21" i="80"/>
  <c r="G21" i="80"/>
  <c r="F21" i="80"/>
  <c r="E21" i="80"/>
  <c r="D21" i="80"/>
  <c r="C21" i="80"/>
  <c r="B21" i="80"/>
  <c r="J20" i="80"/>
  <c r="I20" i="80"/>
  <c r="H20" i="80"/>
  <c r="G20" i="80"/>
  <c r="F20" i="80"/>
  <c r="E20" i="80"/>
  <c r="D20" i="80"/>
  <c r="C20" i="80"/>
  <c r="B20" i="80"/>
  <c r="J19" i="80"/>
  <c r="I19" i="80"/>
  <c r="H19" i="80"/>
  <c r="G19" i="80"/>
  <c r="F19" i="80"/>
  <c r="E19" i="80"/>
  <c r="D19" i="80"/>
  <c r="C19" i="80"/>
  <c r="B19" i="80"/>
  <c r="J18" i="80"/>
  <c r="I18" i="80"/>
  <c r="H18" i="80"/>
  <c r="G18" i="80"/>
  <c r="F18" i="80"/>
  <c r="E18" i="80"/>
  <c r="D18" i="80"/>
  <c r="C18" i="80"/>
  <c r="B18" i="80"/>
  <c r="J17" i="80"/>
  <c r="I17" i="80"/>
  <c r="H17" i="80"/>
  <c r="G17" i="80"/>
  <c r="F17" i="80"/>
  <c r="E17" i="80"/>
  <c r="D17" i="80"/>
  <c r="C17" i="80"/>
  <c r="B17" i="80"/>
  <c r="J16" i="80"/>
  <c r="I16" i="80"/>
  <c r="H16" i="80"/>
  <c r="G16" i="80"/>
  <c r="F16" i="80"/>
  <c r="E16" i="80"/>
  <c r="D16" i="80"/>
  <c r="C16" i="80"/>
  <c r="B16" i="80"/>
  <c r="J15" i="80"/>
  <c r="I15" i="80"/>
  <c r="H15" i="80"/>
  <c r="G15" i="80"/>
  <c r="F15" i="80"/>
  <c r="E15" i="80"/>
  <c r="D15" i="80"/>
  <c r="C15" i="80"/>
  <c r="B15" i="80"/>
  <c r="J14" i="80"/>
  <c r="I14" i="80"/>
  <c r="H14" i="80"/>
  <c r="G14" i="80"/>
  <c r="F14" i="80"/>
  <c r="E14" i="80"/>
  <c r="D14" i="80"/>
  <c r="C14" i="80"/>
  <c r="B14" i="80"/>
  <c r="J13" i="80"/>
  <c r="I13" i="80"/>
  <c r="H13" i="80"/>
  <c r="G13" i="80"/>
  <c r="F13" i="80"/>
  <c r="E13" i="80"/>
  <c r="D13" i="80"/>
  <c r="C13" i="80"/>
  <c r="B13" i="80"/>
  <c r="J12" i="80"/>
  <c r="I12" i="80"/>
  <c r="H12" i="80"/>
  <c r="G12" i="80"/>
  <c r="F12" i="80"/>
  <c r="E12" i="80"/>
  <c r="D12" i="80"/>
  <c r="C12" i="80"/>
  <c r="B12" i="80"/>
  <c r="J11" i="80"/>
  <c r="I11" i="80"/>
  <c r="H11" i="80"/>
  <c r="G11" i="80"/>
  <c r="F11" i="80"/>
  <c r="E11" i="80"/>
  <c r="D11" i="80"/>
  <c r="C11" i="80"/>
  <c r="B11" i="80"/>
  <c r="J10" i="80"/>
  <c r="I10" i="80"/>
  <c r="H10" i="80"/>
  <c r="G10" i="80"/>
  <c r="F10" i="80"/>
  <c r="E10" i="80"/>
  <c r="D10" i="80"/>
  <c r="C10" i="80"/>
  <c r="B10" i="80"/>
  <c r="J9" i="80"/>
  <c r="I9" i="80"/>
  <c r="H9" i="80"/>
  <c r="G9" i="80"/>
  <c r="F9" i="80"/>
  <c r="E9" i="80"/>
  <c r="D9" i="80"/>
  <c r="C9" i="80"/>
  <c r="B9" i="80"/>
  <c r="J8" i="80"/>
  <c r="I8" i="80"/>
  <c r="H8" i="80"/>
  <c r="G8" i="80"/>
  <c r="F8" i="80"/>
  <c r="E8" i="80"/>
  <c r="D8" i="80"/>
  <c r="C8" i="80"/>
  <c r="B8" i="80"/>
  <c r="J7" i="80"/>
  <c r="I7" i="80"/>
  <c r="H7" i="80"/>
  <c r="G7" i="80"/>
  <c r="F7" i="80"/>
  <c r="E7" i="80"/>
  <c r="D7" i="80"/>
  <c r="C7" i="80"/>
  <c r="B7" i="80"/>
  <c r="I54" i="79" l="1"/>
  <c r="I57" i="79" s="1"/>
  <c r="F54" i="79"/>
  <c r="F57" i="79" s="1"/>
  <c r="F54" i="80"/>
  <c r="J54" i="79"/>
  <c r="J57" i="79" s="1"/>
  <c r="K8" i="80"/>
  <c r="K9" i="80"/>
  <c r="E54" i="79"/>
  <c r="E57" i="79" s="1"/>
  <c r="K34" i="80"/>
  <c r="K34" i="79"/>
  <c r="K52" i="80"/>
  <c r="K50" i="79"/>
  <c r="K18" i="79"/>
  <c r="K7" i="79"/>
  <c r="K10" i="80"/>
  <c r="K14" i="80"/>
  <c r="K18" i="80"/>
  <c r="K22" i="80"/>
  <c r="K26" i="80"/>
  <c r="K30" i="80"/>
  <c r="K38" i="80"/>
  <c r="K41" i="79"/>
  <c r="G54" i="80"/>
  <c r="K42" i="79"/>
  <c r="K43" i="79"/>
  <c r="K44" i="79"/>
  <c r="K45" i="79"/>
  <c r="K46" i="80"/>
  <c r="K47" i="79"/>
  <c r="K48" i="79"/>
  <c r="K49" i="79"/>
  <c r="K50" i="80"/>
  <c r="K51" i="79"/>
  <c r="K53" i="79"/>
  <c r="I54" i="80"/>
  <c r="H54" i="80"/>
  <c r="K13" i="79"/>
  <c r="K17" i="80"/>
  <c r="K17" i="79"/>
  <c r="K21" i="80"/>
  <c r="K21" i="79"/>
  <c r="K29" i="80"/>
  <c r="K29" i="79"/>
  <c r="K46" i="79"/>
  <c r="K30" i="79"/>
  <c r="K14" i="79"/>
  <c r="K15" i="79"/>
  <c r="K15" i="80"/>
  <c r="K19" i="79"/>
  <c r="K19" i="80"/>
  <c r="K23" i="79"/>
  <c r="K23" i="80"/>
  <c r="K27" i="79"/>
  <c r="K27" i="80"/>
  <c r="K28" i="79"/>
  <c r="K28" i="80"/>
  <c r="K32" i="79"/>
  <c r="K32" i="80"/>
  <c r="K36" i="79"/>
  <c r="K36" i="80"/>
  <c r="B54" i="79"/>
  <c r="B57" i="79" s="1"/>
  <c r="H54" i="79"/>
  <c r="H57" i="79" s="1"/>
  <c r="C54" i="79"/>
  <c r="C57" i="79" s="1"/>
  <c r="D54" i="79"/>
  <c r="D57" i="79" s="1"/>
  <c r="K7" i="80"/>
  <c r="K53" i="80"/>
  <c r="K51" i="80"/>
  <c r="K49" i="80"/>
  <c r="K48" i="80"/>
  <c r="K47" i="80"/>
  <c r="K45" i="80"/>
  <c r="K44" i="80"/>
  <c r="K43" i="80"/>
  <c r="K42" i="80"/>
  <c r="K41" i="80"/>
  <c r="K26" i="79"/>
  <c r="K10" i="79"/>
  <c r="K11" i="79"/>
  <c r="K11" i="80"/>
  <c r="K12" i="79"/>
  <c r="K16" i="79"/>
  <c r="K16" i="80"/>
  <c r="K20" i="79"/>
  <c r="K20" i="80"/>
  <c r="K24" i="79"/>
  <c r="K24" i="80"/>
  <c r="K25" i="80"/>
  <c r="K25" i="79"/>
  <c r="K31" i="79"/>
  <c r="K31" i="80"/>
  <c r="K33" i="80"/>
  <c r="K33" i="79"/>
  <c r="K35" i="79"/>
  <c r="K35" i="80"/>
  <c r="K37" i="80"/>
  <c r="K37" i="79"/>
  <c r="K39" i="79"/>
  <c r="K39" i="80"/>
  <c r="K40" i="79"/>
  <c r="K40" i="80"/>
  <c r="K52" i="79"/>
  <c r="G54" i="79"/>
  <c r="G57" i="79" s="1"/>
  <c r="K38" i="79"/>
  <c r="K22" i="79"/>
  <c r="K8" i="79"/>
  <c r="K9" i="79"/>
  <c r="D54" i="80" l="1"/>
  <c r="J54" i="80"/>
  <c r="B54" i="80"/>
  <c r="K54" i="79"/>
  <c r="K57" i="79" s="1"/>
  <c r="K13" i="80"/>
  <c r="C54" i="80"/>
  <c r="E54" i="80"/>
  <c r="K12" i="80"/>
  <c r="K54" i="80" l="1"/>
</calcChain>
</file>

<file path=xl/sharedStrings.xml><?xml version="1.0" encoding="utf-8"?>
<sst xmlns="http://schemas.openxmlformats.org/spreadsheetml/2006/main" count="933" uniqueCount="69">
  <si>
    <t>Municipios / Comunas</t>
  </si>
  <si>
    <t>Regalias Hidroeléctricas</t>
  </si>
  <si>
    <t xml:space="preserve">IIBB </t>
  </si>
  <si>
    <t>Bono Compensación Inc. A</t>
  </si>
  <si>
    <t>Bono Compensación Inc. B</t>
  </si>
  <si>
    <t>Total</t>
  </si>
  <si>
    <t xml:space="preserve">Bruto </t>
  </si>
  <si>
    <t>Regalías Petroleras</t>
  </si>
  <si>
    <t>Regalías Gasíferas</t>
  </si>
  <si>
    <t>Copar. Federal Impuestos LEY N°177</t>
  </si>
  <si>
    <t>Consenso Fiscal</t>
  </si>
  <si>
    <t>Punto I c)</t>
  </si>
  <si>
    <t>Punto II a)</t>
  </si>
  <si>
    <t>TOTALES</t>
  </si>
  <si>
    <t xml:space="preserve">Coparticipación a Municipio </t>
  </si>
  <si>
    <t xml:space="preserve">COMISION DE FOMENTO DE 28 DE JULIO  </t>
  </si>
  <si>
    <t xml:space="preserve">COMISION DE FOMENTO DE PTO. PIRAMIDES  </t>
  </si>
  <si>
    <t xml:space="preserve">COMUNA RURAL ALDEA APELEG  </t>
  </si>
  <si>
    <t xml:space="preserve">COMUNA RURAL ALDEA BELEIRO  </t>
  </si>
  <si>
    <t xml:space="preserve">COMUNA RURAL ALDEA EPULEF  </t>
  </si>
  <si>
    <t xml:space="preserve">COMUNA RURAL BUEN PASTO  </t>
  </si>
  <si>
    <t xml:space="preserve">COMUNA RURAL CARRENLEUFU  </t>
  </si>
  <si>
    <t xml:space="preserve">COMUNA RURAL CERRO CENTINELA  </t>
  </si>
  <si>
    <t xml:space="preserve">COMUNA RURAL COLAN CONHUE  </t>
  </si>
  <si>
    <t xml:space="preserve">COMUNA RURAL CUSHAMEN  </t>
  </si>
  <si>
    <t xml:space="preserve">COMUNA RURAL DIQUE F. AMEGHINO  </t>
  </si>
  <si>
    <t xml:space="preserve">COMUNA RURAL DR. ATILIO O. VIGLIONE  </t>
  </si>
  <si>
    <t xml:space="preserve">COMUNA RURAL FACUNDO  </t>
  </si>
  <si>
    <t xml:space="preserve">COMUNA RURAL GAN GAN  </t>
  </si>
  <si>
    <t xml:space="preserve">COMUNA RURAL GASTRE  </t>
  </si>
  <si>
    <t xml:space="preserve">COMUNA RURAL LAGO BLANCO  </t>
  </si>
  <si>
    <t xml:space="preserve">COMUNA RURAL LAGUNITA SALADA  </t>
  </si>
  <si>
    <t xml:space="preserve">COMUNA RURAL LAS PLUMAS  </t>
  </si>
  <si>
    <t xml:space="preserve">COMUNA RURAL LOS ALTARES  </t>
  </si>
  <si>
    <t xml:space="preserve">COMUNA RURAL PASO DEL SAPO  </t>
  </si>
  <si>
    <t xml:space="preserve">COMUNA RURAL RICARDO ROJAS  </t>
  </si>
  <si>
    <t xml:space="preserve">COMUNA RURAL TELSEN  </t>
  </si>
  <si>
    <t xml:space="preserve">MUNICIPALIDAD DE CAMARONES  </t>
  </si>
  <si>
    <t xml:space="preserve">MUNICIPALIDAD DE CHOLILA  </t>
  </si>
  <si>
    <t xml:space="preserve">MUNICIPALIDAD DE COMODORO RIVADAVIA  </t>
  </si>
  <si>
    <t xml:space="preserve">MUNICIPALIDAD DE CORCOVADO  </t>
  </si>
  <si>
    <t xml:space="preserve">MUNICIPALIDAD DE DOLAVON  </t>
  </si>
  <si>
    <t xml:space="preserve">MUNICIPALIDAD DE EL HOYO  </t>
  </si>
  <si>
    <t xml:space="preserve">MUNICIPALIDAD DE EL MAITEN  </t>
  </si>
  <si>
    <t xml:space="preserve">MUNICIPALIDAD DE EPUYEN  </t>
  </si>
  <si>
    <t xml:space="preserve">MUNICIPALIDAD DE ESQUEL  </t>
  </si>
  <si>
    <t xml:space="preserve">MUNICIPALIDAD DE GAIMAN  </t>
  </si>
  <si>
    <t xml:space="preserve">MUNICIPALIDAD DE GOBERNADOR COSTA  </t>
  </si>
  <si>
    <t xml:space="preserve">MUNICIPALIDAD DE GUALJAINA  </t>
  </si>
  <si>
    <t xml:space="preserve">MUNICIPALIDAD DE JOSE DE SAN MARTIN  </t>
  </si>
  <si>
    <t xml:space="preserve">MUNICIPALIDAD DE LAGO PUELO  </t>
  </si>
  <si>
    <t xml:space="preserve">MUNICIPALIDAD DE PASO DE INDIOS  </t>
  </si>
  <si>
    <t xml:space="preserve">MUNICIPALIDAD DE PUERTO MADRYN  </t>
  </si>
  <si>
    <t xml:space="preserve">MUNICIPALIDAD DE RADA TILLY  </t>
  </si>
  <si>
    <t xml:space="preserve">MUNICIPALIDAD DE RAWSON  </t>
  </si>
  <si>
    <t xml:space="preserve">MUNICIPALIDAD DE RIO MAYO  </t>
  </si>
  <si>
    <t xml:space="preserve">MUNICIPALIDAD DE RIO PICO  </t>
  </si>
  <si>
    <t xml:space="preserve">MUNICIPALIDAD DE RIO SENGUER  </t>
  </si>
  <si>
    <t xml:space="preserve">MUNICIPALIDAD DE SARMIENTO  </t>
  </si>
  <si>
    <t xml:space="preserve">MUNICIPALIDAD DE TECKA  </t>
  </si>
  <si>
    <t xml:space="preserve">MUNICIPALIDAD DE TRELEW  </t>
  </si>
  <si>
    <t xml:space="preserve">MUNICIPALIDAD DE TREVELIN  </t>
  </si>
  <si>
    <t>Coparticipación a Municipios</t>
  </si>
  <si>
    <t>Acumulado anual 2026</t>
  </si>
  <si>
    <t>Segundo Trimestre 2026</t>
  </si>
  <si>
    <t>ISSyS</t>
  </si>
  <si>
    <t>Otras Retenciones</t>
  </si>
  <si>
    <t xml:space="preserve">Neto a </t>
  </si>
  <si>
    <t>Tranferir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</si>
</sst>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#.##00"/>
    <numFmt numFmtId="166" formatCode="_ [$€-2]\ * #,##0.00_ ;_ [$€-2]\ * \-#,##0.00_ ;_ [$€-2]\ * &quot;-&quot;??_ "/>
    <numFmt numFmtId="167" formatCode="#,##0.00_ ;[Red]\-#,##0.00\ "/>
    <numFmt numFmtId="168" formatCode="dd/mm/yyyy;@"/>
  </numFmts>
  <fonts count="107" x14ac:knownFonts="1">
    <font>
      <sz val="10"/>
      <name val="Arial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b/>
      <sz val="15"/>
      <color indexed="54"/>
      <name val="Calibri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sz val="9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72">
    <xf numFmtId="0" fontId="0" fillId="0" borderId="0"/>
    <xf numFmtId="0" fontId="81" fillId="2" borderId="0" applyNumberFormat="0" applyBorder="0" applyAlignment="0" applyProtection="0"/>
    <xf numFmtId="0" fontId="81" fillId="3" borderId="0" applyNumberFormat="0" applyBorder="0" applyAlignment="0" applyProtection="0"/>
    <xf numFmtId="0" fontId="81" fillId="4" borderId="0" applyNumberFormat="0" applyBorder="0" applyAlignment="0" applyProtection="0"/>
    <xf numFmtId="0" fontId="81" fillId="5" borderId="0" applyNumberFormat="0" applyBorder="0" applyAlignment="0" applyProtection="0"/>
    <xf numFmtId="0" fontId="81" fillId="6" borderId="0" applyNumberFormat="0" applyBorder="0" applyAlignment="0" applyProtection="0"/>
    <xf numFmtId="0" fontId="81" fillId="7" borderId="0" applyNumberFormat="0" applyBorder="0" applyAlignment="0" applyProtection="0"/>
    <xf numFmtId="0" fontId="81" fillId="8" borderId="0" applyNumberFormat="0" applyBorder="0" applyAlignment="0" applyProtection="0"/>
    <xf numFmtId="0" fontId="81" fillId="9" borderId="0" applyNumberFormat="0" applyBorder="0" applyAlignment="0" applyProtection="0"/>
    <xf numFmtId="0" fontId="81" fillId="10" borderId="0" applyNumberFormat="0" applyBorder="0" applyAlignment="0" applyProtection="0"/>
    <xf numFmtId="0" fontId="81" fillId="5" borderId="0" applyNumberFormat="0" applyBorder="0" applyAlignment="0" applyProtection="0"/>
    <xf numFmtId="0" fontId="81" fillId="8" borderId="0" applyNumberFormat="0" applyBorder="0" applyAlignment="0" applyProtection="0"/>
    <xf numFmtId="0" fontId="81" fillId="11" borderId="0" applyNumberFormat="0" applyBorder="0" applyAlignment="0" applyProtection="0"/>
    <xf numFmtId="0" fontId="82" fillId="12" borderId="0" applyNumberFormat="0" applyBorder="0" applyAlignment="0" applyProtection="0"/>
    <xf numFmtId="0" fontId="82" fillId="9" borderId="0" applyNumberFormat="0" applyBorder="0" applyAlignment="0" applyProtection="0"/>
    <xf numFmtId="0" fontId="82" fillId="10" borderId="0" applyNumberFormat="0" applyBorder="0" applyAlignment="0" applyProtection="0"/>
    <xf numFmtId="0" fontId="82" fillId="13" borderId="0" applyNumberFormat="0" applyBorder="0" applyAlignment="0" applyProtection="0"/>
    <xf numFmtId="0" fontId="82" fillId="14" borderId="0" applyNumberFormat="0" applyBorder="0" applyAlignment="0" applyProtection="0"/>
    <xf numFmtId="0" fontId="82" fillId="15" borderId="0" applyNumberFormat="0" applyBorder="0" applyAlignment="0" applyProtection="0"/>
    <xf numFmtId="0" fontId="83" fillId="4" borderId="0" applyNumberFormat="0" applyBorder="0" applyAlignment="0" applyProtection="0"/>
    <xf numFmtId="0" fontId="84" fillId="16" borderId="1" applyNumberFormat="0" applyAlignment="0" applyProtection="0"/>
    <xf numFmtId="0" fontId="85" fillId="17" borderId="2" applyNumberFormat="0" applyAlignment="0" applyProtection="0"/>
    <xf numFmtId="0" fontId="86" fillId="0" borderId="3" applyNumberFormat="0" applyFill="0" applyAlignment="0" applyProtection="0"/>
    <xf numFmtId="0" fontId="100" fillId="0" borderId="4" applyNumberFormat="0" applyFill="0" applyAlignment="0" applyProtection="0"/>
    <xf numFmtId="0" fontId="87" fillId="0" borderId="0" applyNumberFormat="0" applyFill="0" applyBorder="0" applyAlignment="0" applyProtection="0"/>
    <xf numFmtId="0" fontId="82" fillId="18" borderId="0" applyNumberFormat="0" applyBorder="0" applyAlignment="0" applyProtection="0"/>
    <xf numFmtId="0" fontId="82" fillId="19" borderId="0" applyNumberFormat="0" applyBorder="0" applyAlignment="0" applyProtection="0"/>
    <xf numFmtId="0" fontId="82" fillId="20" borderId="0" applyNumberFormat="0" applyBorder="0" applyAlignment="0" applyProtection="0"/>
    <xf numFmtId="0" fontId="82" fillId="13" borderId="0" applyNumberFormat="0" applyBorder="0" applyAlignment="0" applyProtection="0"/>
    <xf numFmtId="0" fontId="82" fillId="14" borderId="0" applyNumberFormat="0" applyBorder="0" applyAlignment="0" applyProtection="0"/>
    <xf numFmtId="0" fontId="82" fillId="21" borderId="0" applyNumberFormat="0" applyBorder="0" applyAlignment="0" applyProtection="0"/>
    <xf numFmtId="0" fontId="88" fillId="7" borderId="1" applyNumberFormat="0" applyAlignment="0" applyProtection="0"/>
    <xf numFmtId="166" fontId="90" fillId="0" borderId="0" applyFont="0" applyFill="0" applyBorder="0" applyAlignment="0" applyProtection="0"/>
    <xf numFmtId="165" fontId="101" fillId="0" borderId="0">
      <protection locked="0"/>
    </xf>
    <xf numFmtId="165" fontId="101" fillId="0" borderId="0">
      <protection locked="0"/>
    </xf>
    <xf numFmtId="165" fontId="102" fillId="0" borderId="0">
      <protection locked="0"/>
    </xf>
    <xf numFmtId="165" fontId="101" fillId="0" borderId="0">
      <protection locked="0"/>
    </xf>
    <xf numFmtId="165" fontId="101" fillId="0" borderId="0">
      <protection locked="0"/>
    </xf>
    <xf numFmtId="165" fontId="101" fillId="0" borderId="0">
      <protection locked="0"/>
    </xf>
    <xf numFmtId="165" fontId="102" fillId="0" borderId="0">
      <protection locked="0"/>
    </xf>
    <xf numFmtId="0" fontId="89" fillId="3" borderId="0" applyNumberFormat="0" applyBorder="0" applyAlignment="0" applyProtection="0"/>
    <xf numFmtId="164" fontId="90" fillId="0" borderId="0" applyFont="0" applyFill="0" applyBorder="0" applyAlignment="0" applyProtection="0"/>
    <xf numFmtId="164" fontId="103" fillId="0" borderId="0" applyFont="0" applyFill="0" applyBorder="0" applyAlignment="0" applyProtection="0"/>
    <xf numFmtId="0" fontId="91" fillId="22" borderId="0" applyNumberFormat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90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4" fillId="0" borderId="0"/>
    <xf numFmtId="0" fontId="90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90" fillId="23" borderId="5" applyNumberFormat="0" applyFont="0" applyAlignment="0" applyProtection="0"/>
    <xf numFmtId="9" fontId="90" fillId="0" borderId="0" applyFont="0" applyFill="0" applyBorder="0" applyAlignment="0" applyProtection="0"/>
    <xf numFmtId="9" fontId="103" fillId="0" borderId="0" applyFont="0" applyFill="0" applyBorder="0" applyAlignment="0" applyProtection="0"/>
    <xf numFmtId="0" fontId="92" fillId="16" borderId="6" applyNumberFormat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0" borderId="4" applyNumberFormat="0" applyFill="0" applyAlignment="0" applyProtection="0"/>
    <xf numFmtId="0" fontId="97" fillId="0" borderId="7" applyNumberFormat="0" applyFill="0" applyAlignment="0" applyProtection="0"/>
    <xf numFmtId="0" fontId="87" fillId="0" borderId="8" applyNumberFormat="0" applyFill="0" applyAlignment="0" applyProtection="0"/>
    <xf numFmtId="0" fontId="98" fillId="0" borderId="9" applyNumberFormat="0" applyFill="0" applyAlignment="0" applyProtection="0"/>
    <xf numFmtId="0" fontId="105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106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304">
    <xf numFmtId="0" fontId="0" fillId="0" borderId="0" xfId="0"/>
    <xf numFmtId="0" fontId="99" fillId="0" borderId="10" xfId="73" applyFont="1" applyBorder="1"/>
    <xf numFmtId="0" fontId="99" fillId="0" borderId="11" xfId="73" applyFont="1" applyBorder="1"/>
    <xf numFmtId="0" fontId="90" fillId="0" borderId="0" xfId="73"/>
    <xf numFmtId="0" fontId="99" fillId="0" borderId="12" xfId="73" applyFont="1" applyBorder="1"/>
    <xf numFmtId="0" fontId="99" fillId="0" borderId="13" xfId="73" applyFont="1" applyBorder="1"/>
    <xf numFmtId="0" fontId="105" fillId="0" borderId="0" xfId="48"/>
    <xf numFmtId="14" fontId="105" fillId="0" borderId="0" xfId="48" applyNumberFormat="1"/>
    <xf numFmtId="4" fontId="105" fillId="0" borderId="0" xfId="48" applyNumberFormat="1"/>
    <xf numFmtId="4" fontId="99" fillId="0" borderId="14" xfId="48" applyNumberFormat="1" applyFont="1" applyBorder="1" applyAlignment="1">
      <alignment horizontal="center" wrapText="1"/>
    </xf>
    <xf numFmtId="4" fontId="99" fillId="0" borderId="15" xfId="48" applyNumberFormat="1" applyFont="1" applyBorder="1" applyAlignment="1">
      <alignment horizontal="center" wrapText="1"/>
    </xf>
    <xf numFmtId="167" fontId="105" fillId="0" borderId="16" xfId="48" applyNumberFormat="1" applyBorder="1"/>
    <xf numFmtId="4" fontId="105" fillId="0" borderId="16" xfId="48" applyNumberFormat="1" applyBorder="1"/>
    <xf numFmtId="4" fontId="99" fillId="0" borderId="13" xfId="48" applyNumberFormat="1" applyFont="1" applyBorder="1"/>
    <xf numFmtId="0" fontId="99" fillId="0" borderId="0" xfId="48" applyFont="1"/>
    <xf numFmtId="0" fontId="12" fillId="0" borderId="0" xfId="160"/>
    <xf numFmtId="14" fontId="12" fillId="0" borderId="0" xfId="160" applyNumberFormat="1"/>
    <xf numFmtId="4" fontId="12" fillId="0" borderId="0" xfId="160" applyNumberFormat="1"/>
    <xf numFmtId="4" fontId="99" fillId="0" borderId="14" xfId="160" applyNumberFormat="1" applyFont="1" applyBorder="1" applyAlignment="1">
      <alignment horizontal="center" wrapText="1"/>
    </xf>
    <xf numFmtId="4" fontId="99" fillId="0" borderId="15" xfId="160" applyNumberFormat="1" applyFont="1" applyBorder="1" applyAlignment="1">
      <alignment horizontal="center" wrapText="1"/>
    </xf>
    <xf numFmtId="167" fontId="12" fillId="0" borderId="16" xfId="160" applyNumberFormat="1" applyBorder="1"/>
    <xf numFmtId="167" fontId="12" fillId="0" borderId="17" xfId="160" applyNumberFormat="1" applyBorder="1"/>
    <xf numFmtId="4" fontId="12" fillId="0" borderId="16" xfId="160" applyNumberFormat="1" applyBorder="1"/>
    <xf numFmtId="167" fontId="90" fillId="0" borderId="16" xfId="160" applyNumberFormat="1" applyFont="1" applyBorder="1"/>
    <xf numFmtId="167" fontId="90" fillId="0" borderId="20" xfId="160" applyNumberFormat="1" applyFont="1" applyBorder="1"/>
    <xf numFmtId="4" fontId="99" fillId="0" borderId="13" xfId="160" applyNumberFormat="1" applyFont="1" applyBorder="1"/>
    <xf numFmtId="0" fontId="99" fillId="0" borderId="0" xfId="160" applyFont="1"/>
    <xf numFmtId="0" fontId="11" fillId="0" borderId="0" xfId="161"/>
    <xf numFmtId="14" fontId="11" fillId="0" borderId="0" xfId="161" applyNumberFormat="1"/>
    <xf numFmtId="4" fontId="11" fillId="0" borderId="0" xfId="161" applyNumberFormat="1"/>
    <xf numFmtId="4" fontId="99" fillId="0" borderId="14" xfId="161" applyNumberFormat="1" applyFont="1" applyBorder="1" applyAlignment="1">
      <alignment horizontal="center" wrapText="1"/>
    </xf>
    <xf numFmtId="4" fontId="99" fillId="0" borderId="15" xfId="161" applyNumberFormat="1" applyFont="1" applyBorder="1" applyAlignment="1">
      <alignment horizontal="center" wrapText="1"/>
    </xf>
    <xf numFmtId="167" fontId="11" fillId="0" borderId="16" xfId="161" applyNumberFormat="1" applyBorder="1"/>
    <xf numFmtId="167" fontId="11" fillId="0" borderId="17" xfId="161" applyNumberFormat="1" applyBorder="1"/>
    <xf numFmtId="4" fontId="11" fillId="0" borderId="16" xfId="161" applyNumberFormat="1" applyBorder="1"/>
    <xf numFmtId="167" fontId="90" fillId="0" borderId="16" xfId="161" applyNumberFormat="1" applyFont="1" applyBorder="1"/>
    <xf numFmtId="167" fontId="90" fillId="0" borderId="20" xfId="161" applyNumberFormat="1" applyFont="1" applyBorder="1"/>
    <xf numFmtId="4" fontId="99" fillId="0" borderId="13" xfId="161" applyNumberFormat="1" applyFont="1" applyBorder="1"/>
    <xf numFmtId="0" fontId="99" fillId="0" borderId="0" xfId="161" applyFont="1"/>
    <xf numFmtId="0" fontId="10" fillId="0" borderId="0" xfId="162"/>
    <xf numFmtId="14" fontId="10" fillId="0" borderId="0" xfId="162" applyNumberFormat="1"/>
    <xf numFmtId="4" fontId="10" fillId="0" borderId="0" xfId="162" applyNumberFormat="1"/>
    <xf numFmtId="4" fontId="99" fillId="0" borderId="14" xfId="162" applyNumberFormat="1" applyFont="1" applyBorder="1" applyAlignment="1">
      <alignment horizontal="center" wrapText="1"/>
    </xf>
    <xf numFmtId="4" fontId="99" fillId="0" borderId="15" xfId="162" applyNumberFormat="1" applyFont="1" applyBorder="1" applyAlignment="1">
      <alignment horizontal="center" wrapText="1"/>
    </xf>
    <xf numFmtId="167" fontId="10" fillId="0" borderId="16" xfId="162" applyNumberFormat="1" applyBorder="1"/>
    <xf numFmtId="167" fontId="10" fillId="0" borderId="17" xfId="162" applyNumberFormat="1" applyBorder="1"/>
    <xf numFmtId="4" fontId="10" fillId="0" borderId="16" xfId="162" applyNumberFormat="1" applyBorder="1"/>
    <xf numFmtId="167" fontId="90" fillId="0" borderId="16" xfId="162" applyNumberFormat="1" applyFont="1" applyBorder="1"/>
    <xf numFmtId="167" fontId="90" fillId="0" borderId="20" xfId="162" applyNumberFormat="1" applyFont="1" applyBorder="1"/>
    <xf numFmtId="4" fontId="99" fillId="0" borderId="13" xfId="162" applyNumberFormat="1" applyFont="1" applyBorder="1"/>
    <xf numFmtId="0" fontId="99" fillId="0" borderId="0" xfId="162" applyFont="1"/>
    <xf numFmtId="0" fontId="9" fillId="0" borderId="0" xfId="163"/>
    <xf numFmtId="14" fontId="9" fillId="0" borderId="0" xfId="163" applyNumberFormat="1"/>
    <xf numFmtId="4" fontId="9" fillId="0" borderId="0" xfId="163" applyNumberFormat="1"/>
    <xf numFmtId="4" fontId="99" fillId="0" borderId="14" xfId="163" applyNumberFormat="1" applyFont="1" applyBorder="1" applyAlignment="1">
      <alignment horizontal="center" wrapText="1"/>
    </xf>
    <xf numFmtId="4" fontId="99" fillId="0" borderId="15" xfId="163" applyNumberFormat="1" applyFont="1" applyBorder="1" applyAlignment="1">
      <alignment horizontal="center" wrapText="1"/>
    </xf>
    <xf numFmtId="167" fontId="9" fillId="0" borderId="16" xfId="163" applyNumberFormat="1" applyBorder="1"/>
    <xf numFmtId="167" fontId="9" fillId="0" borderId="17" xfId="163" applyNumberFormat="1" applyBorder="1"/>
    <xf numFmtId="4" fontId="9" fillId="0" borderId="16" xfId="163" applyNumberFormat="1" applyBorder="1"/>
    <xf numFmtId="167" fontId="90" fillId="0" borderId="16" xfId="163" applyNumberFormat="1" applyFont="1" applyBorder="1"/>
    <xf numFmtId="167" fontId="90" fillId="0" borderId="20" xfId="163" applyNumberFormat="1" applyFont="1" applyBorder="1"/>
    <xf numFmtId="4" fontId="99" fillId="0" borderId="13" xfId="163" applyNumberFormat="1" applyFont="1" applyBorder="1"/>
    <xf numFmtId="0" fontId="99" fillId="0" borderId="0" xfId="163" applyFont="1"/>
    <xf numFmtId="0" fontId="8" fillId="0" borderId="0" xfId="164"/>
    <xf numFmtId="14" fontId="8" fillId="0" borderId="0" xfId="164" applyNumberFormat="1"/>
    <xf numFmtId="4" fontId="8" fillId="0" borderId="0" xfId="164" applyNumberFormat="1"/>
    <xf numFmtId="4" fontId="99" fillId="0" borderId="14" xfId="164" applyNumberFormat="1" applyFont="1" applyBorder="1" applyAlignment="1">
      <alignment horizontal="center" wrapText="1"/>
    </xf>
    <xf numFmtId="4" fontId="99" fillId="0" borderId="15" xfId="164" applyNumberFormat="1" applyFont="1" applyBorder="1" applyAlignment="1">
      <alignment horizontal="center" wrapText="1"/>
    </xf>
    <xf numFmtId="167" fontId="8" fillId="0" borderId="16" xfId="164" applyNumberFormat="1" applyBorder="1"/>
    <xf numFmtId="167" fontId="8" fillId="0" borderId="17" xfId="164" applyNumberFormat="1" applyBorder="1"/>
    <xf numFmtId="4" fontId="8" fillId="0" borderId="16" xfId="164" applyNumberFormat="1" applyBorder="1"/>
    <xf numFmtId="167" fontId="90" fillId="0" borderId="16" xfId="164" applyNumberFormat="1" applyFont="1" applyBorder="1"/>
    <xf numFmtId="167" fontId="90" fillId="0" borderId="20" xfId="164" applyNumberFormat="1" applyFont="1" applyBorder="1"/>
    <xf numFmtId="4" fontId="99" fillId="0" borderId="13" xfId="164" applyNumberFormat="1" applyFont="1" applyBorder="1"/>
    <xf numFmtId="0" fontId="99" fillId="0" borderId="0" xfId="164" applyFont="1"/>
    <xf numFmtId="0" fontId="7" fillId="0" borderId="0" xfId="165"/>
    <xf numFmtId="4" fontId="7" fillId="0" borderId="0" xfId="165" applyNumberFormat="1"/>
    <xf numFmtId="0" fontId="99" fillId="0" borderId="0" xfId="165" applyFont="1"/>
    <xf numFmtId="4" fontId="99" fillId="0" borderId="13" xfId="165" applyNumberFormat="1" applyFont="1" applyBorder="1"/>
    <xf numFmtId="4" fontId="7" fillId="0" borderId="16" xfId="165" applyNumberFormat="1" applyBorder="1"/>
    <xf numFmtId="167" fontId="7" fillId="0" borderId="17" xfId="165" applyNumberFormat="1" applyBorder="1"/>
    <xf numFmtId="167" fontId="7" fillId="0" borderId="16" xfId="165" applyNumberFormat="1" applyBorder="1"/>
    <xf numFmtId="167" fontId="90" fillId="0" borderId="20" xfId="165" applyNumberFormat="1" applyFont="1" applyBorder="1"/>
    <xf numFmtId="167" fontId="90" fillId="0" borderId="16" xfId="165" applyNumberFormat="1" applyFont="1" applyBorder="1"/>
    <xf numFmtId="4" fontId="99" fillId="0" borderId="15" xfId="165" applyNumberFormat="1" applyFont="1" applyBorder="1" applyAlignment="1">
      <alignment horizontal="center" wrapText="1"/>
    </xf>
    <xf numFmtId="4" fontId="99" fillId="0" borderId="14" xfId="165" applyNumberFormat="1" applyFont="1" applyBorder="1" applyAlignment="1">
      <alignment horizontal="center" wrapText="1"/>
    </xf>
    <xf numFmtId="14" fontId="7" fillId="0" borderId="0" xfId="165" applyNumberFormat="1"/>
    <xf numFmtId="0" fontId="6" fillId="0" borderId="0" xfId="166"/>
    <xf numFmtId="14" fontId="6" fillId="0" borderId="0" xfId="166" applyNumberFormat="1"/>
    <xf numFmtId="4" fontId="6" fillId="0" borderId="0" xfId="166" applyNumberFormat="1"/>
    <xf numFmtId="4" fontId="99" fillId="0" borderId="14" xfId="166" applyNumberFormat="1" applyFont="1" applyBorder="1" applyAlignment="1">
      <alignment horizontal="center" wrapText="1"/>
    </xf>
    <xf numFmtId="4" fontId="99" fillId="0" borderId="15" xfId="166" applyNumberFormat="1" applyFont="1" applyBorder="1" applyAlignment="1">
      <alignment horizontal="center" wrapText="1"/>
    </xf>
    <xf numFmtId="167" fontId="6" fillId="0" borderId="16" xfId="166" applyNumberFormat="1" applyBorder="1"/>
    <xf numFmtId="167" fontId="6" fillId="0" borderId="17" xfId="166" applyNumberFormat="1" applyBorder="1"/>
    <xf numFmtId="4" fontId="6" fillId="0" borderId="16" xfId="166" applyNumberFormat="1" applyBorder="1"/>
    <xf numFmtId="167" fontId="90" fillId="0" borderId="16" xfId="166" applyNumberFormat="1" applyFont="1" applyBorder="1"/>
    <xf numFmtId="167" fontId="90" fillId="0" borderId="20" xfId="166" applyNumberFormat="1" applyFont="1" applyBorder="1"/>
    <xf numFmtId="4" fontId="99" fillId="0" borderId="13" xfId="166" applyNumberFormat="1" applyFont="1" applyBorder="1"/>
    <xf numFmtId="0" fontId="99" fillId="0" borderId="0" xfId="166" applyFont="1"/>
    <xf numFmtId="0" fontId="5" fillId="0" borderId="0" xfId="167"/>
    <xf numFmtId="14" fontId="5" fillId="0" borderId="0" xfId="167" applyNumberFormat="1"/>
    <xf numFmtId="4" fontId="5" fillId="0" borderId="0" xfId="167" applyNumberFormat="1"/>
    <xf numFmtId="4" fontId="99" fillId="0" borderId="14" xfId="167" applyNumberFormat="1" applyFont="1" applyBorder="1" applyAlignment="1">
      <alignment horizontal="center" wrapText="1"/>
    </xf>
    <xf numFmtId="0" fontId="99" fillId="0" borderId="14" xfId="167" applyFont="1" applyBorder="1" applyAlignment="1">
      <alignment horizontal="centerContinuous" wrapText="1"/>
    </xf>
    <xf numFmtId="4" fontId="99" fillId="0" borderId="15" xfId="167" applyNumberFormat="1" applyFont="1" applyBorder="1" applyAlignment="1">
      <alignment horizontal="center" wrapText="1"/>
    </xf>
    <xf numFmtId="0" fontId="99" fillId="0" borderId="15" xfId="167" applyFont="1" applyBorder="1" applyAlignment="1">
      <alignment horizontal="centerContinuous" wrapText="1"/>
    </xf>
    <xf numFmtId="167" fontId="5" fillId="0" borderId="16" xfId="167" applyNumberFormat="1" applyBorder="1"/>
    <xf numFmtId="167" fontId="5" fillId="0" borderId="17" xfId="167" applyNumberFormat="1" applyBorder="1"/>
    <xf numFmtId="4" fontId="5" fillId="0" borderId="16" xfId="167" applyNumberFormat="1" applyBorder="1"/>
    <xf numFmtId="4" fontId="5" fillId="0" borderId="21" xfId="167" applyNumberFormat="1" applyBorder="1"/>
    <xf numFmtId="167" fontId="90" fillId="0" borderId="16" xfId="167" applyNumberFormat="1" applyFont="1" applyBorder="1"/>
    <xf numFmtId="167" fontId="90" fillId="0" borderId="20" xfId="167" applyNumberFormat="1" applyFont="1" applyBorder="1"/>
    <xf numFmtId="4" fontId="99" fillId="0" borderId="13" xfId="167" applyNumberFormat="1" applyFont="1" applyBorder="1"/>
    <xf numFmtId="0" fontId="99" fillId="0" borderId="0" xfId="167" applyFont="1"/>
    <xf numFmtId="0" fontId="4" fillId="0" borderId="0" xfId="168"/>
    <xf numFmtId="14" fontId="4" fillId="0" borderId="0" xfId="168" applyNumberFormat="1"/>
    <xf numFmtId="4" fontId="4" fillId="0" borderId="0" xfId="168" applyNumberFormat="1"/>
    <xf numFmtId="4" fontId="99" fillId="0" borderId="14" xfId="168" applyNumberFormat="1" applyFont="1" applyBorder="1" applyAlignment="1">
      <alignment horizontal="center" wrapText="1"/>
    </xf>
    <xf numFmtId="4" fontId="99" fillId="0" borderId="15" xfId="168" applyNumberFormat="1" applyFont="1" applyBorder="1" applyAlignment="1">
      <alignment horizontal="center" wrapText="1"/>
    </xf>
    <xf numFmtId="167" fontId="4" fillId="0" borderId="16" xfId="168" applyNumberFormat="1" applyBorder="1"/>
    <xf numFmtId="167" fontId="4" fillId="0" borderId="17" xfId="168" applyNumberFormat="1" applyBorder="1"/>
    <xf numFmtId="4" fontId="4" fillId="0" borderId="16" xfId="168" applyNumberFormat="1" applyBorder="1"/>
    <xf numFmtId="167" fontId="90" fillId="0" borderId="16" xfId="168" applyNumberFormat="1" applyFont="1" applyBorder="1"/>
    <xf numFmtId="167" fontId="90" fillId="0" borderId="20" xfId="168" applyNumberFormat="1" applyFont="1" applyBorder="1"/>
    <xf numFmtId="4" fontId="99" fillId="0" borderId="13" xfId="168" applyNumberFormat="1" applyFont="1" applyBorder="1"/>
    <xf numFmtId="0" fontId="99" fillId="0" borderId="0" xfId="168" applyFont="1"/>
    <xf numFmtId="0" fontId="3" fillId="0" borderId="0" xfId="169"/>
    <xf numFmtId="14" fontId="3" fillId="0" borderId="0" xfId="169" applyNumberFormat="1"/>
    <xf numFmtId="4" fontId="3" fillId="0" borderId="0" xfId="169" applyNumberFormat="1"/>
    <xf numFmtId="4" fontId="99" fillId="0" borderId="14" xfId="169" applyNumberFormat="1" applyFont="1" applyBorder="1" applyAlignment="1">
      <alignment horizontal="center" wrapText="1"/>
    </xf>
    <xf numFmtId="4" fontId="99" fillId="0" borderId="15" xfId="169" applyNumberFormat="1" applyFont="1" applyBorder="1" applyAlignment="1">
      <alignment horizontal="center" wrapText="1"/>
    </xf>
    <xf numFmtId="167" fontId="3" fillId="0" borderId="16" xfId="169" applyNumberFormat="1" applyBorder="1"/>
    <xf numFmtId="167" fontId="3" fillId="0" borderId="17" xfId="169" applyNumberFormat="1" applyBorder="1"/>
    <xf numFmtId="4" fontId="3" fillId="0" borderId="16" xfId="169" applyNumberFormat="1" applyBorder="1"/>
    <xf numFmtId="167" fontId="90" fillId="0" borderId="16" xfId="169" applyNumberFormat="1" applyFont="1" applyBorder="1"/>
    <xf numFmtId="167" fontId="90" fillId="0" borderId="20" xfId="169" applyNumberFormat="1" applyFont="1" applyBorder="1"/>
    <xf numFmtId="4" fontId="99" fillId="0" borderId="13" xfId="169" applyNumberFormat="1" applyFont="1" applyBorder="1"/>
    <xf numFmtId="0" fontId="99" fillId="0" borderId="0" xfId="169" applyFont="1"/>
    <xf numFmtId="0" fontId="2" fillId="0" borderId="0" xfId="170"/>
    <xf numFmtId="4" fontId="2" fillId="0" borderId="0" xfId="170" applyNumberFormat="1"/>
    <xf numFmtId="0" fontId="99" fillId="0" borderId="0" xfId="170" applyFont="1"/>
    <xf numFmtId="4" fontId="99" fillId="0" borderId="13" xfId="170" applyNumberFormat="1" applyFont="1" applyBorder="1"/>
    <xf numFmtId="4" fontId="2" fillId="0" borderId="16" xfId="170" applyNumberFormat="1" applyBorder="1"/>
    <xf numFmtId="167" fontId="2" fillId="0" borderId="17" xfId="170" applyNumberFormat="1" applyBorder="1"/>
    <xf numFmtId="167" fontId="2" fillId="0" borderId="16" xfId="170" applyNumberFormat="1" applyBorder="1"/>
    <xf numFmtId="167" fontId="90" fillId="0" borderId="20" xfId="170" applyNumberFormat="1" applyFont="1" applyBorder="1"/>
    <xf numFmtId="167" fontId="90" fillId="0" borderId="16" xfId="170" applyNumberFormat="1" applyFont="1" applyBorder="1"/>
    <xf numFmtId="4" fontId="99" fillId="0" borderId="15" xfId="170" applyNumberFormat="1" applyFont="1" applyBorder="1" applyAlignment="1">
      <alignment horizontal="center" wrapText="1"/>
    </xf>
    <xf numFmtId="4" fontId="99" fillId="0" borderId="14" xfId="170" applyNumberFormat="1" applyFont="1" applyBorder="1" applyAlignment="1">
      <alignment horizontal="center" wrapText="1"/>
    </xf>
    <xf numFmtId="14" fontId="2" fillId="0" borderId="0" xfId="170" applyNumberFormat="1"/>
    <xf numFmtId="0" fontId="99" fillId="0" borderId="14" xfId="160" applyFont="1" applyBorder="1" applyAlignment="1">
      <alignment horizontal="center" wrapText="1"/>
    </xf>
    <xf numFmtId="0" fontId="12" fillId="0" borderId="15" xfId="160" applyBorder="1" applyAlignment="1">
      <alignment horizontal="center" wrapText="1"/>
    </xf>
    <xf numFmtId="0" fontId="99" fillId="0" borderId="18" xfId="160" applyFont="1" applyBorder="1" applyAlignment="1">
      <alignment horizontal="center"/>
    </xf>
    <xf numFmtId="0" fontId="99" fillId="0" borderId="0" xfId="160" applyFont="1" applyAlignment="1">
      <alignment horizontal="center"/>
    </xf>
    <xf numFmtId="168" fontId="99" fillId="0" borderId="18" xfId="160" applyNumberFormat="1" applyFont="1" applyBorder="1" applyAlignment="1">
      <alignment horizontal="center"/>
    </xf>
    <xf numFmtId="168" fontId="99" fillId="0" borderId="0" xfId="160" applyNumberFormat="1" applyFont="1" applyAlignment="1">
      <alignment horizontal="center"/>
    </xf>
    <xf numFmtId="0" fontId="12" fillId="0" borderId="19" xfId="160" applyBorder="1" applyAlignment="1">
      <alignment horizontal="center"/>
    </xf>
    <xf numFmtId="0" fontId="99" fillId="0" borderId="14" xfId="160" applyFont="1" applyBorder="1" applyAlignment="1">
      <alignment horizontal="center" vertical="center"/>
    </xf>
    <xf numFmtId="0" fontId="99" fillId="0" borderId="15" xfId="160" applyFont="1" applyBorder="1" applyAlignment="1">
      <alignment horizontal="center" vertical="center"/>
    </xf>
    <xf numFmtId="4" fontId="99" fillId="0" borderId="14" xfId="160" applyNumberFormat="1" applyFont="1" applyBorder="1" applyAlignment="1">
      <alignment horizontal="center" wrapText="1"/>
    </xf>
    <xf numFmtId="4" fontId="12" fillId="0" borderId="15" xfId="160" applyNumberFormat="1" applyBorder="1" applyAlignment="1">
      <alignment horizontal="center" wrapText="1"/>
    </xf>
    <xf numFmtId="0" fontId="99" fillId="0" borderId="14" xfId="161" applyFont="1" applyBorder="1" applyAlignment="1">
      <alignment horizontal="center" wrapText="1"/>
    </xf>
    <xf numFmtId="0" fontId="11" fillId="0" borderId="15" xfId="161" applyBorder="1" applyAlignment="1">
      <alignment horizontal="center" wrapText="1"/>
    </xf>
    <xf numFmtId="0" fontId="99" fillId="0" borderId="18" xfId="161" applyFont="1" applyBorder="1" applyAlignment="1">
      <alignment horizontal="center"/>
    </xf>
    <xf numFmtId="0" fontId="99" fillId="0" borderId="0" xfId="161" applyFont="1" applyAlignment="1">
      <alignment horizontal="center"/>
    </xf>
    <xf numFmtId="168" fontId="99" fillId="0" borderId="18" xfId="161" applyNumberFormat="1" applyFont="1" applyBorder="1" applyAlignment="1">
      <alignment horizontal="center"/>
    </xf>
    <xf numFmtId="168" fontId="99" fillId="0" borderId="0" xfId="161" applyNumberFormat="1" applyFont="1" applyAlignment="1">
      <alignment horizontal="center"/>
    </xf>
    <xf numFmtId="0" fontId="11" fillId="0" borderId="19" xfId="161" applyBorder="1" applyAlignment="1">
      <alignment horizontal="center"/>
    </xf>
    <xf numFmtId="0" fontId="99" fillId="0" borderId="14" xfId="161" applyFont="1" applyBorder="1" applyAlignment="1">
      <alignment horizontal="center" vertical="center"/>
    </xf>
    <xf numFmtId="0" fontId="99" fillId="0" borderId="15" xfId="161" applyFont="1" applyBorder="1" applyAlignment="1">
      <alignment horizontal="center" vertical="center"/>
    </xf>
    <xf numFmtId="4" fontId="99" fillId="0" borderId="14" xfId="161" applyNumberFormat="1" applyFont="1" applyBorder="1" applyAlignment="1">
      <alignment horizontal="center" wrapText="1"/>
    </xf>
    <xf numFmtId="4" fontId="11" fillId="0" borderId="15" xfId="161" applyNumberFormat="1" applyBorder="1" applyAlignment="1">
      <alignment horizontal="center" wrapText="1"/>
    </xf>
    <xf numFmtId="0" fontId="99" fillId="0" borderId="14" xfId="162" applyFont="1" applyBorder="1" applyAlignment="1">
      <alignment horizontal="center" wrapText="1"/>
    </xf>
    <xf numFmtId="0" fontId="10" fillId="0" borderId="15" xfId="162" applyBorder="1" applyAlignment="1">
      <alignment horizontal="center" wrapText="1"/>
    </xf>
    <xf numFmtId="0" fontId="99" fillId="0" borderId="18" xfId="162" applyFont="1" applyBorder="1" applyAlignment="1">
      <alignment horizontal="center"/>
    </xf>
    <xf numFmtId="0" fontId="99" fillId="0" borderId="0" xfId="162" applyFont="1" applyAlignment="1">
      <alignment horizontal="center"/>
    </xf>
    <xf numFmtId="168" fontId="99" fillId="0" borderId="18" xfId="162" applyNumberFormat="1" applyFont="1" applyBorder="1" applyAlignment="1">
      <alignment horizontal="center"/>
    </xf>
    <xf numFmtId="168" fontId="99" fillId="0" borderId="0" xfId="162" applyNumberFormat="1" applyFont="1" applyAlignment="1">
      <alignment horizontal="center"/>
    </xf>
    <xf numFmtId="0" fontId="10" fillId="0" borderId="19" xfId="162" applyBorder="1" applyAlignment="1">
      <alignment horizontal="center"/>
    </xf>
    <xf numFmtId="0" fontId="99" fillId="0" borderId="14" xfId="162" applyFont="1" applyBorder="1" applyAlignment="1">
      <alignment horizontal="center" vertical="center"/>
    </xf>
    <xf numFmtId="0" fontId="99" fillId="0" borderId="15" xfId="162" applyFont="1" applyBorder="1" applyAlignment="1">
      <alignment horizontal="center" vertical="center"/>
    </xf>
    <xf numFmtId="4" fontId="99" fillId="0" borderId="14" xfId="162" applyNumberFormat="1" applyFont="1" applyBorder="1" applyAlignment="1">
      <alignment horizontal="center" wrapText="1"/>
    </xf>
    <xf numFmtId="4" fontId="10" fillId="0" borderId="15" xfId="162" applyNumberFormat="1" applyBorder="1" applyAlignment="1">
      <alignment horizontal="center" wrapText="1"/>
    </xf>
    <xf numFmtId="0" fontId="99" fillId="0" borderId="14" xfId="163" applyFont="1" applyBorder="1" applyAlignment="1">
      <alignment horizontal="center" wrapText="1"/>
    </xf>
    <xf numFmtId="0" fontId="9" fillId="0" borderId="15" xfId="163" applyBorder="1" applyAlignment="1">
      <alignment horizontal="center" wrapText="1"/>
    </xf>
    <xf numFmtId="0" fontId="99" fillId="0" borderId="18" xfId="163" applyFont="1" applyBorder="1" applyAlignment="1">
      <alignment horizontal="center"/>
    </xf>
    <xf numFmtId="0" fontId="99" fillId="0" borderId="0" xfId="163" applyFont="1" applyAlignment="1">
      <alignment horizontal="center"/>
    </xf>
    <xf numFmtId="168" fontId="99" fillId="0" borderId="18" xfId="163" applyNumberFormat="1" applyFont="1" applyBorder="1" applyAlignment="1">
      <alignment horizontal="center"/>
    </xf>
    <xf numFmtId="168" fontId="99" fillId="0" borderId="0" xfId="163" applyNumberFormat="1" applyFont="1" applyAlignment="1">
      <alignment horizontal="center"/>
    </xf>
    <xf numFmtId="0" fontId="9" fillId="0" borderId="19" xfId="163" applyBorder="1" applyAlignment="1">
      <alignment horizontal="center"/>
    </xf>
    <xf numFmtId="0" fontId="99" fillId="0" borderId="14" xfId="163" applyFont="1" applyBorder="1" applyAlignment="1">
      <alignment horizontal="center" vertical="center"/>
    </xf>
    <xf numFmtId="0" fontId="99" fillId="0" borderId="15" xfId="163" applyFont="1" applyBorder="1" applyAlignment="1">
      <alignment horizontal="center" vertical="center"/>
    </xf>
    <xf numFmtId="4" fontId="99" fillId="0" borderId="14" xfId="163" applyNumberFormat="1" applyFont="1" applyBorder="1" applyAlignment="1">
      <alignment horizontal="center" wrapText="1"/>
    </xf>
    <xf numFmtId="4" fontId="9" fillId="0" borderId="15" xfId="163" applyNumberFormat="1" applyBorder="1" applyAlignment="1">
      <alignment horizontal="center" wrapText="1"/>
    </xf>
    <xf numFmtId="0" fontId="99" fillId="0" borderId="14" xfId="164" applyFont="1" applyBorder="1" applyAlignment="1">
      <alignment horizontal="center" wrapText="1"/>
    </xf>
    <xf numFmtId="0" fontId="8" fillId="0" borderId="15" xfId="164" applyBorder="1" applyAlignment="1">
      <alignment horizontal="center" wrapText="1"/>
    </xf>
    <xf numFmtId="0" fontId="99" fillId="0" borderId="18" xfId="164" applyFont="1" applyBorder="1" applyAlignment="1">
      <alignment horizontal="center"/>
    </xf>
    <xf numFmtId="0" fontId="99" fillId="0" borderId="0" xfId="164" applyFont="1" applyAlignment="1">
      <alignment horizontal="center"/>
    </xf>
    <xf numFmtId="168" fontId="99" fillId="0" borderId="18" xfId="164" applyNumberFormat="1" applyFont="1" applyBorder="1" applyAlignment="1">
      <alignment horizontal="center"/>
    </xf>
    <xf numFmtId="168" fontId="99" fillId="0" borderId="0" xfId="164" applyNumberFormat="1" applyFont="1" applyAlignment="1">
      <alignment horizontal="center"/>
    </xf>
    <xf numFmtId="0" fontId="8" fillId="0" borderId="19" xfId="164" applyBorder="1" applyAlignment="1">
      <alignment horizontal="center"/>
    </xf>
    <xf numFmtId="0" fontId="99" fillId="0" borderId="14" xfId="164" applyFont="1" applyBorder="1" applyAlignment="1">
      <alignment horizontal="center" vertical="center"/>
    </xf>
    <xf numFmtId="0" fontId="99" fillId="0" borderId="15" xfId="164" applyFont="1" applyBorder="1" applyAlignment="1">
      <alignment horizontal="center" vertical="center"/>
    </xf>
    <xf numFmtId="4" fontId="99" fillId="0" borderId="14" xfId="164" applyNumberFormat="1" applyFont="1" applyBorder="1" applyAlignment="1">
      <alignment horizontal="center" wrapText="1"/>
    </xf>
    <xf numFmtId="4" fontId="8" fillId="0" borderId="15" xfId="164" applyNumberFormat="1" applyBorder="1" applyAlignment="1">
      <alignment horizontal="center" wrapText="1"/>
    </xf>
    <xf numFmtId="0" fontId="99" fillId="0" borderId="14" xfId="165" applyFont="1" applyBorder="1" applyAlignment="1">
      <alignment horizontal="center" wrapText="1"/>
    </xf>
    <xf numFmtId="0" fontId="7" fillId="0" borderId="15" xfId="165" applyBorder="1" applyAlignment="1">
      <alignment horizontal="center" wrapText="1"/>
    </xf>
    <xf numFmtId="0" fontId="99" fillId="0" borderId="18" xfId="165" applyFont="1" applyBorder="1" applyAlignment="1">
      <alignment horizontal="center"/>
    </xf>
    <xf numFmtId="0" fontId="99" fillId="0" borderId="0" xfId="165" applyFont="1" applyAlignment="1">
      <alignment horizontal="center"/>
    </xf>
    <xf numFmtId="168" fontId="99" fillId="0" borderId="18" xfId="165" applyNumberFormat="1" applyFont="1" applyBorder="1" applyAlignment="1">
      <alignment horizontal="center"/>
    </xf>
    <xf numFmtId="168" fontId="99" fillId="0" borderId="0" xfId="165" applyNumberFormat="1" applyFont="1" applyAlignment="1">
      <alignment horizontal="center"/>
    </xf>
    <xf numFmtId="0" fontId="7" fillId="0" borderId="19" xfId="165" applyBorder="1" applyAlignment="1">
      <alignment horizontal="center"/>
    </xf>
    <xf numFmtId="0" fontId="99" fillId="0" borderId="14" xfId="165" applyFont="1" applyBorder="1" applyAlignment="1">
      <alignment horizontal="center" vertical="center"/>
    </xf>
    <xf numFmtId="0" fontId="99" fillId="0" borderId="15" xfId="165" applyFont="1" applyBorder="1" applyAlignment="1">
      <alignment horizontal="center" vertical="center"/>
    </xf>
    <xf numFmtId="4" fontId="99" fillId="0" borderId="14" xfId="165" applyNumberFormat="1" applyFont="1" applyBorder="1" applyAlignment="1">
      <alignment horizontal="center" wrapText="1"/>
    </xf>
    <xf numFmtId="4" fontId="7" fillId="0" borderId="15" xfId="165" applyNumberFormat="1" applyBorder="1" applyAlignment="1">
      <alignment horizontal="center" wrapText="1"/>
    </xf>
    <xf numFmtId="0" fontId="99" fillId="0" borderId="14" xfId="166" applyFont="1" applyBorder="1" applyAlignment="1">
      <alignment horizontal="center" wrapText="1"/>
    </xf>
    <xf numFmtId="0" fontId="6" fillId="0" borderId="15" xfId="166" applyBorder="1" applyAlignment="1">
      <alignment horizontal="center" wrapText="1"/>
    </xf>
    <xf numFmtId="0" fontId="99" fillId="0" borderId="18" xfId="166" applyFont="1" applyBorder="1" applyAlignment="1">
      <alignment horizontal="center"/>
    </xf>
    <xf numFmtId="0" fontId="99" fillId="0" borderId="0" xfId="166" applyFont="1" applyAlignment="1">
      <alignment horizontal="center"/>
    </xf>
    <xf numFmtId="168" fontId="99" fillId="0" borderId="18" xfId="166" applyNumberFormat="1" applyFont="1" applyBorder="1" applyAlignment="1">
      <alignment horizontal="center"/>
    </xf>
    <xf numFmtId="168" fontId="99" fillId="0" borderId="0" xfId="166" applyNumberFormat="1" applyFont="1" applyAlignment="1">
      <alignment horizontal="center"/>
    </xf>
    <xf numFmtId="0" fontId="6" fillId="0" borderId="19" xfId="166" applyBorder="1" applyAlignment="1">
      <alignment horizontal="center"/>
    </xf>
    <xf numFmtId="0" fontId="99" fillId="0" borderId="14" xfId="166" applyFont="1" applyBorder="1" applyAlignment="1">
      <alignment horizontal="center" vertical="center"/>
    </xf>
    <xf numFmtId="0" fontId="99" fillId="0" borderId="15" xfId="166" applyFont="1" applyBorder="1" applyAlignment="1">
      <alignment horizontal="center" vertical="center"/>
    </xf>
    <xf numFmtId="4" fontId="99" fillId="0" borderId="14" xfId="166" applyNumberFormat="1" applyFont="1" applyBorder="1" applyAlignment="1">
      <alignment horizontal="center" wrapText="1"/>
    </xf>
    <xf numFmtId="4" fontId="6" fillId="0" borderId="15" xfId="166" applyNumberFormat="1" applyBorder="1" applyAlignment="1">
      <alignment horizontal="center" wrapText="1"/>
    </xf>
    <xf numFmtId="0" fontId="99" fillId="0" borderId="14" xfId="167" applyFont="1" applyBorder="1" applyAlignment="1">
      <alignment horizontal="center" wrapText="1"/>
    </xf>
    <xf numFmtId="0" fontId="5" fillId="0" borderId="15" xfId="167" applyBorder="1" applyAlignment="1">
      <alignment horizontal="center" wrapText="1"/>
    </xf>
    <xf numFmtId="0" fontId="99" fillId="0" borderId="18" xfId="167" applyFont="1" applyBorder="1" applyAlignment="1">
      <alignment horizontal="center"/>
    </xf>
    <xf numFmtId="0" fontId="99" fillId="0" borderId="0" xfId="167" applyFont="1" applyAlignment="1">
      <alignment horizontal="center"/>
    </xf>
    <xf numFmtId="168" fontId="99" fillId="0" borderId="18" xfId="167" applyNumberFormat="1" applyFont="1" applyBorder="1" applyAlignment="1">
      <alignment horizontal="center"/>
    </xf>
    <xf numFmtId="168" fontId="99" fillId="0" borderId="0" xfId="167" applyNumberFormat="1" applyFont="1" applyAlignment="1">
      <alignment horizontal="center"/>
    </xf>
    <xf numFmtId="0" fontId="5" fillId="0" borderId="19" xfId="167" applyBorder="1" applyAlignment="1">
      <alignment horizontal="center"/>
    </xf>
    <xf numFmtId="0" fontId="99" fillId="0" borderId="14" xfId="167" applyFont="1" applyBorder="1" applyAlignment="1">
      <alignment horizontal="center" vertical="center"/>
    </xf>
    <xf numFmtId="0" fontId="99" fillId="0" borderId="15" xfId="167" applyFont="1" applyBorder="1" applyAlignment="1">
      <alignment horizontal="center" vertical="center"/>
    </xf>
    <xf numFmtId="4" fontId="99" fillId="0" borderId="14" xfId="167" applyNumberFormat="1" applyFont="1" applyBorder="1" applyAlignment="1">
      <alignment horizontal="center" wrapText="1"/>
    </xf>
    <xf numFmtId="4" fontId="5" fillId="0" borderId="15" xfId="167" applyNumberFormat="1" applyBorder="1" applyAlignment="1">
      <alignment horizontal="center" wrapText="1"/>
    </xf>
    <xf numFmtId="0" fontId="99" fillId="0" borderId="14" xfId="168" applyFont="1" applyBorder="1" applyAlignment="1">
      <alignment horizontal="center" wrapText="1"/>
    </xf>
    <xf numFmtId="0" fontId="4" fillId="0" borderId="15" xfId="168" applyBorder="1" applyAlignment="1">
      <alignment horizontal="center" wrapText="1"/>
    </xf>
    <xf numFmtId="0" fontId="99" fillId="0" borderId="18" xfId="168" applyFont="1" applyBorder="1" applyAlignment="1">
      <alignment horizontal="center"/>
    </xf>
    <xf numFmtId="0" fontId="99" fillId="0" borderId="0" xfId="168" applyFont="1" applyAlignment="1">
      <alignment horizontal="center"/>
    </xf>
    <xf numFmtId="168" fontId="99" fillId="0" borderId="18" xfId="168" applyNumberFormat="1" applyFont="1" applyBorder="1" applyAlignment="1">
      <alignment horizontal="center"/>
    </xf>
    <xf numFmtId="168" fontId="99" fillId="0" borderId="0" xfId="168" applyNumberFormat="1" applyFont="1" applyAlignment="1">
      <alignment horizontal="center"/>
    </xf>
    <xf numFmtId="0" fontId="4" fillId="0" borderId="19" xfId="168" applyBorder="1" applyAlignment="1">
      <alignment horizontal="center"/>
    </xf>
    <xf numFmtId="0" fontId="99" fillId="0" borderId="14" xfId="168" applyFont="1" applyBorder="1" applyAlignment="1">
      <alignment horizontal="center" vertical="center"/>
    </xf>
    <xf numFmtId="0" fontId="99" fillId="0" borderId="15" xfId="168" applyFont="1" applyBorder="1" applyAlignment="1">
      <alignment horizontal="center" vertical="center"/>
    </xf>
    <xf numFmtId="4" fontId="99" fillId="0" borderId="14" xfId="168" applyNumberFormat="1" applyFont="1" applyBorder="1" applyAlignment="1">
      <alignment horizontal="center" wrapText="1"/>
    </xf>
    <xf numFmtId="4" fontId="4" fillId="0" borderId="15" xfId="168" applyNumberFormat="1" applyBorder="1" applyAlignment="1">
      <alignment horizontal="center" wrapText="1"/>
    </xf>
    <xf numFmtId="0" fontId="99" fillId="0" borderId="14" xfId="169" applyFont="1" applyBorder="1" applyAlignment="1">
      <alignment horizontal="center" wrapText="1"/>
    </xf>
    <xf numFmtId="0" fontId="3" fillId="0" borderId="15" xfId="169" applyBorder="1" applyAlignment="1">
      <alignment horizontal="center" wrapText="1"/>
    </xf>
    <xf numFmtId="0" fontId="99" fillId="0" borderId="18" xfId="169" applyFont="1" applyBorder="1" applyAlignment="1">
      <alignment horizontal="center"/>
    </xf>
    <xf numFmtId="0" fontId="99" fillId="0" borderId="0" xfId="169" applyFont="1" applyAlignment="1">
      <alignment horizontal="center"/>
    </xf>
    <xf numFmtId="168" fontId="99" fillId="0" borderId="18" xfId="169" applyNumberFormat="1" applyFont="1" applyBorder="1" applyAlignment="1">
      <alignment horizontal="center"/>
    </xf>
    <xf numFmtId="168" fontId="99" fillId="0" borderId="0" xfId="169" applyNumberFormat="1" applyFont="1" applyAlignment="1">
      <alignment horizontal="center"/>
    </xf>
    <xf numFmtId="0" fontId="3" fillId="0" borderId="19" xfId="169" applyBorder="1" applyAlignment="1">
      <alignment horizontal="center"/>
    </xf>
    <xf numFmtId="0" fontId="99" fillId="0" borderId="14" xfId="169" applyFont="1" applyBorder="1" applyAlignment="1">
      <alignment horizontal="center" vertical="center"/>
    </xf>
    <xf numFmtId="0" fontId="99" fillId="0" borderId="15" xfId="169" applyFont="1" applyBorder="1" applyAlignment="1">
      <alignment horizontal="center" vertical="center"/>
    </xf>
    <xf numFmtId="4" fontId="99" fillId="0" borderId="14" xfId="169" applyNumberFormat="1" applyFont="1" applyBorder="1" applyAlignment="1">
      <alignment horizontal="center" wrapText="1"/>
    </xf>
    <xf numFmtId="4" fontId="3" fillId="0" borderId="15" xfId="169" applyNumberFormat="1" applyBorder="1" applyAlignment="1">
      <alignment horizontal="center" wrapText="1"/>
    </xf>
    <xf numFmtId="4" fontId="99" fillId="0" borderId="14" xfId="170" applyNumberFormat="1" applyFont="1" applyBorder="1" applyAlignment="1">
      <alignment horizontal="center" wrapText="1"/>
    </xf>
    <xf numFmtId="4" fontId="2" fillId="0" borderId="15" xfId="170" applyNumberFormat="1" applyBorder="1" applyAlignment="1">
      <alignment horizontal="center" wrapText="1"/>
    </xf>
    <xf numFmtId="0" fontId="99" fillId="0" borderId="14" xfId="170" applyFont="1" applyBorder="1" applyAlignment="1">
      <alignment horizontal="center" wrapText="1"/>
    </xf>
    <xf numFmtId="0" fontId="2" fillId="0" borderId="15" xfId="170" applyBorder="1" applyAlignment="1">
      <alignment horizontal="center" wrapText="1"/>
    </xf>
    <xf numFmtId="0" fontId="99" fillId="0" borderId="18" xfId="170" applyFont="1" applyBorder="1" applyAlignment="1">
      <alignment horizontal="center"/>
    </xf>
    <xf numFmtId="0" fontId="99" fillId="0" borderId="0" xfId="170" applyFont="1" applyAlignment="1">
      <alignment horizontal="center"/>
    </xf>
    <xf numFmtId="168" fontId="99" fillId="0" borderId="18" xfId="170" applyNumberFormat="1" applyFont="1" applyBorder="1" applyAlignment="1">
      <alignment horizontal="center"/>
    </xf>
    <xf numFmtId="168" fontId="99" fillId="0" borderId="0" xfId="170" applyNumberFormat="1" applyFont="1" applyAlignment="1">
      <alignment horizontal="center"/>
    </xf>
    <xf numFmtId="0" fontId="2" fillId="0" borderId="19" xfId="170" applyBorder="1" applyAlignment="1">
      <alignment horizontal="center"/>
    </xf>
    <xf numFmtId="0" fontId="99" fillId="0" borderId="14" xfId="170" applyFont="1" applyBorder="1" applyAlignment="1">
      <alignment horizontal="center" vertical="center"/>
    </xf>
    <xf numFmtId="0" fontId="99" fillId="0" borderId="15" xfId="170" applyFont="1" applyBorder="1" applyAlignment="1">
      <alignment horizontal="center" vertical="center"/>
    </xf>
    <xf numFmtId="0" fontId="99" fillId="0" borderId="14" xfId="48" applyFont="1" applyBorder="1" applyAlignment="1">
      <alignment horizontal="center" wrapText="1"/>
    </xf>
    <xf numFmtId="0" fontId="105" fillId="0" borderId="15" xfId="48" applyBorder="1" applyAlignment="1">
      <alignment horizontal="center" wrapText="1"/>
    </xf>
    <xf numFmtId="0" fontId="99" fillId="0" borderId="18" xfId="48" applyFont="1" applyBorder="1" applyAlignment="1">
      <alignment horizontal="center"/>
    </xf>
    <xf numFmtId="0" fontId="99" fillId="0" borderId="0" xfId="48" applyFont="1" applyAlignment="1">
      <alignment horizontal="center"/>
    </xf>
    <xf numFmtId="14" fontId="99" fillId="0" borderId="18" xfId="48" applyNumberFormat="1" applyFont="1" applyBorder="1" applyAlignment="1">
      <alignment horizontal="center"/>
    </xf>
    <xf numFmtId="14" fontId="99" fillId="0" borderId="0" xfId="48" applyNumberFormat="1" applyFont="1" applyAlignment="1">
      <alignment horizontal="center"/>
    </xf>
    <xf numFmtId="0" fontId="99" fillId="0" borderId="14" xfId="48" applyFont="1" applyBorder="1" applyAlignment="1">
      <alignment horizontal="center" vertical="center"/>
    </xf>
    <xf numFmtId="0" fontId="99" fillId="0" borderId="15" xfId="48" applyFont="1" applyBorder="1" applyAlignment="1">
      <alignment horizontal="center" vertical="center"/>
    </xf>
    <xf numFmtId="4" fontId="99" fillId="0" borderId="14" xfId="48" applyNumberFormat="1" applyFont="1" applyBorder="1" applyAlignment="1">
      <alignment horizontal="center" wrapText="1"/>
    </xf>
    <xf numFmtId="4" fontId="105" fillId="0" borderId="15" xfId="48" applyNumberFormat="1" applyBorder="1" applyAlignment="1">
      <alignment horizontal="center" wrapText="1"/>
    </xf>
    <xf numFmtId="0" fontId="99" fillId="0" borderId="18" xfId="171" applyFont="1" applyBorder="1" applyAlignment="1">
      <alignment horizontal="center"/>
    </xf>
    <xf numFmtId="0" fontId="99" fillId="0" borderId="0" xfId="171" applyFont="1" applyAlignment="1">
      <alignment horizontal="center"/>
    </xf>
    <xf numFmtId="0" fontId="1" fillId="0" borderId="0" xfId="171"/>
    <xf numFmtId="168" fontId="99" fillId="0" borderId="18" xfId="171" applyNumberFormat="1" applyFont="1" applyBorder="1" applyAlignment="1">
      <alignment horizontal="center"/>
    </xf>
    <xf numFmtId="168" fontId="99" fillId="0" borderId="0" xfId="171" applyNumberFormat="1" applyFont="1" applyAlignment="1">
      <alignment horizontal="center"/>
    </xf>
    <xf numFmtId="14" fontId="1" fillId="0" borderId="0" xfId="171" applyNumberFormat="1"/>
    <xf numFmtId="4" fontId="1" fillId="0" borderId="0" xfId="171" applyNumberFormat="1"/>
    <xf numFmtId="0" fontId="1" fillId="0" borderId="19" xfId="171" applyBorder="1" applyAlignment="1">
      <alignment horizontal="center"/>
    </xf>
    <xf numFmtId="0" fontId="99" fillId="0" borderId="14" xfId="171" applyFont="1" applyBorder="1" applyAlignment="1">
      <alignment horizontal="center" vertical="center"/>
    </xf>
    <xf numFmtId="4" fontId="99" fillId="0" borderId="14" xfId="171" applyNumberFormat="1" applyFont="1" applyBorder="1" applyAlignment="1">
      <alignment horizontal="center" wrapText="1"/>
    </xf>
    <xf numFmtId="4" fontId="99" fillId="0" borderId="14" xfId="171" applyNumberFormat="1" applyFont="1" applyBorder="1" applyAlignment="1">
      <alignment horizontal="center" wrapText="1"/>
    </xf>
    <xf numFmtId="0" fontId="99" fillId="0" borderId="14" xfId="171" applyFont="1" applyBorder="1" applyAlignment="1">
      <alignment horizontal="center" wrapText="1"/>
    </xf>
    <xf numFmtId="0" fontId="99" fillId="0" borderId="15" xfId="171" applyFont="1" applyBorder="1" applyAlignment="1">
      <alignment horizontal="center" vertical="center"/>
    </xf>
    <xf numFmtId="4" fontId="1" fillId="0" borderId="15" xfId="171" applyNumberFormat="1" applyBorder="1" applyAlignment="1">
      <alignment horizontal="center" wrapText="1"/>
    </xf>
    <xf numFmtId="4" fontId="99" fillId="0" borderId="15" xfId="171" applyNumberFormat="1" applyFont="1" applyBorder="1" applyAlignment="1">
      <alignment horizontal="center" wrapText="1"/>
    </xf>
    <xf numFmtId="0" fontId="1" fillId="0" borderId="15" xfId="171" applyBorder="1" applyAlignment="1">
      <alignment horizontal="center" wrapText="1"/>
    </xf>
    <xf numFmtId="167" fontId="1" fillId="0" borderId="16" xfId="171" applyNumberFormat="1" applyBorder="1"/>
    <xf numFmtId="167" fontId="1" fillId="0" borderId="17" xfId="171" applyNumberFormat="1" applyBorder="1"/>
    <xf numFmtId="4" fontId="1" fillId="0" borderId="16" xfId="171" applyNumberFormat="1" applyBorder="1"/>
    <xf numFmtId="167" fontId="90" fillId="0" borderId="16" xfId="171" applyNumberFormat="1" applyFont="1" applyBorder="1"/>
    <xf numFmtId="167" fontId="90" fillId="0" borderId="20" xfId="171" applyNumberFormat="1" applyFont="1" applyBorder="1"/>
    <xf numFmtId="4" fontId="99" fillId="0" borderId="13" xfId="171" applyNumberFormat="1" applyFont="1" applyBorder="1"/>
    <xf numFmtId="0" fontId="99" fillId="0" borderId="0" xfId="171" applyFont="1"/>
  </cellXfs>
  <cellStyles count="17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23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Euro" xfId="32" xr:uid="{00000000-0005-0000-0000-00001F000000}"/>
    <cellStyle name="F2" xfId="33" xr:uid="{00000000-0005-0000-0000-000020000000}"/>
    <cellStyle name="F3" xfId="34" xr:uid="{00000000-0005-0000-0000-000021000000}"/>
    <cellStyle name="F4" xfId="35" xr:uid="{00000000-0005-0000-0000-000022000000}"/>
    <cellStyle name="F5" xfId="36" xr:uid="{00000000-0005-0000-0000-000023000000}"/>
    <cellStyle name="F6" xfId="37" xr:uid="{00000000-0005-0000-0000-000024000000}"/>
    <cellStyle name="F7" xfId="38" xr:uid="{00000000-0005-0000-0000-000025000000}"/>
    <cellStyle name="F8" xfId="39" xr:uid="{00000000-0005-0000-0000-000026000000}"/>
    <cellStyle name="Incorrecto" xfId="40" builtinId="27" customBuiltin="1"/>
    <cellStyle name="Millares 2" xfId="41" xr:uid="{00000000-0005-0000-0000-000028000000}"/>
    <cellStyle name="Millares 3" xfId="42" xr:uid="{00000000-0005-0000-0000-000029000000}"/>
    <cellStyle name="Neutral" xfId="43" builtinId="28" customBuiltin="1"/>
    <cellStyle name="Normal" xfId="0" builtinId="0"/>
    <cellStyle name="Normal 10" xfId="44" xr:uid="{00000000-0005-0000-0000-00002C000000}"/>
    <cellStyle name="Normal 11" xfId="45" xr:uid="{00000000-0005-0000-0000-00002D000000}"/>
    <cellStyle name="Normal 12" xfId="46" xr:uid="{00000000-0005-0000-0000-00002E000000}"/>
    <cellStyle name="Normal 13" xfId="47" xr:uid="{00000000-0005-0000-0000-00002F000000}"/>
    <cellStyle name="Normal 14" xfId="48" xr:uid="{00000000-0005-0000-0000-000030000000}"/>
    <cellStyle name="Normal 15" xfId="49" xr:uid="{00000000-0005-0000-0000-000031000000}"/>
    <cellStyle name="Normal 16" xfId="50" xr:uid="{00000000-0005-0000-0000-000032000000}"/>
    <cellStyle name="Normal 17" xfId="51" xr:uid="{00000000-0005-0000-0000-000033000000}"/>
    <cellStyle name="Normal 18" xfId="52" xr:uid="{00000000-0005-0000-0000-000034000000}"/>
    <cellStyle name="Normal 19" xfId="53" xr:uid="{00000000-0005-0000-0000-000035000000}"/>
    <cellStyle name="Normal 2" xfId="54" xr:uid="{00000000-0005-0000-0000-000036000000}"/>
    <cellStyle name="Normal 20" xfId="55" xr:uid="{00000000-0005-0000-0000-000037000000}"/>
    <cellStyle name="Normal 20 10 9 12" xfId="56" xr:uid="{00000000-0005-0000-0000-000038000000}"/>
    <cellStyle name="Normal 20 10 9 12 10" xfId="57" xr:uid="{00000000-0005-0000-0000-000039000000}"/>
    <cellStyle name="Normal 20 10 9 12 11" xfId="58" xr:uid="{00000000-0005-0000-0000-00003A000000}"/>
    <cellStyle name="Normal 20 10 9 12 2" xfId="59" xr:uid="{00000000-0005-0000-0000-00003B000000}"/>
    <cellStyle name="Normal 20 10 9 12 3" xfId="60" xr:uid="{00000000-0005-0000-0000-00003C000000}"/>
    <cellStyle name="Normal 20 10 9 12 4" xfId="61" xr:uid="{00000000-0005-0000-0000-00003D000000}"/>
    <cellStyle name="Normal 20 10 9 12 5" xfId="62" xr:uid="{00000000-0005-0000-0000-00003E000000}"/>
    <cellStyle name="Normal 20 10 9 12 59" xfId="90" xr:uid="{00000000-0005-0000-0000-00003F000000}"/>
    <cellStyle name="Normal 20 10 9 12 59 10" xfId="99" xr:uid="{00000000-0005-0000-0000-000040000000}"/>
    <cellStyle name="Normal 20 10 9 12 59 11" xfId="100" xr:uid="{00000000-0005-0000-0000-000041000000}"/>
    <cellStyle name="Normal 20 10 9 12 59 12" xfId="101" xr:uid="{00000000-0005-0000-0000-000042000000}"/>
    <cellStyle name="Normal 20 10 9 12 59 13" xfId="102" xr:uid="{00000000-0005-0000-0000-000043000000}"/>
    <cellStyle name="Normal 20 10 9 12 59 14" xfId="103" xr:uid="{00000000-0005-0000-0000-000044000000}"/>
    <cellStyle name="Normal 20 10 9 12 59 15" xfId="104" xr:uid="{00000000-0005-0000-0000-000045000000}"/>
    <cellStyle name="Normal 20 10 9 12 59 16" xfId="106" xr:uid="{00000000-0005-0000-0000-000046000000}"/>
    <cellStyle name="Normal 20 10 9 12 59 17" xfId="107" xr:uid="{00000000-0005-0000-0000-000047000000}"/>
    <cellStyle name="Normal 20 10 9 12 59 18" xfId="105" xr:uid="{00000000-0005-0000-0000-000048000000}"/>
    <cellStyle name="Normal 20 10 9 12 59 19" xfId="108" xr:uid="{00000000-0005-0000-0000-000049000000}"/>
    <cellStyle name="Normal 20 10 9 12 59 2" xfId="91" xr:uid="{00000000-0005-0000-0000-00004A000000}"/>
    <cellStyle name="Normal 20 10 9 12 59 20" xfId="109" xr:uid="{00000000-0005-0000-0000-00004B000000}"/>
    <cellStyle name="Normal 20 10 9 12 59 21" xfId="110" xr:uid="{00000000-0005-0000-0000-00004C000000}"/>
    <cellStyle name="Normal 20 10 9 12 59 22" xfId="111" xr:uid="{00000000-0005-0000-0000-00004D000000}"/>
    <cellStyle name="Normal 20 10 9 12 59 23" xfId="112" xr:uid="{00000000-0005-0000-0000-00004E000000}"/>
    <cellStyle name="Normal 20 10 9 12 59 24" xfId="113" xr:uid="{00000000-0005-0000-0000-00004F000000}"/>
    <cellStyle name="Normal 20 10 9 12 59 25" xfId="114" xr:uid="{00000000-0005-0000-0000-000050000000}"/>
    <cellStyle name="Normal 20 10 9 12 59 26" xfId="115" xr:uid="{00000000-0005-0000-0000-000051000000}"/>
    <cellStyle name="Normal 20 10 9 12 59 27" xfId="116" xr:uid="{00000000-0005-0000-0000-000052000000}"/>
    <cellStyle name="Normal 20 10 9 12 59 28" xfId="118" xr:uid="{00000000-0005-0000-0000-000053000000}"/>
    <cellStyle name="Normal 20 10 9 12 59 29" xfId="119" xr:uid="{00000000-0005-0000-0000-000054000000}"/>
    <cellStyle name="Normal 20 10 9 12 59 3" xfId="92" xr:uid="{00000000-0005-0000-0000-000055000000}"/>
    <cellStyle name="Normal 20 10 9 12 59 3 10" xfId="147" xr:uid="{7CA2C5AB-BAE0-4018-B7DD-7218EDCD0106}"/>
    <cellStyle name="Normal 20 10 9 12 59 3 11" xfId="148" xr:uid="{2F5DEE31-5ADA-47D1-970A-E7C11B57732C}"/>
    <cellStyle name="Normal 20 10 9 12 59 3 12" xfId="149" xr:uid="{83DE64BE-3226-41B1-B47A-AD2627AE01C1}"/>
    <cellStyle name="Normal 20 10 9 12 59 3 2" xfId="139" xr:uid="{B3BEA586-96FA-4EAE-B17D-56D0F6C25724}"/>
    <cellStyle name="Normal 20 10 9 12 59 3 29 8" xfId="151" xr:uid="{C4C968CE-DD4A-4725-8897-290D94650E8C}"/>
    <cellStyle name="Normal 20 10 9 12 59 3 29 8 10" xfId="163" xr:uid="{B722119B-D4BC-4D30-8FBD-DADEFBE5D00B}"/>
    <cellStyle name="Normal 20 10 9 12 59 3 29 8 11" xfId="152" xr:uid="{6CA83C6F-D857-4539-9C0D-6DB26E9B88BA}"/>
    <cellStyle name="Normal 20 10 9 12 59 3 29 8 12" xfId="153" xr:uid="{5E9EF727-F4C9-4C8C-A25E-F79A1E62FAF5}"/>
    <cellStyle name="Normal 20 10 9 12 59 3 29 8 13" xfId="164" xr:uid="{CEBD9C52-CF07-4C5C-BB14-93F9E74BC35E}"/>
    <cellStyle name="Normal 20 10 9 12 59 3 29 8 14" xfId="165" xr:uid="{D4A487D2-3F78-4257-8F54-7B0803D80DBA}"/>
    <cellStyle name="Normal 20 10 9 12 59 3 29 8 15" xfId="156" xr:uid="{CA671DCA-7A1A-4D82-8FBC-1B5904F1C28E}"/>
    <cellStyle name="Normal 20 10 9 12 59 3 29 8 16" xfId="157" xr:uid="{F65B711B-8299-4AF1-ABCD-703760D155B6}"/>
    <cellStyle name="Normal 20 10 9 12 59 3 29 8 17" xfId="166" xr:uid="{B841F6EB-8CC7-4051-8B5D-55ACAE6EAB47}"/>
    <cellStyle name="Normal 20 10 9 12 59 3 29 8 18" xfId="167" xr:uid="{10B09497-AA55-4AB9-BE68-86D0EDD344F3}"/>
    <cellStyle name="Normal 20 10 9 12 59 3 29 8 19" xfId="168" xr:uid="{6FB80B68-3DB9-47FF-AA75-2176EF1B6696}"/>
    <cellStyle name="Normal 20 10 9 12 59 3 29 8 2" xfId="154" xr:uid="{B8E6E6EA-328B-4320-B956-25D6152B3A17}"/>
    <cellStyle name="Normal 20 10 9 12 59 3 29 8 20" xfId="169" xr:uid="{2483ED33-333F-465B-B6D3-3CC849A29FC1}"/>
    <cellStyle name="Normal 20 10 9 12 59 3 29 8 21" xfId="170" xr:uid="{2760299E-2F14-4311-BE7A-A1120F13E6E3}"/>
    <cellStyle name="Normal 20 10 9 12 59 3 29 8 22" xfId="171" xr:uid="{F6B0DB75-4DE0-4032-B452-181F69FA84AC}"/>
    <cellStyle name="Normal 20 10 9 12 59 3 29 8 3" xfId="155" xr:uid="{2970929C-97A4-428E-921E-E6E3F03AC34F}"/>
    <cellStyle name="Normal 20 10 9 12 59 3 29 8 4" xfId="158" xr:uid="{3AA17B31-BBF9-41BE-A85C-D37EDA3B455B}"/>
    <cellStyle name="Normal 20 10 9 12 59 3 29 8 5" xfId="159" xr:uid="{DE84BC6B-91EA-40A0-87CA-CE9AFB836E93}"/>
    <cellStyle name="Normal 20 10 9 12 59 3 29 8 6" xfId="160" xr:uid="{95929513-7957-44D9-B143-F25E89ED6154}"/>
    <cellStyle name="Normal 20 10 9 12 59 3 29 8 7" xfId="161" xr:uid="{70ACAF2F-DEC2-44A5-AFA7-F1A8F27F4BDC}"/>
    <cellStyle name="Normal 20 10 9 12 59 3 29 8 8" xfId="162" xr:uid="{C17EA80B-E15E-42FB-8355-42D4AC55EDED}"/>
    <cellStyle name="Normal 20 10 9 12 59 3 29 8 9" xfId="150" xr:uid="{C02AC534-4C87-45CA-90E2-967B18DFD4B9}"/>
    <cellStyle name="Normal 20 10 9 12 59 3 3" xfId="140" xr:uid="{2BA3BD05-5E05-4B99-8619-976AE30B65BE}"/>
    <cellStyle name="Normal 20 10 9 12 59 3 4" xfId="141" xr:uid="{6EDF37FE-E51E-40FC-BF6A-18BAAEE098B8}"/>
    <cellStyle name="Normal 20 10 9 12 59 3 5" xfId="142" xr:uid="{1E4B0E6A-42BA-45C0-890D-D05F7EFB3B7C}"/>
    <cellStyle name="Normal 20 10 9 12 59 3 6" xfId="143" xr:uid="{E9F72ED1-31CD-450A-8436-083AE275CB23}"/>
    <cellStyle name="Normal 20 10 9 12 59 3 7" xfId="144" xr:uid="{6C82C8B2-A035-4DF4-AF0F-F39D2E588FA0}"/>
    <cellStyle name="Normal 20 10 9 12 59 3 8" xfId="145" xr:uid="{7488818A-78DB-4939-8579-D122685462E6}"/>
    <cellStyle name="Normal 20 10 9 12 59 3 9" xfId="146" xr:uid="{CEF06BDA-6532-4446-8413-CD44F66B7658}"/>
    <cellStyle name="Normal 20 10 9 12 59 30" xfId="120" xr:uid="{00000000-0005-0000-0000-000056000000}"/>
    <cellStyle name="Normal 20 10 9 12 59 31" xfId="121" xr:uid="{902B913F-3487-4E54-89FB-DBD7BECEF74A}"/>
    <cellStyle name="Normal 20 10 9 12 59 32" xfId="122" xr:uid="{B57B7868-0E34-44D0-B657-350E01BAA198}"/>
    <cellStyle name="Normal 20 10 9 12 59 33" xfId="124" xr:uid="{8913C754-C56B-40C9-8F32-E466EFA4A303}"/>
    <cellStyle name="Normal 20 10 9 12 59 34" xfId="127" xr:uid="{A1F9CD42-2DD6-4FDA-8589-B88102EAF723}"/>
    <cellStyle name="Normal 20 10 9 12 59 35" xfId="123" xr:uid="{8DDAA50E-0BB2-4284-8D6E-72CEF64D9865}"/>
    <cellStyle name="Normal 20 10 9 12 59 36" xfId="125" xr:uid="{07105AC3-D63C-497B-B3E5-3E98577B5093}"/>
    <cellStyle name="Normal 20 10 9 12 59 36 2" xfId="126" xr:uid="{F6EBB431-028B-4619-BB71-8009A1E7FCC6}"/>
    <cellStyle name="Normal 20 10 9 12 59 37" xfId="128" xr:uid="{8638952A-5878-40AB-B6A3-F231905DEB82}"/>
    <cellStyle name="Normal 20 10 9 12 59 38" xfId="129" xr:uid="{937C4535-1022-41C8-B7B2-B1B952FDCFCB}"/>
    <cellStyle name="Normal 20 10 9 12 59 39" xfId="130" xr:uid="{9F13D2DA-1191-4BC0-BC1E-491D13153C9E}"/>
    <cellStyle name="Normal 20 10 9 12 59 4" xfId="93" xr:uid="{00000000-0005-0000-0000-000057000000}"/>
    <cellStyle name="Normal 20 10 9 12 59 40" xfId="131" xr:uid="{8124484B-4EAF-427F-94B6-2956560BA415}"/>
    <cellStyle name="Normal 20 10 9 12 59 41" xfId="132" xr:uid="{A7C80B7B-B86A-4AD2-9AF4-2EC90E9487CB}"/>
    <cellStyle name="Normal 20 10 9 12 59 42" xfId="133" xr:uid="{ED6EF99A-4CEC-4F52-908A-A1E4654B86E9}"/>
    <cellStyle name="Normal 20 10 9 12 59 42 2" xfId="134" xr:uid="{BC0F0DAF-5CE6-4034-9DB8-B236C6356ACB}"/>
    <cellStyle name="Normal 20 10 9 12 59 42 3" xfId="135" xr:uid="{399B7DA2-FC61-44FE-A262-6ADD2670F030}"/>
    <cellStyle name="Normal 20 10 9 12 59 42 3 2" xfId="136" xr:uid="{9B7DB0E4-FBBB-452E-869B-EBD5B7BA5C5F}"/>
    <cellStyle name="Normal 20 10 9 12 59 42 4" xfId="137" xr:uid="{4484C039-7AEB-41B8-B6E6-CC2B4A32FA1C}"/>
    <cellStyle name="Normal 20 10 9 12 59 42 5" xfId="138" xr:uid="{8124A963-2586-4B31-9E1F-AF252D8BCEB5}"/>
    <cellStyle name="Normal 20 10 9 12 59 5" xfId="94" xr:uid="{00000000-0005-0000-0000-000058000000}"/>
    <cellStyle name="Normal 20 10 9 12 59 6" xfId="95" xr:uid="{00000000-0005-0000-0000-000059000000}"/>
    <cellStyle name="Normal 20 10 9 12 59 7" xfId="96" xr:uid="{00000000-0005-0000-0000-00005A000000}"/>
    <cellStyle name="Normal 20 10 9 12 59 8" xfId="97" xr:uid="{00000000-0005-0000-0000-00005B000000}"/>
    <cellStyle name="Normal 20 10 9 12 59 9" xfId="98" xr:uid="{00000000-0005-0000-0000-00005C000000}"/>
    <cellStyle name="Normal 20 10 9 12 6" xfId="63" xr:uid="{00000000-0005-0000-0000-00005D000000}"/>
    <cellStyle name="Normal 20 10 9 12 7" xfId="64" xr:uid="{00000000-0005-0000-0000-00005E000000}"/>
    <cellStyle name="Normal 20 10 9 12 8" xfId="65" xr:uid="{00000000-0005-0000-0000-00005F000000}"/>
    <cellStyle name="Normal 20 10 9 12 9" xfId="66" xr:uid="{00000000-0005-0000-0000-000060000000}"/>
    <cellStyle name="Normal 20 2" xfId="67" xr:uid="{00000000-0005-0000-0000-000061000000}"/>
    <cellStyle name="Normal 20 3" xfId="68" xr:uid="{00000000-0005-0000-0000-000062000000}"/>
    <cellStyle name="Normal 20 4" xfId="69" xr:uid="{00000000-0005-0000-0000-000063000000}"/>
    <cellStyle name="Normal 20 5" xfId="70" xr:uid="{00000000-0005-0000-0000-000064000000}"/>
    <cellStyle name="Normal 21" xfId="117" xr:uid="{00000000-0005-0000-0000-000065000000}"/>
    <cellStyle name="Normal 3" xfId="71" xr:uid="{00000000-0005-0000-0000-000066000000}"/>
    <cellStyle name="Normal 4" xfId="72" xr:uid="{00000000-0005-0000-0000-000067000000}"/>
    <cellStyle name="Normal 4 2" xfId="73" xr:uid="{00000000-0005-0000-0000-000068000000}"/>
    <cellStyle name="Normal 5" xfId="74" xr:uid="{00000000-0005-0000-0000-000069000000}"/>
    <cellStyle name="Normal 6" xfId="75" xr:uid="{00000000-0005-0000-0000-00006A000000}"/>
    <cellStyle name="Normal 7" xfId="76" xr:uid="{00000000-0005-0000-0000-00006B000000}"/>
    <cellStyle name="Normal 8" xfId="77" xr:uid="{00000000-0005-0000-0000-00006C000000}"/>
    <cellStyle name="Normal 9" xfId="78" xr:uid="{00000000-0005-0000-0000-00006D000000}"/>
    <cellStyle name="Notas" xfId="79" builtinId="10" customBuiltin="1"/>
    <cellStyle name="Porcentual 2" xfId="80" xr:uid="{00000000-0005-0000-0000-00006F000000}"/>
    <cellStyle name="Porcentual 3" xfId="81" xr:uid="{00000000-0005-0000-0000-000070000000}"/>
    <cellStyle name="Salida" xfId="82" builtinId="21" customBuiltin="1"/>
    <cellStyle name="Texto de advertencia" xfId="83" builtinId="11" customBuiltin="1"/>
    <cellStyle name="Texto explicativo" xfId="84" builtinId="53" customBuiltin="1"/>
    <cellStyle name="Título" xfId="85" builtinId="15" customBuiltin="1"/>
    <cellStyle name="Título 1" xfId="86" xr:uid="{00000000-0005-0000-0000-000075000000}"/>
    <cellStyle name="Título 2" xfId="87" builtinId="17" customBuiltin="1"/>
    <cellStyle name="Título 3" xfId="88" builtinId="18" customBuiltin="1"/>
    <cellStyle name="Total" xfId="8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abyv/Dropbox/Oficina/Coparticipaci&#243;n/1%20Transferencias/Transferencias%20de%20OT/2025/23-10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Transferencias%20por%20municipio%201&#186;%20trimest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-10"/>
      <sheetName val="ret"/>
      <sheetName val="ISSyS"/>
      <sheetName val="Hoja2"/>
      <sheetName val="Hoja3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Acumulado 2026 (2)"/>
      <sheetName val="08-01"/>
      <sheetName val="15-01"/>
      <sheetName val="23-01"/>
      <sheetName val="02-02"/>
      <sheetName val="09-02"/>
      <sheetName val="18-02"/>
      <sheetName val="23-02"/>
      <sheetName val="02-03"/>
      <sheetName val="09-03"/>
      <sheetName val="16-03"/>
      <sheetName val="25-03"/>
      <sheetName val="Total Trimestre"/>
      <sheetName val="Total Acumulado 202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7">
          <cell r="B7">
            <v>123839044.48</v>
          </cell>
          <cell r="C7">
            <v>19932268.260000002</v>
          </cell>
          <cell r="D7">
            <v>3637296.87</v>
          </cell>
          <cell r="E7">
            <v>868644.50999999989</v>
          </cell>
          <cell r="F7">
            <v>102074166.83</v>
          </cell>
          <cell r="G7">
            <v>2476066.2999999998</v>
          </cell>
          <cell r="H7">
            <v>15348434.970000003</v>
          </cell>
          <cell r="I7">
            <v>0</v>
          </cell>
          <cell r="J7">
            <v>5181241.0199999996</v>
          </cell>
        </row>
        <row r="8">
          <cell r="B8">
            <v>117051239.69</v>
          </cell>
          <cell r="C8">
            <v>18839750.579999998</v>
          </cell>
          <cell r="D8">
            <v>3437931.1899999995</v>
          </cell>
          <cell r="E8">
            <v>818330.42</v>
          </cell>
          <cell r="F8">
            <v>91803079.450000018</v>
          </cell>
          <cell r="G8">
            <v>2226915.17</v>
          </cell>
          <cell r="H8">
            <v>14985046.02</v>
          </cell>
          <cell r="I8">
            <v>0</v>
          </cell>
          <cell r="J8">
            <v>4659885.0199999996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35672340.949999996</v>
          </cell>
          <cell r="G9">
            <v>865322.58000000007</v>
          </cell>
          <cell r="H9">
            <v>0</v>
          </cell>
          <cell r="I9">
            <v>2939537.79</v>
          </cell>
          <cell r="J9">
            <v>1810712.76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37750016.060000002</v>
          </cell>
          <cell r="G10">
            <v>915721.84000000008</v>
          </cell>
          <cell r="H10">
            <v>0</v>
          </cell>
          <cell r="I10">
            <v>4364123.9399999995</v>
          </cell>
          <cell r="J10">
            <v>1916174.6599999997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36577134.959999993</v>
          </cell>
          <cell r="G11">
            <v>887270.63</v>
          </cell>
          <cell r="H11">
            <v>0</v>
          </cell>
          <cell r="I11">
            <v>0</v>
          </cell>
          <cell r="J11">
            <v>1856639.7100000002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34214617.309999995</v>
          </cell>
          <cell r="G12">
            <v>829961.82000000007</v>
          </cell>
          <cell r="H12">
            <v>0</v>
          </cell>
          <cell r="I12">
            <v>1929570.02</v>
          </cell>
          <cell r="J12">
            <v>1736719.3200000003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41335681.150000006</v>
          </cell>
          <cell r="G13">
            <v>1002701.1799999999</v>
          </cell>
          <cell r="H13">
            <v>0</v>
          </cell>
          <cell r="I13">
            <v>0</v>
          </cell>
          <cell r="J13">
            <v>2098181.48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33644932.199999996</v>
          </cell>
          <cell r="G14">
            <v>816142.67</v>
          </cell>
          <cell r="H14">
            <v>0</v>
          </cell>
          <cell r="I14">
            <v>0</v>
          </cell>
          <cell r="J14">
            <v>1707802.3599999999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39224495.18</v>
          </cell>
          <cell r="G15">
            <v>951489.05</v>
          </cell>
          <cell r="H15">
            <v>0</v>
          </cell>
          <cell r="I15">
            <v>0</v>
          </cell>
          <cell r="J15">
            <v>1991018.5899999999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61978388.560000002</v>
          </cell>
          <cell r="G16">
            <v>1503442.1</v>
          </cell>
          <cell r="H16">
            <v>0</v>
          </cell>
          <cell r="I16">
            <v>0</v>
          </cell>
          <cell r="J16">
            <v>3145996.48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36945754.730000004</v>
          </cell>
          <cell r="G17">
            <v>896212.43</v>
          </cell>
          <cell r="H17">
            <v>0</v>
          </cell>
          <cell r="I17">
            <v>0</v>
          </cell>
          <cell r="J17">
            <v>1875350.6999999997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36543624.07</v>
          </cell>
          <cell r="G18">
            <v>886457.76</v>
          </cell>
          <cell r="H18">
            <v>0</v>
          </cell>
          <cell r="I18">
            <v>3529571.61</v>
          </cell>
          <cell r="J18">
            <v>1854938.71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39526093.170000002</v>
          </cell>
          <cell r="G19">
            <v>958805.06</v>
          </cell>
          <cell r="H19">
            <v>0</v>
          </cell>
          <cell r="I19">
            <v>5592032.1200000001</v>
          </cell>
          <cell r="J19">
            <v>2006327.5599999998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55460520.709999993</v>
          </cell>
          <cell r="G20">
            <v>1345334.78</v>
          </cell>
          <cell r="H20">
            <v>0</v>
          </cell>
          <cell r="I20">
            <v>0</v>
          </cell>
          <cell r="J20">
            <v>2815152.3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50601441.840000004</v>
          </cell>
          <cell r="G21">
            <v>1227465.57</v>
          </cell>
          <cell r="H21">
            <v>0</v>
          </cell>
          <cell r="I21">
            <v>0</v>
          </cell>
          <cell r="J21">
            <v>2568507.5299999998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38638054.599999994</v>
          </cell>
          <cell r="G22">
            <v>937263.44</v>
          </cell>
          <cell r="H22">
            <v>0</v>
          </cell>
          <cell r="I22">
            <v>4980735.83</v>
          </cell>
          <cell r="J22">
            <v>1961251.1199999999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36057716.189999998</v>
          </cell>
          <cell r="G23">
            <v>874670.83000000007</v>
          </cell>
          <cell r="H23">
            <v>0</v>
          </cell>
          <cell r="I23">
            <v>0</v>
          </cell>
          <cell r="J23">
            <v>1830274.24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49931224.079999998</v>
          </cell>
          <cell r="G24">
            <v>1211207.75</v>
          </cell>
          <cell r="H24">
            <v>0</v>
          </cell>
          <cell r="I24">
            <v>0</v>
          </cell>
          <cell r="J24">
            <v>2534487.56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37833793.280000001</v>
          </cell>
          <cell r="G25">
            <v>917754.05999999994</v>
          </cell>
          <cell r="H25">
            <v>0</v>
          </cell>
          <cell r="I25">
            <v>0</v>
          </cell>
          <cell r="J25">
            <v>1920427.15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47317374.780000001</v>
          </cell>
          <cell r="G26">
            <v>1147802.24</v>
          </cell>
          <cell r="H26">
            <v>0</v>
          </cell>
          <cell r="I26">
            <v>0</v>
          </cell>
          <cell r="J26">
            <v>2401809.69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38855875.370000005</v>
          </cell>
          <cell r="G27">
            <v>942547.24</v>
          </cell>
          <cell r="H27">
            <v>0</v>
          </cell>
          <cell r="I27">
            <v>5129573.1899999995</v>
          </cell>
          <cell r="J27">
            <v>1972307.5999999999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49663136.980000004</v>
          </cell>
          <cell r="G28">
            <v>1204704.6199999999</v>
          </cell>
          <cell r="H28">
            <v>0</v>
          </cell>
          <cell r="I28">
            <v>0</v>
          </cell>
          <cell r="J28">
            <v>2520879.58</v>
          </cell>
        </row>
        <row r="29">
          <cell r="B29">
            <v>135802166.45000002</v>
          </cell>
          <cell r="C29">
            <v>21857768.879999999</v>
          </cell>
          <cell r="D29">
            <v>3988667.7199999988</v>
          </cell>
          <cell r="E29">
            <v>952909.16</v>
          </cell>
          <cell r="F29">
            <v>104453439.91999999</v>
          </cell>
          <cell r="G29">
            <v>2533781.5600000005</v>
          </cell>
          <cell r="H29">
            <v>16771602.84</v>
          </cell>
          <cell r="I29">
            <v>35837909.299999997</v>
          </cell>
          <cell r="J29">
            <v>5302011.8999999994</v>
          </cell>
        </row>
        <row r="30">
          <cell r="B30">
            <v>171967958.81</v>
          </cell>
          <cell r="C30">
            <v>27678762.41</v>
          </cell>
          <cell r="D30">
            <v>5050899.1400000006</v>
          </cell>
          <cell r="E30">
            <v>1155388.95</v>
          </cell>
          <cell r="F30">
            <v>155942920.31999999</v>
          </cell>
          <cell r="G30">
            <v>3782788.75</v>
          </cell>
          <cell r="H30">
            <v>23521520.91</v>
          </cell>
          <cell r="I30">
            <v>0</v>
          </cell>
          <cell r="J30">
            <v>7915595.8799999999</v>
          </cell>
        </row>
        <row r="31">
          <cell r="B31">
            <v>4673987150.3999996</v>
          </cell>
          <cell r="C31">
            <v>752292349.33000004</v>
          </cell>
          <cell r="D31">
            <v>137280443.88999999</v>
          </cell>
          <cell r="E31">
            <v>31226852.59</v>
          </cell>
          <cell r="F31">
            <v>6702177729.5900002</v>
          </cell>
          <cell r="G31">
            <v>162578220.84</v>
          </cell>
          <cell r="H31">
            <v>280499549.68000001</v>
          </cell>
          <cell r="I31">
            <v>4413208363.9200001</v>
          </cell>
          <cell r="J31">
            <v>340199672.97999996</v>
          </cell>
        </row>
        <row r="32">
          <cell r="B32">
            <v>146214228.98000002</v>
          </cell>
          <cell r="C32">
            <v>23533621.779999997</v>
          </cell>
          <cell r="D32">
            <v>4294482.1400000006</v>
          </cell>
          <cell r="E32">
            <v>1037020.8499999999</v>
          </cell>
          <cell r="F32">
            <v>103364336.03</v>
          </cell>
          <cell r="G32">
            <v>2507362.6100000003</v>
          </cell>
          <cell r="H32">
            <v>21381704.460000001</v>
          </cell>
          <cell r="I32">
            <v>0</v>
          </cell>
          <cell r="J32">
            <v>5246729.46</v>
          </cell>
        </row>
        <row r="33">
          <cell r="B33">
            <v>234302120.73000002</v>
          </cell>
          <cell r="C33">
            <v>37711634.019999996</v>
          </cell>
          <cell r="D33">
            <v>6881726.0700000003</v>
          </cell>
          <cell r="E33">
            <v>1498564.72</v>
          </cell>
          <cell r="F33">
            <v>205505524.63999999</v>
          </cell>
          <cell r="G33">
            <v>4985054.6999999993</v>
          </cell>
          <cell r="H33">
            <v>22017318.560000002</v>
          </cell>
          <cell r="I33">
            <v>0</v>
          </cell>
          <cell r="J33">
            <v>10431372.470000001</v>
          </cell>
        </row>
        <row r="34">
          <cell r="B34">
            <v>171077251.41999999</v>
          </cell>
          <cell r="C34">
            <v>27535400.349999998</v>
          </cell>
          <cell r="D34">
            <v>5024738.0199999986</v>
          </cell>
          <cell r="E34">
            <v>1196068.44</v>
          </cell>
          <cell r="F34">
            <v>217234335.67000002</v>
          </cell>
          <cell r="G34">
            <v>5269566.5900000008</v>
          </cell>
          <cell r="H34">
            <v>21667857.420000002</v>
          </cell>
          <cell r="I34">
            <v>0</v>
          </cell>
          <cell r="J34">
            <v>11026721.9</v>
          </cell>
        </row>
        <row r="35">
          <cell r="B35">
            <v>242610270.91</v>
          </cell>
          <cell r="C35">
            <v>39048855.890000001</v>
          </cell>
          <cell r="D35">
            <v>7125746.0800000019</v>
          </cell>
          <cell r="E35">
            <v>1582217.6300000001</v>
          </cell>
          <cell r="F35">
            <v>242501545.69</v>
          </cell>
          <cell r="G35">
            <v>5882486.4800000004</v>
          </cell>
          <cell r="H35">
            <v>29429440.200000003</v>
          </cell>
          <cell r="I35">
            <v>0</v>
          </cell>
          <cell r="J35">
            <v>12309274.66</v>
          </cell>
        </row>
        <row r="36">
          <cell r="B36">
            <v>143910675.32999998</v>
          </cell>
          <cell r="C36">
            <v>23162857.869999997</v>
          </cell>
          <cell r="D36">
            <v>4226824.0299999993</v>
          </cell>
          <cell r="E36">
            <v>1006128.92</v>
          </cell>
          <cell r="F36">
            <v>138182149.34999999</v>
          </cell>
          <cell r="G36">
            <v>3351956.46</v>
          </cell>
          <cell r="H36">
            <v>19500185.359999999</v>
          </cell>
          <cell r="I36">
            <v>0</v>
          </cell>
          <cell r="J36">
            <v>7014066.7599999998</v>
          </cell>
        </row>
        <row r="37">
          <cell r="B37">
            <v>922296812.24999988</v>
          </cell>
          <cell r="C37">
            <v>148446457.63999999</v>
          </cell>
          <cell r="D37">
            <v>27088931.039999999</v>
          </cell>
          <cell r="E37">
            <v>6304095.7899999991</v>
          </cell>
          <cell r="F37">
            <v>721355389.04000008</v>
          </cell>
          <cell r="G37">
            <v>17498293.899999999</v>
          </cell>
          <cell r="H37">
            <v>90185033.629999995</v>
          </cell>
          <cell r="I37">
            <v>0</v>
          </cell>
          <cell r="J37">
            <v>36615690.799999997</v>
          </cell>
        </row>
        <row r="38">
          <cell r="B38">
            <v>301289461.00999999</v>
          </cell>
          <cell r="C38">
            <v>48493448.779999994</v>
          </cell>
          <cell r="D38">
            <v>8849222.2400000002</v>
          </cell>
          <cell r="E38">
            <v>1966837.51</v>
          </cell>
          <cell r="F38">
            <v>275291950.23000002</v>
          </cell>
          <cell r="G38">
            <v>6677900.4200000009</v>
          </cell>
          <cell r="H38">
            <v>29663680.460000001</v>
          </cell>
          <cell r="I38">
            <v>0</v>
          </cell>
          <cell r="J38">
            <v>13973701.57</v>
          </cell>
        </row>
        <row r="39">
          <cell r="B39">
            <v>185620353.48999995</v>
          </cell>
          <cell r="C39">
            <v>29876156.530000001</v>
          </cell>
          <cell r="D39">
            <v>5451885.8499999987</v>
          </cell>
          <cell r="E39">
            <v>1247605.98</v>
          </cell>
          <cell r="F39">
            <v>150547667.25</v>
          </cell>
          <cell r="G39">
            <v>3651913.28</v>
          </cell>
          <cell r="H39">
            <v>21166456.640000001</v>
          </cell>
          <cell r="I39">
            <v>59125640.039999999</v>
          </cell>
          <cell r="J39">
            <v>7641735.1500000004</v>
          </cell>
        </row>
        <row r="40">
          <cell r="B40">
            <v>131056845.91</v>
          </cell>
          <cell r="C40">
            <v>21093995.219999999</v>
          </cell>
          <cell r="D40">
            <v>3849292.13</v>
          </cell>
          <cell r="E40">
            <v>916358.78999999992</v>
          </cell>
          <cell r="F40">
            <v>171827081.53</v>
          </cell>
          <cell r="G40">
            <v>4168099.14</v>
          </cell>
          <cell r="H40">
            <v>18406220.02</v>
          </cell>
          <cell r="I40">
            <v>0</v>
          </cell>
          <cell r="J40">
            <v>8721869.120000001</v>
          </cell>
        </row>
        <row r="41">
          <cell r="B41">
            <v>169295836.56999999</v>
          </cell>
          <cell r="C41">
            <v>27248676.25</v>
          </cell>
          <cell r="D41">
            <v>4972415.7700000005</v>
          </cell>
          <cell r="E41">
            <v>1131684.75</v>
          </cell>
          <cell r="F41">
            <v>102023900.48</v>
          </cell>
          <cell r="G41">
            <v>2474846.96</v>
          </cell>
          <cell r="H41">
            <v>20452340.379999999</v>
          </cell>
          <cell r="I41">
            <v>34610001.109999999</v>
          </cell>
          <cell r="J41">
            <v>5178689.5299999993</v>
          </cell>
        </row>
        <row r="42">
          <cell r="B42">
            <v>241182067.63</v>
          </cell>
          <cell r="C42">
            <v>38818982.280000001</v>
          </cell>
          <cell r="D42">
            <v>7083798.0899999989</v>
          </cell>
          <cell r="E42">
            <v>1686210.29</v>
          </cell>
          <cell r="F42">
            <v>470425854.84000003</v>
          </cell>
          <cell r="G42">
            <v>11411365.32</v>
          </cell>
          <cell r="H42">
            <v>24995335.32</v>
          </cell>
          <cell r="I42">
            <v>0</v>
          </cell>
          <cell r="J42">
            <v>23878615.039999999</v>
          </cell>
        </row>
        <row r="43">
          <cell r="B43">
            <v>135233956.54000002</v>
          </cell>
          <cell r="C43">
            <v>21766313.780000001</v>
          </cell>
          <cell r="D43">
            <v>3971978.75</v>
          </cell>
          <cell r="E43">
            <v>950615.18000000017</v>
          </cell>
          <cell r="F43">
            <v>220736223.51999998</v>
          </cell>
          <cell r="G43">
            <v>5354513.7</v>
          </cell>
          <cell r="H43">
            <v>17337577.960000001</v>
          </cell>
          <cell r="I43">
            <v>0</v>
          </cell>
          <cell r="J43">
            <v>11204476.23</v>
          </cell>
        </row>
        <row r="44">
          <cell r="B44">
            <v>1963856275.6999998</v>
          </cell>
          <cell r="C44">
            <v>316088599.25999999</v>
          </cell>
          <cell r="D44">
            <v>57680745.029999994</v>
          </cell>
          <cell r="E44">
            <v>13730088.779999999</v>
          </cell>
          <cell r="F44">
            <v>1714014932.5599999</v>
          </cell>
          <cell r="G44">
            <v>41577754.200000003</v>
          </cell>
          <cell r="H44">
            <v>112846829.47</v>
          </cell>
          <cell r="I44">
            <v>0</v>
          </cell>
          <cell r="J44">
            <v>87002664.359999999</v>
          </cell>
        </row>
        <row r="45">
          <cell r="B45">
            <v>310626531.81</v>
          </cell>
          <cell r="C45">
            <v>49996278.509999998</v>
          </cell>
          <cell r="D45">
            <v>9123462.8599999994</v>
          </cell>
          <cell r="E45">
            <v>2171611.27</v>
          </cell>
          <cell r="F45">
            <v>362788880.49000001</v>
          </cell>
          <cell r="G45">
            <v>8800359.0899999999</v>
          </cell>
          <cell r="H45">
            <v>16024566.330000002</v>
          </cell>
          <cell r="I45">
            <v>295984346.73000002</v>
          </cell>
          <cell r="J45">
            <v>18415008.300000001</v>
          </cell>
        </row>
        <row r="46">
          <cell r="B46">
            <v>825148276.12000012</v>
          </cell>
          <cell r="C46">
            <v>132810107.34999999</v>
          </cell>
          <cell r="D46">
            <v>24235565.440000005</v>
          </cell>
          <cell r="E46">
            <v>5768992.4199999999</v>
          </cell>
          <cell r="F46">
            <v>738261632.35000002</v>
          </cell>
          <cell r="G46">
            <v>17908397.469999999</v>
          </cell>
          <cell r="H46">
            <v>88631450.920000002</v>
          </cell>
          <cell r="I46">
            <v>0</v>
          </cell>
          <cell r="J46">
            <v>37473844.480000004</v>
          </cell>
        </row>
        <row r="47">
          <cell r="B47">
            <v>189843535.18000001</v>
          </cell>
          <cell r="C47">
            <v>30555890.400000002</v>
          </cell>
          <cell r="D47">
            <v>5575925.6500000004</v>
          </cell>
          <cell r="E47">
            <v>1347622.43</v>
          </cell>
          <cell r="F47">
            <v>170855265.75999999</v>
          </cell>
          <cell r="G47">
            <v>4144525.3</v>
          </cell>
          <cell r="H47">
            <v>20380169.050000001</v>
          </cell>
          <cell r="I47">
            <v>69390102.060000002</v>
          </cell>
          <cell r="J47">
            <v>8672540.1600000001</v>
          </cell>
        </row>
        <row r="48">
          <cell r="B48">
            <v>147903501.64999998</v>
          </cell>
          <cell r="C48">
            <v>23805515.309999999</v>
          </cell>
          <cell r="D48">
            <v>4344098.0499999989</v>
          </cell>
          <cell r="E48">
            <v>1037173.7800000001</v>
          </cell>
          <cell r="F48">
            <v>90077268.689999998</v>
          </cell>
          <cell r="G48">
            <v>2185051.29</v>
          </cell>
          <cell r="H48">
            <v>19443208.009999998</v>
          </cell>
          <cell r="I48">
            <v>28576772.530000001</v>
          </cell>
          <cell r="J48">
            <v>4572283.5999999996</v>
          </cell>
        </row>
        <row r="49">
          <cell r="B49">
            <v>172520811.71000001</v>
          </cell>
          <cell r="C49">
            <v>27767745.720000003</v>
          </cell>
          <cell r="D49">
            <v>5067137.0999999996</v>
          </cell>
          <cell r="E49">
            <v>1181998.8499999999</v>
          </cell>
          <cell r="F49">
            <v>106832713.01000001</v>
          </cell>
          <cell r="G49">
            <v>2591496.84</v>
          </cell>
          <cell r="H49">
            <v>18525239.399999999</v>
          </cell>
          <cell r="I49">
            <v>37044555.009999998</v>
          </cell>
          <cell r="J49">
            <v>5422782.8000000007</v>
          </cell>
        </row>
        <row r="50">
          <cell r="B50">
            <v>433713082.09999996</v>
          </cell>
          <cell r="C50">
            <v>69807430.569999993</v>
          </cell>
          <cell r="D50">
            <v>12738658.140000002</v>
          </cell>
          <cell r="E50">
            <v>2725983.8800000004</v>
          </cell>
          <cell r="F50">
            <v>374886311.30000001</v>
          </cell>
          <cell r="G50">
            <v>9093812.7899999991</v>
          </cell>
          <cell r="H50">
            <v>50646543.380000003</v>
          </cell>
          <cell r="I50">
            <v>313377055</v>
          </cell>
          <cell r="J50">
            <v>19029068.710000001</v>
          </cell>
        </row>
        <row r="51">
          <cell r="B51">
            <v>152679536.22000003</v>
          </cell>
          <cell r="C51">
            <v>24574232.529999997</v>
          </cell>
          <cell r="D51">
            <v>4484375.7500000009</v>
          </cell>
          <cell r="E51">
            <v>1029221.4</v>
          </cell>
          <cell r="F51">
            <v>87815283.709999993</v>
          </cell>
          <cell r="G51">
            <v>2130181.13</v>
          </cell>
          <cell r="H51">
            <v>17840244.91</v>
          </cell>
          <cell r="I51">
            <v>0</v>
          </cell>
          <cell r="J51">
            <v>4457466.22</v>
          </cell>
        </row>
        <row r="52">
          <cell r="B52">
            <v>2630412561.2399998</v>
          </cell>
          <cell r="C52">
            <v>423372846.70999998</v>
          </cell>
          <cell r="D52">
            <v>77258279.160000011</v>
          </cell>
          <cell r="E52">
            <v>18730300.210000001</v>
          </cell>
          <cell r="F52">
            <v>1776077098.3600001</v>
          </cell>
          <cell r="G52">
            <v>43083228.530000001</v>
          </cell>
          <cell r="H52">
            <v>197164461.05000001</v>
          </cell>
          <cell r="I52">
            <v>0</v>
          </cell>
          <cell r="J52">
            <v>90152913.349999994</v>
          </cell>
        </row>
        <row r="53">
          <cell r="B53">
            <v>283582811.91999996</v>
          </cell>
          <cell r="C53">
            <v>45643510.130000003</v>
          </cell>
          <cell r="D53">
            <v>8329157.3200000012</v>
          </cell>
          <cell r="E53">
            <v>49661844.239999995</v>
          </cell>
          <cell r="F53">
            <v>320615427.14999998</v>
          </cell>
          <cell r="G53">
            <v>7777335.6500000004</v>
          </cell>
          <cell r="H53">
            <v>37331567.130000003</v>
          </cell>
          <cell r="I53">
            <v>0</v>
          </cell>
          <cell r="J53">
            <v>16274301.859999999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0EF1D-76DC-4AF5-8AE9-6135DF28122B}">
  <dimension ref="A1:M63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2" sqref="A2:K2"/>
    </sheetView>
  </sheetViews>
  <sheetFormatPr baseColWidth="10" defaultRowHeight="12.75" x14ac:dyDescent="0.2"/>
  <cols>
    <col min="1" max="1" width="44.7109375" style="3" customWidth="1"/>
    <col min="2" max="4" width="17.140625" style="17" customWidth="1"/>
    <col min="5" max="5" width="17.7109375" style="17" customWidth="1"/>
    <col min="6" max="6" width="16.140625" style="15" customWidth="1"/>
    <col min="7" max="7" width="14.140625" style="15" customWidth="1"/>
    <col min="8" max="8" width="14.28515625" style="15" customWidth="1"/>
    <col min="9" max="10" width="17.140625" style="15" customWidth="1"/>
    <col min="11" max="11" width="16.85546875" style="15" customWidth="1"/>
    <col min="12" max="12" width="11.28515625" style="15" bestFit="1" customWidth="1"/>
    <col min="13" max="252" width="11.42578125" style="15"/>
    <col min="253" max="253" width="44.7109375" style="15" customWidth="1"/>
    <col min="254" max="256" width="17.140625" style="15" customWidth="1"/>
    <col min="257" max="257" width="17.7109375" style="15" customWidth="1"/>
    <col min="258" max="258" width="16.140625" style="15" customWidth="1"/>
    <col min="259" max="259" width="14.140625" style="15" customWidth="1"/>
    <col min="260" max="260" width="14.28515625" style="15" customWidth="1"/>
    <col min="261" max="262" width="17.140625" style="15" customWidth="1"/>
    <col min="263" max="263" width="16.85546875" style="15" customWidth="1"/>
    <col min="264" max="264" width="15.28515625" style="15" bestFit="1" customWidth="1"/>
    <col min="265" max="265" width="15.140625" style="15" customWidth="1"/>
    <col min="266" max="266" width="15.85546875" style="15" customWidth="1"/>
    <col min="267" max="267" width="15.5703125" style="15" customWidth="1"/>
    <col min="268" max="268" width="11.28515625" style="15" bestFit="1" customWidth="1"/>
    <col min="269" max="508" width="11.42578125" style="15"/>
    <col min="509" max="509" width="44.7109375" style="15" customWidth="1"/>
    <col min="510" max="512" width="17.140625" style="15" customWidth="1"/>
    <col min="513" max="513" width="17.7109375" style="15" customWidth="1"/>
    <col min="514" max="514" width="16.140625" style="15" customWidth="1"/>
    <col min="515" max="515" width="14.140625" style="15" customWidth="1"/>
    <col min="516" max="516" width="14.28515625" style="15" customWidth="1"/>
    <col min="517" max="518" width="17.140625" style="15" customWidth="1"/>
    <col min="519" max="519" width="16.85546875" style="15" customWidth="1"/>
    <col min="520" max="520" width="15.28515625" style="15" bestFit="1" customWidth="1"/>
    <col min="521" max="521" width="15.140625" style="15" customWidth="1"/>
    <col min="522" max="522" width="15.85546875" style="15" customWidth="1"/>
    <col min="523" max="523" width="15.5703125" style="15" customWidth="1"/>
    <col min="524" max="524" width="11.28515625" style="15" bestFit="1" customWidth="1"/>
    <col min="525" max="764" width="11.42578125" style="15"/>
    <col min="765" max="765" width="44.7109375" style="15" customWidth="1"/>
    <col min="766" max="768" width="17.140625" style="15" customWidth="1"/>
    <col min="769" max="769" width="17.7109375" style="15" customWidth="1"/>
    <col min="770" max="770" width="16.140625" style="15" customWidth="1"/>
    <col min="771" max="771" width="14.140625" style="15" customWidth="1"/>
    <col min="772" max="772" width="14.28515625" style="15" customWidth="1"/>
    <col min="773" max="774" width="17.140625" style="15" customWidth="1"/>
    <col min="775" max="775" width="16.85546875" style="15" customWidth="1"/>
    <col min="776" max="776" width="15.28515625" style="15" bestFit="1" customWidth="1"/>
    <col min="777" max="777" width="15.140625" style="15" customWidth="1"/>
    <col min="778" max="778" width="15.85546875" style="15" customWidth="1"/>
    <col min="779" max="779" width="15.5703125" style="15" customWidth="1"/>
    <col min="780" max="780" width="11.28515625" style="15" bestFit="1" customWidth="1"/>
    <col min="781" max="1020" width="11.42578125" style="15"/>
    <col min="1021" max="1021" width="44.7109375" style="15" customWidth="1"/>
    <col min="1022" max="1024" width="17.140625" style="15" customWidth="1"/>
    <col min="1025" max="1025" width="17.7109375" style="15" customWidth="1"/>
    <col min="1026" max="1026" width="16.140625" style="15" customWidth="1"/>
    <col min="1027" max="1027" width="14.140625" style="15" customWidth="1"/>
    <col min="1028" max="1028" width="14.28515625" style="15" customWidth="1"/>
    <col min="1029" max="1030" width="17.140625" style="15" customWidth="1"/>
    <col min="1031" max="1031" width="16.85546875" style="15" customWidth="1"/>
    <col min="1032" max="1032" width="15.28515625" style="15" bestFit="1" customWidth="1"/>
    <col min="1033" max="1033" width="15.140625" style="15" customWidth="1"/>
    <col min="1034" max="1034" width="15.85546875" style="15" customWidth="1"/>
    <col min="1035" max="1035" width="15.5703125" style="15" customWidth="1"/>
    <col min="1036" max="1036" width="11.28515625" style="15" bestFit="1" customWidth="1"/>
    <col min="1037" max="1276" width="11.42578125" style="15"/>
    <col min="1277" max="1277" width="44.7109375" style="15" customWidth="1"/>
    <col min="1278" max="1280" width="17.140625" style="15" customWidth="1"/>
    <col min="1281" max="1281" width="17.7109375" style="15" customWidth="1"/>
    <col min="1282" max="1282" width="16.140625" style="15" customWidth="1"/>
    <col min="1283" max="1283" width="14.140625" style="15" customWidth="1"/>
    <col min="1284" max="1284" width="14.28515625" style="15" customWidth="1"/>
    <col min="1285" max="1286" width="17.140625" style="15" customWidth="1"/>
    <col min="1287" max="1287" width="16.85546875" style="15" customWidth="1"/>
    <col min="1288" max="1288" width="15.28515625" style="15" bestFit="1" customWidth="1"/>
    <col min="1289" max="1289" width="15.140625" style="15" customWidth="1"/>
    <col min="1290" max="1290" width="15.85546875" style="15" customWidth="1"/>
    <col min="1291" max="1291" width="15.5703125" style="15" customWidth="1"/>
    <col min="1292" max="1292" width="11.28515625" style="15" bestFit="1" customWidth="1"/>
    <col min="1293" max="1532" width="11.42578125" style="15"/>
    <col min="1533" max="1533" width="44.7109375" style="15" customWidth="1"/>
    <col min="1534" max="1536" width="17.140625" style="15" customWidth="1"/>
    <col min="1537" max="1537" width="17.7109375" style="15" customWidth="1"/>
    <col min="1538" max="1538" width="16.140625" style="15" customWidth="1"/>
    <col min="1539" max="1539" width="14.140625" style="15" customWidth="1"/>
    <col min="1540" max="1540" width="14.28515625" style="15" customWidth="1"/>
    <col min="1541" max="1542" width="17.140625" style="15" customWidth="1"/>
    <col min="1543" max="1543" width="16.85546875" style="15" customWidth="1"/>
    <col min="1544" max="1544" width="15.28515625" style="15" bestFit="1" customWidth="1"/>
    <col min="1545" max="1545" width="15.140625" style="15" customWidth="1"/>
    <col min="1546" max="1546" width="15.85546875" style="15" customWidth="1"/>
    <col min="1547" max="1547" width="15.5703125" style="15" customWidth="1"/>
    <col min="1548" max="1548" width="11.28515625" style="15" bestFit="1" customWidth="1"/>
    <col min="1549" max="1788" width="11.42578125" style="15"/>
    <col min="1789" max="1789" width="44.7109375" style="15" customWidth="1"/>
    <col min="1790" max="1792" width="17.140625" style="15" customWidth="1"/>
    <col min="1793" max="1793" width="17.7109375" style="15" customWidth="1"/>
    <col min="1794" max="1794" width="16.140625" style="15" customWidth="1"/>
    <col min="1795" max="1795" width="14.140625" style="15" customWidth="1"/>
    <col min="1796" max="1796" width="14.28515625" style="15" customWidth="1"/>
    <col min="1797" max="1798" width="17.140625" style="15" customWidth="1"/>
    <col min="1799" max="1799" width="16.85546875" style="15" customWidth="1"/>
    <col min="1800" max="1800" width="15.28515625" style="15" bestFit="1" customWidth="1"/>
    <col min="1801" max="1801" width="15.140625" style="15" customWidth="1"/>
    <col min="1802" max="1802" width="15.85546875" style="15" customWidth="1"/>
    <col min="1803" max="1803" width="15.5703125" style="15" customWidth="1"/>
    <col min="1804" max="1804" width="11.28515625" style="15" bestFit="1" customWidth="1"/>
    <col min="1805" max="2044" width="11.42578125" style="15"/>
    <col min="2045" max="2045" width="44.7109375" style="15" customWidth="1"/>
    <col min="2046" max="2048" width="17.140625" style="15" customWidth="1"/>
    <col min="2049" max="2049" width="17.7109375" style="15" customWidth="1"/>
    <col min="2050" max="2050" width="16.140625" style="15" customWidth="1"/>
    <col min="2051" max="2051" width="14.140625" style="15" customWidth="1"/>
    <col min="2052" max="2052" width="14.28515625" style="15" customWidth="1"/>
    <col min="2053" max="2054" width="17.140625" style="15" customWidth="1"/>
    <col min="2055" max="2055" width="16.85546875" style="15" customWidth="1"/>
    <col min="2056" max="2056" width="15.28515625" style="15" bestFit="1" customWidth="1"/>
    <col min="2057" max="2057" width="15.140625" style="15" customWidth="1"/>
    <col min="2058" max="2058" width="15.85546875" style="15" customWidth="1"/>
    <col min="2059" max="2059" width="15.5703125" style="15" customWidth="1"/>
    <col min="2060" max="2060" width="11.28515625" style="15" bestFit="1" customWidth="1"/>
    <col min="2061" max="2300" width="11.42578125" style="15"/>
    <col min="2301" max="2301" width="44.7109375" style="15" customWidth="1"/>
    <col min="2302" max="2304" width="17.140625" style="15" customWidth="1"/>
    <col min="2305" max="2305" width="17.7109375" style="15" customWidth="1"/>
    <col min="2306" max="2306" width="16.140625" style="15" customWidth="1"/>
    <col min="2307" max="2307" width="14.140625" style="15" customWidth="1"/>
    <col min="2308" max="2308" width="14.28515625" style="15" customWidth="1"/>
    <col min="2309" max="2310" width="17.140625" style="15" customWidth="1"/>
    <col min="2311" max="2311" width="16.85546875" style="15" customWidth="1"/>
    <col min="2312" max="2312" width="15.28515625" style="15" bestFit="1" customWidth="1"/>
    <col min="2313" max="2313" width="15.140625" style="15" customWidth="1"/>
    <col min="2314" max="2314" width="15.85546875" style="15" customWidth="1"/>
    <col min="2315" max="2315" width="15.5703125" style="15" customWidth="1"/>
    <col min="2316" max="2316" width="11.28515625" style="15" bestFit="1" customWidth="1"/>
    <col min="2317" max="2556" width="11.42578125" style="15"/>
    <col min="2557" max="2557" width="44.7109375" style="15" customWidth="1"/>
    <col min="2558" max="2560" width="17.140625" style="15" customWidth="1"/>
    <col min="2561" max="2561" width="17.7109375" style="15" customWidth="1"/>
    <col min="2562" max="2562" width="16.140625" style="15" customWidth="1"/>
    <col min="2563" max="2563" width="14.140625" style="15" customWidth="1"/>
    <col min="2564" max="2564" width="14.28515625" style="15" customWidth="1"/>
    <col min="2565" max="2566" width="17.140625" style="15" customWidth="1"/>
    <col min="2567" max="2567" width="16.85546875" style="15" customWidth="1"/>
    <col min="2568" max="2568" width="15.28515625" style="15" bestFit="1" customWidth="1"/>
    <col min="2569" max="2569" width="15.140625" style="15" customWidth="1"/>
    <col min="2570" max="2570" width="15.85546875" style="15" customWidth="1"/>
    <col min="2571" max="2571" width="15.5703125" style="15" customWidth="1"/>
    <col min="2572" max="2572" width="11.28515625" style="15" bestFit="1" customWidth="1"/>
    <col min="2573" max="2812" width="11.42578125" style="15"/>
    <col min="2813" max="2813" width="44.7109375" style="15" customWidth="1"/>
    <col min="2814" max="2816" width="17.140625" style="15" customWidth="1"/>
    <col min="2817" max="2817" width="17.7109375" style="15" customWidth="1"/>
    <col min="2818" max="2818" width="16.140625" style="15" customWidth="1"/>
    <col min="2819" max="2819" width="14.140625" style="15" customWidth="1"/>
    <col min="2820" max="2820" width="14.28515625" style="15" customWidth="1"/>
    <col min="2821" max="2822" width="17.140625" style="15" customWidth="1"/>
    <col min="2823" max="2823" width="16.85546875" style="15" customWidth="1"/>
    <col min="2824" max="2824" width="15.28515625" style="15" bestFit="1" customWidth="1"/>
    <col min="2825" max="2825" width="15.140625" style="15" customWidth="1"/>
    <col min="2826" max="2826" width="15.85546875" style="15" customWidth="1"/>
    <col min="2827" max="2827" width="15.5703125" style="15" customWidth="1"/>
    <col min="2828" max="2828" width="11.28515625" style="15" bestFit="1" customWidth="1"/>
    <col min="2829" max="3068" width="11.42578125" style="15"/>
    <col min="3069" max="3069" width="44.7109375" style="15" customWidth="1"/>
    <col min="3070" max="3072" width="17.140625" style="15" customWidth="1"/>
    <col min="3073" max="3073" width="17.7109375" style="15" customWidth="1"/>
    <col min="3074" max="3074" width="16.140625" style="15" customWidth="1"/>
    <col min="3075" max="3075" width="14.140625" style="15" customWidth="1"/>
    <col min="3076" max="3076" width="14.28515625" style="15" customWidth="1"/>
    <col min="3077" max="3078" width="17.140625" style="15" customWidth="1"/>
    <col min="3079" max="3079" width="16.85546875" style="15" customWidth="1"/>
    <col min="3080" max="3080" width="15.28515625" style="15" bestFit="1" customWidth="1"/>
    <col min="3081" max="3081" width="15.140625" style="15" customWidth="1"/>
    <col min="3082" max="3082" width="15.85546875" style="15" customWidth="1"/>
    <col min="3083" max="3083" width="15.5703125" style="15" customWidth="1"/>
    <col min="3084" max="3084" width="11.28515625" style="15" bestFit="1" customWidth="1"/>
    <col min="3085" max="3324" width="11.42578125" style="15"/>
    <col min="3325" max="3325" width="44.7109375" style="15" customWidth="1"/>
    <col min="3326" max="3328" width="17.140625" style="15" customWidth="1"/>
    <col min="3329" max="3329" width="17.7109375" style="15" customWidth="1"/>
    <col min="3330" max="3330" width="16.140625" style="15" customWidth="1"/>
    <col min="3331" max="3331" width="14.140625" style="15" customWidth="1"/>
    <col min="3332" max="3332" width="14.28515625" style="15" customWidth="1"/>
    <col min="3333" max="3334" width="17.140625" style="15" customWidth="1"/>
    <col min="3335" max="3335" width="16.85546875" style="15" customWidth="1"/>
    <col min="3336" max="3336" width="15.28515625" style="15" bestFit="1" customWidth="1"/>
    <col min="3337" max="3337" width="15.140625" style="15" customWidth="1"/>
    <col min="3338" max="3338" width="15.85546875" style="15" customWidth="1"/>
    <col min="3339" max="3339" width="15.5703125" style="15" customWidth="1"/>
    <col min="3340" max="3340" width="11.28515625" style="15" bestFit="1" customWidth="1"/>
    <col min="3341" max="3580" width="11.42578125" style="15"/>
    <col min="3581" max="3581" width="44.7109375" style="15" customWidth="1"/>
    <col min="3582" max="3584" width="17.140625" style="15" customWidth="1"/>
    <col min="3585" max="3585" width="17.7109375" style="15" customWidth="1"/>
    <col min="3586" max="3586" width="16.140625" style="15" customWidth="1"/>
    <col min="3587" max="3587" width="14.140625" style="15" customWidth="1"/>
    <col min="3588" max="3588" width="14.28515625" style="15" customWidth="1"/>
    <col min="3589" max="3590" width="17.140625" style="15" customWidth="1"/>
    <col min="3591" max="3591" width="16.85546875" style="15" customWidth="1"/>
    <col min="3592" max="3592" width="15.28515625" style="15" bestFit="1" customWidth="1"/>
    <col min="3593" max="3593" width="15.140625" style="15" customWidth="1"/>
    <col min="3594" max="3594" width="15.85546875" style="15" customWidth="1"/>
    <col min="3595" max="3595" width="15.5703125" style="15" customWidth="1"/>
    <col min="3596" max="3596" width="11.28515625" style="15" bestFit="1" customWidth="1"/>
    <col min="3597" max="3836" width="11.42578125" style="15"/>
    <col min="3837" max="3837" width="44.7109375" style="15" customWidth="1"/>
    <col min="3838" max="3840" width="17.140625" style="15" customWidth="1"/>
    <col min="3841" max="3841" width="17.7109375" style="15" customWidth="1"/>
    <col min="3842" max="3842" width="16.140625" style="15" customWidth="1"/>
    <col min="3843" max="3843" width="14.140625" style="15" customWidth="1"/>
    <col min="3844" max="3844" width="14.28515625" style="15" customWidth="1"/>
    <col min="3845" max="3846" width="17.140625" style="15" customWidth="1"/>
    <col min="3847" max="3847" width="16.85546875" style="15" customWidth="1"/>
    <col min="3848" max="3848" width="15.28515625" style="15" bestFit="1" customWidth="1"/>
    <col min="3849" max="3849" width="15.140625" style="15" customWidth="1"/>
    <col min="3850" max="3850" width="15.85546875" style="15" customWidth="1"/>
    <col min="3851" max="3851" width="15.5703125" style="15" customWidth="1"/>
    <col min="3852" max="3852" width="11.28515625" style="15" bestFit="1" customWidth="1"/>
    <col min="3853" max="4092" width="11.42578125" style="15"/>
    <col min="4093" max="4093" width="44.7109375" style="15" customWidth="1"/>
    <col min="4094" max="4096" width="17.140625" style="15" customWidth="1"/>
    <col min="4097" max="4097" width="17.7109375" style="15" customWidth="1"/>
    <col min="4098" max="4098" width="16.140625" style="15" customWidth="1"/>
    <col min="4099" max="4099" width="14.140625" style="15" customWidth="1"/>
    <col min="4100" max="4100" width="14.28515625" style="15" customWidth="1"/>
    <col min="4101" max="4102" width="17.140625" style="15" customWidth="1"/>
    <col min="4103" max="4103" width="16.85546875" style="15" customWidth="1"/>
    <col min="4104" max="4104" width="15.28515625" style="15" bestFit="1" customWidth="1"/>
    <col min="4105" max="4105" width="15.140625" style="15" customWidth="1"/>
    <col min="4106" max="4106" width="15.85546875" style="15" customWidth="1"/>
    <col min="4107" max="4107" width="15.5703125" style="15" customWidth="1"/>
    <col min="4108" max="4108" width="11.28515625" style="15" bestFit="1" customWidth="1"/>
    <col min="4109" max="4348" width="11.42578125" style="15"/>
    <col min="4349" max="4349" width="44.7109375" style="15" customWidth="1"/>
    <col min="4350" max="4352" width="17.140625" style="15" customWidth="1"/>
    <col min="4353" max="4353" width="17.7109375" style="15" customWidth="1"/>
    <col min="4354" max="4354" width="16.140625" style="15" customWidth="1"/>
    <col min="4355" max="4355" width="14.140625" style="15" customWidth="1"/>
    <col min="4356" max="4356" width="14.28515625" style="15" customWidth="1"/>
    <col min="4357" max="4358" width="17.140625" style="15" customWidth="1"/>
    <col min="4359" max="4359" width="16.85546875" style="15" customWidth="1"/>
    <col min="4360" max="4360" width="15.28515625" style="15" bestFit="1" customWidth="1"/>
    <col min="4361" max="4361" width="15.140625" style="15" customWidth="1"/>
    <col min="4362" max="4362" width="15.85546875" style="15" customWidth="1"/>
    <col min="4363" max="4363" width="15.5703125" style="15" customWidth="1"/>
    <col min="4364" max="4364" width="11.28515625" style="15" bestFit="1" customWidth="1"/>
    <col min="4365" max="4604" width="11.42578125" style="15"/>
    <col min="4605" max="4605" width="44.7109375" style="15" customWidth="1"/>
    <col min="4606" max="4608" width="17.140625" style="15" customWidth="1"/>
    <col min="4609" max="4609" width="17.7109375" style="15" customWidth="1"/>
    <col min="4610" max="4610" width="16.140625" style="15" customWidth="1"/>
    <col min="4611" max="4611" width="14.140625" style="15" customWidth="1"/>
    <col min="4612" max="4612" width="14.28515625" style="15" customWidth="1"/>
    <col min="4613" max="4614" width="17.140625" style="15" customWidth="1"/>
    <col min="4615" max="4615" width="16.85546875" style="15" customWidth="1"/>
    <col min="4616" max="4616" width="15.28515625" style="15" bestFit="1" customWidth="1"/>
    <col min="4617" max="4617" width="15.140625" style="15" customWidth="1"/>
    <col min="4618" max="4618" width="15.85546875" style="15" customWidth="1"/>
    <col min="4619" max="4619" width="15.5703125" style="15" customWidth="1"/>
    <col min="4620" max="4620" width="11.28515625" style="15" bestFit="1" customWidth="1"/>
    <col min="4621" max="4860" width="11.42578125" style="15"/>
    <col min="4861" max="4861" width="44.7109375" style="15" customWidth="1"/>
    <col min="4862" max="4864" width="17.140625" style="15" customWidth="1"/>
    <col min="4865" max="4865" width="17.7109375" style="15" customWidth="1"/>
    <col min="4866" max="4866" width="16.140625" style="15" customWidth="1"/>
    <col min="4867" max="4867" width="14.140625" style="15" customWidth="1"/>
    <col min="4868" max="4868" width="14.28515625" style="15" customWidth="1"/>
    <col min="4869" max="4870" width="17.140625" style="15" customWidth="1"/>
    <col min="4871" max="4871" width="16.85546875" style="15" customWidth="1"/>
    <col min="4872" max="4872" width="15.28515625" style="15" bestFit="1" customWidth="1"/>
    <col min="4873" max="4873" width="15.140625" style="15" customWidth="1"/>
    <col min="4874" max="4874" width="15.85546875" style="15" customWidth="1"/>
    <col min="4875" max="4875" width="15.5703125" style="15" customWidth="1"/>
    <col min="4876" max="4876" width="11.28515625" style="15" bestFit="1" customWidth="1"/>
    <col min="4877" max="5116" width="11.42578125" style="15"/>
    <col min="5117" max="5117" width="44.7109375" style="15" customWidth="1"/>
    <col min="5118" max="5120" width="17.140625" style="15" customWidth="1"/>
    <col min="5121" max="5121" width="17.7109375" style="15" customWidth="1"/>
    <col min="5122" max="5122" width="16.140625" style="15" customWidth="1"/>
    <col min="5123" max="5123" width="14.140625" style="15" customWidth="1"/>
    <col min="5124" max="5124" width="14.28515625" style="15" customWidth="1"/>
    <col min="5125" max="5126" width="17.140625" style="15" customWidth="1"/>
    <col min="5127" max="5127" width="16.85546875" style="15" customWidth="1"/>
    <col min="5128" max="5128" width="15.28515625" style="15" bestFit="1" customWidth="1"/>
    <col min="5129" max="5129" width="15.140625" style="15" customWidth="1"/>
    <col min="5130" max="5130" width="15.85546875" style="15" customWidth="1"/>
    <col min="5131" max="5131" width="15.5703125" style="15" customWidth="1"/>
    <col min="5132" max="5132" width="11.28515625" style="15" bestFit="1" customWidth="1"/>
    <col min="5133" max="5372" width="11.42578125" style="15"/>
    <col min="5373" max="5373" width="44.7109375" style="15" customWidth="1"/>
    <col min="5374" max="5376" width="17.140625" style="15" customWidth="1"/>
    <col min="5377" max="5377" width="17.7109375" style="15" customWidth="1"/>
    <col min="5378" max="5378" width="16.140625" style="15" customWidth="1"/>
    <col min="5379" max="5379" width="14.140625" style="15" customWidth="1"/>
    <col min="5380" max="5380" width="14.28515625" style="15" customWidth="1"/>
    <col min="5381" max="5382" width="17.140625" style="15" customWidth="1"/>
    <col min="5383" max="5383" width="16.85546875" style="15" customWidth="1"/>
    <col min="5384" max="5384" width="15.28515625" style="15" bestFit="1" customWidth="1"/>
    <col min="5385" max="5385" width="15.140625" style="15" customWidth="1"/>
    <col min="5386" max="5386" width="15.85546875" style="15" customWidth="1"/>
    <col min="5387" max="5387" width="15.5703125" style="15" customWidth="1"/>
    <col min="5388" max="5388" width="11.28515625" style="15" bestFit="1" customWidth="1"/>
    <col min="5389" max="5628" width="11.42578125" style="15"/>
    <col min="5629" max="5629" width="44.7109375" style="15" customWidth="1"/>
    <col min="5630" max="5632" width="17.140625" style="15" customWidth="1"/>
    <col min="5633" max="5633" width="17.7109375" style="15" customWidth="1"/>
    <col min="5634" max="5634" width="16.140625" style="15" customWidth="1"/>
    <col min="5635" max="5635" width="14.140625" style="15" customWidth="1"/>
    <col min="5636" max="5636" width="14.28515625" style="15" customWidth="1"/>
    <col min="5637" max="5638" width="17.140625" style="15" customWidth="1"/>
    <col min="5639" max="5639" width="16.85546875" style="15" customWidth="1"/>
    <col min="5640" max="5640" width="15.28515625" style="15" bestFit="1" customWidth="1"/>
    <col min="5641" max="5641" width="15.140625" style="15" customWidth="1"/>
    <col min="5642" max="5642" width="15.85546875" style="15" customWidth="1"/>
    <col min="5643" max="5643" width="15.5703125" style="15" customWidth="1"/>
    <col min="5644" max="5644" width="11.28515625" style="15" bestFit="1" customWidth="1"/>
    <col min="5645" max="5884" width="11.42578125" style="15"/>
    <col min="5885" max="5885" width="44.7109375" style="15" customWidth="1"/>
    <col min="5886" max="5888" width="17.140625" style="15" customWidth="1"/>
    <col min="5889" max="5889" width="17.7109375" style="15" customWidth="1"/>
    <col min="5890" max="5890" width="16.140625" style="15" customWidth="1"/>
    <col min="5891" max="5891" width="14.140625" style="15" customWidth="1"/>
    <col min="5892" max="5892" width="14.28515625" style="15" customWidth="1"/>
    <col min="5893" max="5894" width="17.140625" style="15" customWidth="1"/>
    <col min="5895" max="5895" width="16.85546875" style="15" customWidth="1"/>
    <col min="5896" max="5896" width="15.28515625" style="15" bestFit="1" customWidth="1"/>
    <col min="5897" max="5897" width="15.140625" style="15" customWidth="1"/>
    <col min="5898" max="5898" width="15.85546875" style="15" customWidth="1"/>
    <col min="5899" max="5899" width="15.5703125" style="15" customWidth="1"/>
    <col min="5900" max="5900" width="11.28515625" style="15" bestFit="1" customWidth="1"/>
    <col min="5901" max="6140" width="11.42578125" style="15"/>
    <col min="6141" max="6141" width="44.7109375" style="15" customWidth="1"/>
    <col min="6142" max="6144" width="17.140625" style="15" customWidth="1"/>
    <col min="6145" max="6145" width="17.7109375" style="15" customWidth="1"/>
    <col min="6146" max="6146" width="16.140625" style="15" customWidth="1"/>
    <col min="6147" max="6147" width="14.140625" style="15" customWidth="1"/>
    <col min="6148" max="6148" width="14.28515625" style="15" customWidth="1"/>
    <col min="6149" max="6150" width="17.140625" style="15" customWidth="1"/>
    <col min="6151" max="6151" width="16.85546875" style="15" customWidth="1"/>
    <col min="6152" max="6152" width="15.28515625" style="15" bestFit="1" customWidth="1"/>
    <col min="6153" max="6153" width="15.140625" style="15" customWidth="1"/>
    <col min="6154" max="6154" width="15.85546875" style="15" customWidth="1"/>
    <col min="6155" max="6155" width="15.5703125" style="15" customWidth="1"/>
    <col min="6156" max="6156" width="11.28515625" style="15" bestFit="1" customWidth="1"/>
    <col min="6157" max="6396" width="11.42578125" style="15"/>
    <col min="6397" max="6397" width="44.7109375" style="15" customWidth="1"/>
    <col min="6398" max="6400" width="17.140625" style="15" customWidth="1"/>
    <col min="6401" max="6401" width="17.7109375" style="15" customWidth="1"/>
    <col min="6402" max="6402" width="16.140625" style="15" customWidth="1"/>
    <col min="6403" max="6403" width="14.140625" style="15" customWidth="1"/>
    <col min="6404" max="6404" width="14.28515625" style="15" customWidth="1"/>
    <col min="6405" max="6406" width="17.140625" style="15" customWidth="1"/>
    <col min="6407" max="6407" width="16.85546875" style="15" customWidth="1"/>
    <col min="6408" max="6408" width="15.28515625" style="15" bestFit="1" customWidth="1"/>
    <col min="6409" max="6409" width="15.140625" style="15" customWidth="1"/>
    <col min="6410" max="6410" width="15.85546875" style="15" customWidth="1"/>
    <col min="6411" max="6411" width="15.5703125" style="15" customWidth="1"/>
    <col min="6412" max="6412" width="11.28515625" style="15" bestFit="1" customWidth="1"/>
    <col min="6413" max="6652" width="11.42578125" style="15"/>
    <col min="6653" max="6653" width="44.7109375" style="15" customWidth="1"/>
    <col min="6654" max="6656" width="17.140625" style="15" customWidth="1"/>
    <col min="6657" max="6657" width="17.7109375" style="15" customWidth="1"/>
    <col min="6658" max="6658" width="16.140625" style="15" customWidth="1"/>
    <col min="6659" max="6659" width="14.140625" style="15" customWidth="1"/>
    <col min="6660" max="6660" width="14.28515625" style="15" customWidth="1"/>
    <col min="6661" max="6662" width="17.140625" style="15" customWidth="1"/>
    <col min="6663" max="6663" width="16.85546875" style="15" customWidth="1"/>
    <col min="6664" max="6664" width="15.28515625" style="15" bestFit="1" customWidth="1"/>
    <col min="6665" max="6665" width="15.140625" style="15" customWidth="1"/>
    <col min="6666" max="6666" width="15.85546875" style="15" customWidth="1"/>
    <col min="6667" max="6667" width="15.5703125" style="15" customWidth="1"/>
    <col min="6668" max="6668" width="11.28515625" style="15" bestFit="1" customWidth="1"/>
    <col min="6669" max="6908" width="11.42578125" style="15"/>
    <col min="6909" max="6909" width="44.7109375" style="15" customWidth="1"/>
    <col min="6910" max="6912" width="17.140625" style="15" customWidth="1"/>
    <col min="6913" max="6913" width="17.7109375" style="15" customWidth="1"/>
    <col min="6914" max="6914" width="16.140625" style="15" customWidth="1"/>
    <col min="6915" max="6915" width="14.140625" style="15" customWidth="1"/>
    <col min="6916" max="6916" width="14.28515625" style="15" customWidth="1"/>
    <col min="6917" max="6918" width="17.140625" style="15" customWidth="1"/>
    <col min="6919" max="6919" width="16.85546875" style="15" customWidth="1"/>
    <col min="6920" max="6920" width="15.28515625" style="15" bestFit="1" customWidth="1"/>
    <col min="6921" max="6921" width="15.140625" style="15" customWidth="1"/>
    <col min="6922" max="6922" width="15.85546875" style="15" customWidth="1"/>
    <col min="6923" max="6923" width="15.5703125" style="15" customWidth="1"/>
    <col min="6924" max="6924" width="11.28515625" style="15" bestFit="1" customWidth="1"/>
    <col min="6925" max="7164" width="11.42578125" style="15"/>
    <col min="7165" max="7165" width="44.7109375" style="15" customWidth="1"/>
    <col min="7166" max="7168" width="17.140625" style="15" customWidth="1"/>
    <col min="7169" max="7169" width="17.7109375" style="15" customWidth="1"/>
    <col min="7170" max="7170" width="16.140625" style="15" customWidth="1"/>
    <col min="7171" max="7171" width="14.140625" style="15" customWidth="1"/>
    <col min="7172" max="7172" width="14.28515625" style="15" customWidth="1"/>
    <col min="7173" max="7174" width="17.140625" style="15" customWidth="1"/>
    <col min="7175" max="7175" width="16.85546875" style="15" customWidth="1"/>
    <col min="7176" max="7176" width="15.28515625" style="15" bestFit="1" customWidth="1"/>
    <col min="7177" max="7177" width="15.140625" style="15" customWidth="1"/>
    <col min="7178" max="7178" width="15.85546875" style="15" customWidth="1"/>
    <col min="7179" max="7179" width="15.5703125" style="15" customWidth="1"/>
    <col min="7180" max="7180" width="11.28515625" style="15" bestFit="1" customWidth="1"/>
    <col min="7181" max="7420" width="11.42578125" style="15"/>
    <col min="7421" max="7421" width="44.7109375" style="15" customWidth="1"/>
    <col min="7422" max="7424" width="17.140625" style="15" customWidth="1"/>
    <col min="7425" max="7425" width="17.7109375" style="15" customWidth="1"/>
    <col min="7426" max="7426" width="16.140625" style="15" customWidth="1"/>
    <col min="7427" max="7427" width="14.140625" style="15" customWidth="1"/>
    <col min="7428" max="7428" width="14.28515625" style="15" customWidth="1"/>
    <col min="7429" max="7430" width="17.140625" style="15" customWidth="1"/>
    <col min="7431" max="7431" width="16.85546875" style="15" customWidth="1"/>
    <col min="7432" max="7432" width="15.28515625" style="15" bestFit="1" customWidth="1"/>
    <col min="7433" max="7433" width="15.140625" style="15" customWidth="1"/>
    <col min="7434" max="7434" width="15.85546875" style="15" customWidth="1"/>
    <col min="7435" max="7435" width="15.5703125" style="15" customWidth="1"/>
    <col min="7436" max="7436" width="11.28515625" style="15" bestFit="1" customWidth="1"/>
    <col min="7437" max="7676" width="11.42578125" style="15"/>
    <col min="7677" max="7677" width="44.7109375" style="15" customWidth="1"/>
    <col min="7678" max="7680" width="17.140625" style="15" customWidth="1"/>
    <col min="7681" max="7681" width="17.7109375" style="15" customWidth="1"/>
    <col min="7682" max="7682" width="16.140625" style="15" customWidth="1"/>
    <col min="7683" max="7683" width="14.140625" style="15" customWidth="1"/>
    <col min="7684" max="7684" width="14.28515625" style="15" customWidth="1"/>
    <col min="7685" max="7686" width="17.140625" style="15" customWidth="1"/>
    <col min="7687" max="7687" width="16.85546875" style="15" customWidth="1"/>
    <col min="7688" max="7688" width="15.28515625" style="15" bestFit="1" customWidth="1"/>
    <col min="7689" max="7689" width="15.140625" style="15" customWidth="1"/>
    <col min="7690" max="7690" width="15.85546875" style="15" customWidth="1"/>
    <col min="7691" max="7691" width="15.5703125" style="15" customWidth="1"/>
    <col min="7692" max="7692" width="11.28515625" style="15" bestFit="1" customWidth="1"/>
    <col min="7693" max="7932" width="11.42578125" style="15"/>
    <col min="7933" max="7933" width="44.7109375" style="15" customWidth="1"/>
    <col min="7934" max="7936" width="17.140625" style="15" customWidth="1"/>
    <col min="7937" max="7937" width="17.7109375" style="15" customWidth="1"/>
    <col min="7938" max="7938" width="16.140625" style="15" customWidth="1"/>
    <col min="7939" max="7939" width="14.140625" style="15" customWidth="1"/>
    <col min="7940" max="7940" width="14.28515625" style="15" customWidth="1"/>
    <col min="7941" max="7942" width="17.140625" style="15" customWidth="1"/>
    <col min="7943" max="7943" width="16.85546875" style="15" customWidth="1"/>
    <col min="7944" max="7944" width="15.28515625" style="15" bestFit="1" customWidth="1"/>
    <col min="7945" max="7945" width="15.140625" style="15" customWidth="1"/>
    <col min="7946" max="7946" width="15.85546875" style="15" customWidth="1"/>
    <col min="7947" max="7947" width="15.5703125" style="15" customWidth="1"/>
    <col min="7948" max="7948" width="11.28515625" style="15" bestFit="1" customWidth="1"/>
    <col min="7949" max="8188" width="11.42578125" style="15"/>
    <col min="8189" max="8189" width="44.7109375" style="15" customWidth="1"/>
    <col min="8190" max="8192" width="17.140625" style="15" customWidth="1"/>
    <col min="8193" max="8193" width="17.7109375" style="15" customWidth="1"/>
    <col min="8194" max="8194" width="16.140625" style="15" customWidth="1"/>
    <col min="8195" max="8195" width="14.140625" style="15" customWidth="1"/>
    <col min="8196" max="8196" width="14.28515625" style="15" customWidth="1"/>
    <col min="8197" max="8198" width="17.140625" style="15" customWidth="1"/>
    <col min="8199" max="8199" width="16.85546875" style="15" customWidth="1"/>
    <col min="8200" max="8200" width="15.28515625" style="15" bestFit="1" customWidth="1"/>
    <col min="8201" max="8201" width="15.140625" style="15" customWidth="1"/>
    <col min="8202" max="8202" width="15.85546875" style="15" customWidth="1"/>
    <col min="8203" max="8203" width="15.5703125" style="15" customWidth="1"/>
    <col min="8204" max="8204" width="11.28515625" style="15" bestFit="1" customWidth="1"/>
    <col min="8205" max="8444" width="11.42578125" style="15"/>
    <col min="8445" max="8445" width="44.7109375" style="15" customWidth="1"/>
    <col min="8446" max="8448" width="17.140625" style="15" customWidth="1"/>
    <col min="8449" max="8449" width="17.7109375" style="15" customWidth="1"/>
    <col min="8450" max="8450" width="16.140625" style="15" customWidth="1"/>
    <col min="8451" max="8451" width="14.140625" style="15" customWidth="1"/>
    <col min="8452" max="8452" width="14.28515625" style="15" customWidth="1"/>
    <col min="8453" max="8454" width="17.140625" style="15" customWidth="1"/>
    <col min="8455" max="8455" width="16.85546875" style="15" customWidth="1"/>
    <col min="8456" max="8456" width="15.28515625" style="15" bestFit="1" customWidth="1"/>
    <col min="8457" max="8457" width="15.140625" style="15" customWidth="1"/>
    <col min="8458" max="8458" width="15.85546875" style="15" customWidth="1"/>
    <col min="8459" max="8459" width="15.5703125" style="15" customWidth="1"/>
    <col min="8460" max="8460" width="11.28515625" style="15" bestFit="1" customWidth="1"/>
    <col min="8461" max="8700" width="11.42578125" style="15"/>
    <col min="8701" max="8701" width="44.7109375" style="15" customWidth="1"/>
    <col min="8702" max="8704" width="17.140625" style="15" customWidth="1"/>
    <col min="8705" max="8705" width="17.7109375" style="15" customWidth="1"/>
    <col min="8706" max="8706" width="16.140625" style="15" customWidth="1"/>
    <col min="8707" max="8707" width="14.140625" style="15" customWidth="1"/>
    <col min="8708" max="8708" width="14.28515625" style="15" customWidth="1"/>
    <col min="8709" max="8710" width="17.140625" style="15" customWidth="1"/>
    <col min="8711" max="8711" width="16.85546875" style="15" customWidth="1"/>
    <col min="8712" max="8712" width="15.28515625" style="15" bestFit="1" customWidth="1"/>
    <col min="8713" max="8713" width="15.140625" style="15" customWidth="1"/>
    <col min="8714" max="8714" width="15.85546875" style="15" customWidth="1"/>
    <col min="8715" max="8715" width="15.5703125" style="15" customWidth="1"/>
    <col min="8716" max="8716" width="11.28515625" style="15" bestFit="1" customWidth="1"/>
    <col min="8717" max="8956" width="11.42578125" style="15"/>
    <col min="8957" max="8957" width="44.7109375" style="15" customWidth="1"/>
    <col min="8958" max="8960" width="17.140625" style="15" customWidth="1"/>
    <col min="8961" max="8961" width="17.7109375" style="15" customWidth="1"/>
    <col min="8962" max="8962" width="16.140625" style="15" customWidth="1"/>
    <col min="8963" max="8963" width="14.140625" style="15" customWidth="1"/>
    <col min="8964" max="8964" width="14.28515625" style="15" customWidth="1"/>
    <col min="8965" max="8966" width="17.140625" style="15" customWidth="1"/>
    <col min="8967" max="8967" width="16.85546875" style="15" customWidth="1"/>
    <col min="8968" max="8968" width="15.28515625" style="15" bestFit="1" customWidth="1"/>
    <col min="8969" max="8969" width="15.140625" style="15" customWidth="1"/>
    <col min="8970" max="8970" width="15.85546875" style="15" customWidth="1"/>
    <col min="8971" max="8971" width="15.5703125" style="15" customWidth="1"/>
    <col min="8972" max="8972" width="11.28515625" style="15" bestFit="1" customWidth="1"/>
    <col min="8973" max="9212" width="11.42578125" style="15"/>
    <col min="9213" max="9213" width="44.7109375" style="15" customWidth="1"/>
    <col min="9214" max="9216" width="17.140625" style="15" customWidth="1"/>
    <col min="9217" max="9217" width="17.7109375" style="15" customWidth="1"/>
    <col min="9218" max="9218" width="16.140625" style="15" customWidth="1"/>
    <col min="9219" max="9219" width="14.140625" style="15" customWidth="1"/>
    <col min="9220" max="9220" width="14.28515625" style="15" customWidth="1"/>
    <col min="9221" max="9222" width="17.140625" style="15" customWidth="1"/>
    <col min="9223" max="9223" width="16.85546875" style="15" customWidth="1"/>
    <col min="9224" max="9224" width="15.28515625" style="15" bestFit="1" customWidth="1"/>
    <col min="9225" max="9225" width="15.140625" style="15" customWidth="1"/>
    <col min="9226" max="9226" width="15.85546875" style="15" customWidth="1"/>
    <col min="9227" max="9227" width="15.5703125" style="15" customWidth="1"/>
    <col min="9228" max="9228" width="11.28515625" style="15" bestFit="1" customWidth="1"/>
    <col min="9229" max="9468" width="11.42578125" style="15"/>
    <col min="9469" max="9469" width="44.7109375" style="15" customWidth="1"/>
    <col min="9470" max="9472" width="17.140625" style="15" customWidth="1"/>
    <col min="9473" max="9473" width="17.7109375" style="15" customWidth="1"/>
    <col min="9474" max="9474" width="16.140625" style="15" customWidth="1"/>
    <col min="9475" max="9475" width="14.140625" style="15" customWidth="1"/>
    <col min="9476" max="9476" width="14.28515625" style="15" customWidth="1"/>
    <col min="9477" max="9478" width="17.140625" style="15" customWidth="1"/>
    <col min="9479" max="9479" width="16.85546875" style="15" customWidth="1"/>
    <col min="9480" max="9480" width="15.28515625" style="15" bestFit="1" customWidth="1"/>
    <col min="9481" max="9481" width="15.140625" style="15" customWidth="1"/>
    <col min="9482" max="9482" width="15.85546875" style="15" customWidth="1"/>
    <col min="9483" max="9483" width="15.5703125" style="15" customWidth="1"/>
    <col min="9484" max="9484" width="11.28515625" style="15" bestFit="1" customWidth="1"/>
    <col min="9485" max="9724" width="11.42578125" style="15"/>
    <col min="9725" max="9725" width="44.7109375" style="15" customWidth="1"/>
    <col min="9726" max="9728" width="17.140625" style="15" customWidth="1"/>
    <col min="9729" max="9729" width="17.7109375" style="15" customWidth="1"/>
    <col min="9730" max="9730" width="16.140625" style="15" customWidth="1"/>
    <col min="9731" max="9731" width="14.140625" style="15" customWidth="1"/>
    <col min="9732" max="9732" width="14.28515625" style="15" customWidth="1"/>
    <col min="9733" max="9734" width="17.140625" style="15" customWidth="1"/>
    <col min="9735" max="9735" width="16.85546875" style="15" customWidth="1"/>
    <col min="9736" max="9736" width="15.28515625" style="15" bestFit="1" customWidth="1"/>
    <col min="9737" max="9737" width="15.140625" style="15" customWidth="1"/>
    <col min="9738" max="9738" width="15.85546875" style="15" customWidth="1"/>
    <col min="9739" max="9739" width="15.5703125" style="15" customWidth="1"/>
    <col min="9740" max="9740" width="11.28515625" style="15" bestFit="1" customWidth="1"/>
    <col min="9741" max="9980" width="11.42578125" style="15"/>
    <col min="9981" max="9981" width="44.7109375" style="15" customWidth="1"/>
    <col min="9982" max="9984" width="17.140625" style="15" customWidth="1"/>
    <col min="9985" max="9985" width="17.7109375" style="15" customWidth="1"/>
    <col min="9986" max="9986" width="16.140625" style="15" customWidth="1"/>
    <col min="9987" max="9987" width="14.140625" style="15" customWidth="1"/>
    <col min="9988" max="9988" width="14.28515625" style="15" customWidth="1"/>
    <col min="9989" max="9990" width="17.140625" style="15" customWidth="1"/>
    <col min="9991" max="9991" width="16.85546875" style="15" customWidth="1"/>
    <col min="9992" max="9992" width="15.28515625" style="15" bestFit="1" customWidth="1"/>
    <col min="9993" max="9993" width="15.140625" style="15" customWidth="1"/>
    <col min="9994" max="9994" width="15.85546875" style="15" customWidth="1"/>
    <col min="9995" max="9995" width="15.5703125" style="15" customWidth="1"/>
    <col min="9996" max="9996" width="11.28515625" style="15" bestFit="1" customWidth="1"/>
    <col min="9997" max="10236" width="11.42578125" style="15"/>
    <col min="10237" max="10237" width="44.7109375" style="15" customWidth="1"/>
    <col min="10238" max="10240" width="17.140625" style="15" customWidth="1"/>
    <col min="10241" max="10241" width="17.7109375" style="15" customWidth="1"/>
    <col min="10242" max="10242" width="16.140625" style="15" customWidth="1"/>
    <col min="10243" max="10243" width="14.140625" style="15" customWidth="1"/>
    <col min="10244" max="10244" width="14.28515625" style="15" customWidth="1"/>
    <col min="10245" max="10246" width="17.140625" style="15" customWidth="1"/>
    <col min="10247" max="10247" width="16.85546875" style="15" customWidth="1"/>
    <col min="10248" max="10248" width="15.28515625" style="15" bestFit="1" customWidth="1"/>
    <col min="10249" max="10249" width="15.140625" style="15" customWidth="1"/>
    <col min="10250" max="10250" width="15.85546875" style="15" customWidth="1"/>
    <col min="10251" max="10251" width="15.5703125" style="15" customWidth="1"/>
    <col min="10252" max="10252" width="11.28515625" style="15" bestFit="1" customWidth="1"/>
    <col min="10253" max="10492" width="11.42578125" style="15"/>
    <col min="10493" max="10493" width="44.7109375" style="15" customWidth="1"/>
    <col min="10494" max="10496" width="17.140625" style="15" customWidth="1"/>
    <col min="10497" max="10497" width="17.7109375" style="15" customWidth="1"/>
    <col min="10498" max="10498" width="16.140625" style="15" customWidth="1"/>
    <col min="10499" max="10499" width="14.140625" style="15" customWidth="1"/>
    <col min="10500" max="10500" width="14.28515625" style="15" customWidth="1"/>
    <col min="10501" max="10502" width="17.140625" style="15" customWidth="1"/>
    <col min="10503" max="10503" width="16.85546875" style="15" customWidth="1"/>
    <col min="10504" max="10504" width="15.28515625" style="15" bestFit="1" customWidth="1"/>
    <col min="10505" max="10505" width="15.140625" style="15" customWidth="1"/>
    <col min="10506" max="10506" width="15.85546875" style="15" customWidth="1"/>
    <col min="10507" max="10507" width="15.5703125" style="15" customWidth="1"/>
    <col min="10508" max="10508" width="11.28515625" style="15" bestFit="1" customWidth="1"/>
    <col min="10509" max="10748" width="11.42578125" style="15"/>
    <col min="10749" max="10749" width="44.7109375" style="15" customWidth="1"/>
    <col min="10750" max="10752" width="17.140625" style="15" customWidth="1"/>
    <col min="10753" max="10753" width="17.7109375" style="15" customWidth="1"/>
    <col min="10754" max="10754" width="16.140625" style="15" customWidth="1"/>
    <col min="10755" max="10755" width="14.140625" style="15" customWidth="1"/>
    <col min="10756" max="10756" width="14.28515625" style="15" customWidth="1"/>
    <col min="10757" max="10758" width="17.140625" style="15" customWidth="1"/>
    <col min="10759" max="10759" width="16.85546875" style="15" customWidth="1"/>
    <col min="10760" max="10760" width="15.28515625" style="15" bestFit="1" customWidth="1"/>
    <col min="10761" max="10761" width="15.140625" style="15" customWidth="1"/>
    <col min="10762" max="10762" width="15.85546875" style="15" customWidth="1"/>
    <col min="10763" max="10763" width="15.5703125" style="15" customWidth="1"/>
    <col min="10764" max="10764" width="11.28515625" style="15" bestFit="1" customWidth="1"/>
    <col min="10765" max="11004" width="11.42578125" style="15"/>
    <col min="11005" max="11005" width="44.7109375" style="15" customWidth="1"/>
    <col min="11006" max="11008" width="17.140625" style="15" customWidth="1"/>
    <col min="11009" max="11009" width="17.7109375" style="15" customWidth="1"/>
    <col min="11010" max="11010" width="16.140625" style="15" customWidth="1"/>
    <col min="11011" max="11011" width="14.140625" style="15" customWidth="1"/>
    <col min="11012" max="11012" width="14.28515625" style="15" customWidth="1"/>
    <col min="11013" max="11014" width="17.140625" style="15" customWidth="1"/>
    <col min="11015" max="11015" width="16.85546875" style="15" customWidth="1"/>
    <col min="11016" max="11016" width="15.28515625" style="15" bestFit="1" customWidth="1"/>
    <col min="11017" max="11017" width="15.140625" style="15" customWidth="1"/>
    <col min="11018" max="11018" width="15.85546875" style="15" customWidth="1"/>
    <col min="11019" max="11019" width="15.5703125" style="15" customWidth="1"/>
    <col min="11020" max="11020" width="11.28515625" style="15" bestFit="1" customWidth="1"/>
    <col min="11021" max="11260" width="11.42578125" style="15"/>
    <col min="11261" max="11261" width="44.7109375" style="15" customWidth="1"/>
    <col min="11262" max="11264" width="17.140625" style="15" customWidth="1"/>
    <col min="11265" max="11265" width="17.7109375" style="15" customWidth="1"/>
    <col min="11266" max="11266" width="16.140625" style="15" customWidth="1"/>
    <col min="11267" max="11267" width="14.140625" style="15" customWidth="1"/>
    <col min="11268" max="11268" width="14.28515625" style="15" customWidth="1"/>
    <col min="11269" max="11270" width="17.140625" style="15" customWidth="1"/>
    <col min="11271" max="11271" width="16.85546875" style="15" customWidth="1"/>
    <col min="11272" max="11272" width="15.28515625" style="15" bestFit="1" customWidth="1"/>
    <col min="11273" max="11273" width="15.140625" style="15" customWidth="1"/>
    <col min="11274" max="11274" width="15.85546875" style="15" customWidth="1"/>
    <col min="11275" max="11275" width="15.5703125" style="15" customWidth="1"/>
    <col min="11276" max="11276" width="11.28515625" style="15" bestFit="1" customWidth="1"/>
    <col min="11277" max="11516" width="11.42578125" style="15"/>
    <col min="11517" max="11517" width="44.7109375" style="15" customWidth="1"/>
    <col min="11518" max="11520" width="17.140625" style="15" customWidth="1"/>
    <col min="11521" max="11521" width="17.7109375" style="15" customWidth="1"/>
    <col min="11522" max="11522" width="16.140625" style="15" customWidth="1"/>
    <col min="11523" max="11523" width="14.140625" style="15" customWidth="1"/>
    <col min="11524" max="11524" width="14.28515625" style="15" customWidth="1"/>
    <col min="11525" max="11526" width="17.140625" style="15" customWidth="1"/>
    <col min="11527" max="11527" width="16.85546875" style="15" customWidth="1"/>
    <col min="11528" max="11528" width="15.28515625" style="15" bestFit="1" customWidth="1"/>
    <col min="11529" max="11529" width="15.140625" style="15" customWidth="1"/>
    <col min="11530" max="11530" width="15.85546875" style="15" customWidth="1"/>
    <col min="11531" max="11531" width="15.5703125" style="15" customWidth="1"/>
    <col min="11532" max="11532" width="11.28515625" style="15" bestFit="1" customWidth="1"/>
    <col min="11533" max="11772" width="11.42578125" style="15"/>
    <col min="11773" max="11773" width="44.7109375" style="15" customWidth="1"/>
    <col min="11774" max="11776" width="17.140625" style="15" customWidth="1"/>
    <col min="11777" max="11777" width="17.7109375" style="15" customWidth="1"/>
    <col min="11778" max="11778" width="16.140625" style="15" customWidth="1"/>
    <col min="11779" max="11779" width="14.140625" style="15" customWidth="1"/>
    <col min="11780" max="11780" width="14.28515625" style="15" customWidth="1"/>
    <col min="11781" max="11782" width="17.140625" style="15" customWidth="1"/>
    <col min="11783" max="11783" width="16.85546875" style="15" customWidth="1"/>
    <col min="11784" max="11784" width="15.28515625" style="15" bestFit="1" customWidth="1"/>
    <col min="11785" max="11785" width="15.140625" style="15" customWidth="1"/>
    <col min="11786" max="11786" width="15.85546875" style="15" customWidth="1"/>
    <col min="11787" max="11787" width="15.5703125" style="15" customWidth="1"/>
    <col min="11788" max="11788" width="11.28515625" style="15" bestFit="1" customWidth="1"/>
    <col min="11789" max="12028" width="11.42578125" style="15"/>
    <col min="12029" max="12029" width="44.7109375" style="15" customWidth="1"/>
    <col min="12030" max="12032" width="17.140625" style="15" customWidth="1"/>
    <col min="12033" max="12033" width="17.7109375" style="15" customWidth="1"/>
    <col min="12034" max="12034" width="16.140625" style="15" customWidth="1"/>
    <col min="12035" max="12035" width="14.140625" style="15" customWidth="1"/>
    <col min="12036" max="12036" width="14.28515625" style="15" customWidth="1"/>
    <col min="12037" max="12038" width="17.140625" style="15" customWidth="1"/>
    <col min="12039" max="12039" width="16.85546875" style="15" customWidth="1"/>
    <col min="12040" max="12040" width="15.28515625" style="15" bestFit="1" customWidth="1"/>
    <col min="12041" max="12041" width="15.140625" style="15" customWidth="1"/>
    <col min="12042" max="12042" width="15.85546875" style="15" customWidth="1"/>
    <col min="12043" max="12043" width="15.5703125" style="15" customWidth="1"/>
    <col min="12044" max="12044" width="11.28515625" style="15" bestFit="1" customWidth="1"/>
    <col min="12045" max="12284" width="11.42578125" style="15"/>
    <col min="12285" max="12285" width="44.7109375" style="15" customWidth="1"/>
    <col min="12286" max="12288" width="17.140625" style="15" customWidth="1"/>
    <col min="12289" max="12289" width="17.7109375" style="15" customWidth="1"/>
    <col min="12290" max="12290" width="16.140625" style="15" customWidth="1"/>
    <col min="12291" max="12291" width="14.140625" style="15" customWidth="1"/>
    <col min="12292" max="12292" width="14.28515625" style="15" customWidth="1"/>
    <col min="12293" max="12294" width="17.140625" style="15" customWidth="1"/>
    <col min="12295" max="12295" width="16.85546875" style="15" customWidth="1"/>
    <col min="12296" max="12296" width="15.28515625" style="15" bestFit="1" customWidth="1"/>
    <col min="12297" max="12297" width="15.140625" style="15" customWidth="1"/>
    <col min="12298" max="12298" width="15.85546875" style="15" customWidth="1"/>
    <col min="12299" max="12299" width="15.5703125" style="15" customWidth="1"/>
    <col min="12300" max="12300" width="11.28515625" style="15" bestFit="1" customWidth="1"/>
    <col min="12301" max="12540" width="11.42578125" style="15"/>
    <col min="12541" max="12541" width="44.7109375" style="15" customWidth="1"/>
    <col min="12542" max="12544" width="17.140625" style="15" customWidth="1"/>
    <col min="12545" max="12545" width="17.7109375" style="15" customWidth="1"/>
    <col min="12546" max="12546" width="16.140625" style="15" customWidth="1"/>
    <col min="12547" max="12547" width="14.140625" style="15" customWidth="1"/>
    <col min="12548" max="12548" width="14.28515625" style="15" customWidth="1"/>
    <col min="12549" max="12550" width="17.140625" style="15" customWidth="1"/>
    <col min="12551" max="12551" width="16.85546875" style="15" customWidth="1"/>
    <col min="12552" max="12552" width="15.28515625" style="15" bestFit="1" customWidth="1"/>
    <col min="12553" max="12553" width="15.140625" style="15" customWidth="1"/>
    <col min="12554" max="12554" width="15.85546875" style="15" customWidth="1"/>
    <col min="12555" max="12555" width="15.5703125" style="15" customWidth="1"/>
    <col min="12556" max="12556" width="11.28515625" style="15" bestFit="1" customWidth="1"/>
    <col min="12557" max="12796" width="11.42578125" style="15"/>
    <col min="12797" max="12797" width="44.7109375" style="15" customWidth="1"/>
    <col min="12798" max="12800" width="17.140625" style="15" customWidth="1"/>
    <col min="12801" max="12801" width="17.7109375" style="15" customWidth="1"/>
    <col min="12802" max="12802" width="16.140625" style="15" customWidth="1"/>
    <col min="12803" max="12803" width="14.140625" style="15" customWidth="1"/>
    <col min="12804" max="12804" width="14.28515625" style="15" customWidth="1"/>
    <col min="12805" max="12806" width="17.140625" style="15" customWidth="1"/>
    <col min="12807" max="12807" width="16.85546875" style="15" customWidth="1"/>
    <col min="12808" max="12808" width="15.28515625" style="15" bestFit="1" customWidth="1"/>
    <col min="12809" max="12809" width="15.140625" style="15" customWidth="1"/>
    <col min="12810" max="12810" width="15.85546875" style="15" customWidth="1"/>
    <col min="12811" max="12811" width="15.5703125" style="15" customWidth="1"/>
    <col min="12812" max="12812" width="11.28515625" style="15" bestFit="1" customWidth="1"/>
    <col min="12813" max="13052" width="11.42578125" style="15"/>
    <col min="13053" max="13053" width="44.7109375" style="15" customWidth="1"/>
    <col min="13054" max="13056" width="17.140625" style="15" customWidth="1"/>
    <col min="13057" max="13057" width="17.7109375" style="15" customWidth="1"/>
    <col min="13058" max="13058" width="16.140625" style="15" customWidth="1"/>
    <col min="13059" max="13059" width="14.140625" style="15" customWidth="1"/>
    <col min="13060" max="13060" width="14.28515625" style="15" customWidth="1"/>
    <col min="13061" max="13062" width="17.140625" style="15" customWidth="1"/>
    <col min="13063" max="13063" width="16.85546875" style="15" customWidth="1"/>
    <col min="13064" max="13064" width="15.28515625" style="15" bestFit="1" customWidth="1"/>
    <col min="13065" max="13065" width="15.140625" style="15" customWidth="1"/>
    <col min="13066" max="13066" width="15.85546875" style="15" customWidth="1"/>
    <col min="13067" max="13067" width="15.5703125" style="15" customWidth="1"/>
    <col min="13068" max="13068" width="11.28515625" style="15" bestFit="1" customWidth="1"/>
    <col min="13069" max="13308" width="11.42578125" style="15"/>
    <col min="13309" max="13309" width="44.7109375" style="15" customWidth="1"/>
    <col min="13310" max="13312" width="17.140625" style="15" customWidth="1"/>
    <col min="13313" max="13313" width="17.7109375" style="15" customWidth="1"/>
    <col min="13314" max="13314" width="16.140625" style="15" customWidth="1"/>
    <col min="13315" max="13315" width="14.140625" style="15" customWidth="1"/>
    <col min="13316" max="13316" width="14.28515625" style="15" customWidth="1"/>
    <col min="13317" max="13318" width="17.140625" style="15" customWidth="1"/>
    <col min="13319" max="13319" width="16.85546875" style="15" customWidth="1"/>
    <col min="13320" max="13320" width="15.28515625" style="15" bestFit="1" customWidth="1"/>
    <col min="13321" max="13321" width="15.140625" style="15" customWidth="1"/>
    <col min="13322" max="13322" width="15.85546875" style="15" customWidth="1"/>
    <col min="13323" max="13323" width="15.5703125" style="15" customWidth="1"/>
    <col min="13324" max="13324" width="11.28515625" style="15" bestFit="1" customWidth="1"/>
    <col min="13325" max="13564" width="11.42578125" style="15"/>
    <col min="13565" max="13565" width="44.7109375" style="15" customWidth="1"/>
    <col min="13566" max="13568" width="17.140625" style="15" customWidth="1"/>
    <col min="13569" max="13569" width="17.7109375" style="15" customWidth="1"/>
    <col min="13570" max="13570" width="16.140625" style="15" customWidth="1"/>
    <col min="13571" max="13571" width="14.140625" style="15" customWidth="1"/>
    <col min="13572" max="13572" width="14.28515625" style="15" customWidth="1"/>
    <col min="13573" max="13574" width="17.140625" style="15" customWidth="1"/>
    <col min="13575" max="13575" width="16.85546875" style="15" customWidth="1"/>
    <col min="13576" max="13576" width="15.28515625" style="15" bestFit="1" customWidth="1"/>
    <col min="13577" max="13577" width="15.140625" style="15" customWidth="1"/>
    <col min="13578" max="13578" width="15.85546875" style="15" customWidth="1"/>
    <col min="13579" max="13579" width="15.5703125" style="15" customWidth="1"/>
    <col min="13580" max="13580" width="11.28515625" style="15" bestFit="1" customWidth="1"/>
    <col min="13581" max="13820" width="11.42578125" style="15"/>
    <col min="13821" max="13821" width="44.7109375" style="15" customWidth="1"/>
    <col min="13822" max="13824" width="17.140625" style="15" customWidth="1"/>
    <col min="13825" max="13825" width="17.7109375" style="15" customWidth="1"/>
    <col min="13826" max="13826" width="16.140625" style="15" customWidth="1"/>
    <col min="13827" max="13827" width="14.140625" style="15" customWidth="1"/>
    <col min="13828" max="13828" width="14.28515625" style="15" customWidth="1"/>
    <col min="13829" max="13830" width="17.140625" style="15" customWidth="1"/>
    <col min="13831" max="13831" width="16.85546875" style="15" customWidth="1"/>
    <col min="13832" max="13832" width="15.28515625" style="15" bestFit="1" customWidth="1"/>
    <col min="13833" max="13833" width="15.140625" style="15" customWidth="1"/>
    <col min="13834" max="13834" width="15.85546875" style="15" customWidth="1"/>
    <col min="13835" max="13835" width="15.5703125" style="15" customWidth="1"/>
    <col min="13836" max="13836" width="11.28515625" style="15" bestFit="1" customWidth="1"/>
    <col min="13837" max="14076" width="11.42578125" style="15"/>
    <col min="14077" max="14077" width="44.7109375" style="15" customWidth="1"/>
    <col min="14078" max="14080" width="17.140625" style="15" customWidth="1"/>
    <col min="14081" max="14081" width="17.7109375" style="15" customWidth="1"/>
    <col min="14082" max="14082" width="16.140625" style="15" customWidth="1"/>
    <col min="14083" max="14083" width="14.140625" style="15" customWidth="1"/>
    <col min="14084" max="14084" width="14.28515625" style="15" customWidth="1"/>
    <col min="14085" max="14086" width="17.140625" style="15" customWidth="1"/>
    <col min="14087" max="14087" width="16.85546875" style="15" customWidth="1"/>
    <col min="14088" max="14088" width="15.28515625" style="15" bestFit="1" customWidth="1"/>
    <col min="14089" max="14089" width="15.140625" style="15" customWidth="1"/>
    <col min="14090" max="14090" width="15.85546875" style="15" customWidth="1"/>
    <col min="14091" max="14091" width="15.5703125" style="15" customWidth="1"/>
    <col min="14092" max="14092" width="11.28515625" style="15" bestFit="1" customWidth="1"/>
    <col min="14093" max="14332" width="11.42578125" style="15"/>
    <col min="14333" max="14333" width="44.7109375" style="15" customWidth="1"/>
    <col min="14334" max="14336" width="17.140625" style="15" customWidth="1"/>
    <col min="14337" max="14337" width="17.7109375" style="15" customWidth="1"/>
    <col min="14338" max="14338" width="16.140625" style="15" customWidth="1"/>
    <col min="14339" max="14339" width="14.140625" style="15" customWidth="1"/>
    <col min="14340" max="14340" width="14.28515625" style="15" customWidth="1"/>
    <col min="14341" max="14342" width="17.140625" style="15" customWidth="1"/>
    <col min="14343" max="14343" width="16.85546875" style="15" customWidth="1"/>
    <col min="14344" max="14344" width="15.28515625" style="15" bestFit="1" customWidth="1"/>
    <col min="14345" max="14345" width="15.140625" style="15" customWidth="1"/>
    <col min="14346" max="14346" width="15.85546875" style="15" customWidth="1"/>
    <col min="14347" max="14347" width="15.5703125" style="15" customWidth="1"/>
    <col min="14348" max="14348" width="11.28515625" style="15" bestFit="1" customWidth="1"/>
    <col min="14349" max="14588" width="11.42578125" style="15"/>
    <col min="14589" max="14589" width="44.7109375" style="15" customWidth="1"/>
    <col min="14590" max="14592" width="17.140625" style="15" customWidth="1"/>
    <col min="14593" max="14593" width="17.7109375" style="15" customWidth="1"/>
    <col min="14594" max="14594" width="16.140625" style="15" customWidth="1"/>
    <col min="14595" max="14595" width="14.140625" style="15" customWidth="1"/>
    <col min="14596" max="14596" width="14.28515625" style="15" customWidth="1"/>
    <col min="14597" max="14598" width="17.140625" style="15" customWidth="1"/>
    <col min="14599" max="14599" width="16.85546875" style="15" customWidth="1"/>
    <col min="14600" max="14600" width="15.28515625" style="15" bestFit="1" customWidth="1"/>
    <col min="14601" max="14601" width="15.140625" style="15" customWidth="1"/>
    <col min="14602" max="14602" width="15.85546875" style="15" customWidth="1"/>
    <col min="14603" max="14603" width="15.5703125" style="15" customWidth="1"/>
    <col min="14604" max="14604" width="11.28515625" style="15" bestFit="1" customWidth="1"/>
    <col min="14605" max="14844" width="11.42578125" style="15"/>
    <col min="14845" max="14845" width="44.7109375" style="15" customWidth="1"/>
    <col min="14846" max="14848" width="17.140625" style="15" customWidth="1"/>
    <col min="14849" max="14849" width="17.7109375" style="15" customWidth="1"/>
    <col min="14850" max="14850" width="16.140625" style="15" customWidth="1"/>
    <col min="14851" max="14851" width="14.140625" style="15" customWidth="1"/>
    <col min="14852" max="14852" width="14.28515625" style="15" customWidth="1"/>
    <col min="14853" max="14854" width="17.140625" style="15" customWidth="1"/>
    <col min="14855" max="14855" width="16.85546875" style="15" customWidth="1"/>
    <col min="14856" max="14856" width="15.28515625" style="15" bestFit="1" customWidth="1"/>
    <col min="14857" max="14857" width="15.140625" style="15" customWidth="1"/>
    <col min="14858" max="14858" width="15.85546875" style="15" customWidth="1"/>
    <col min="14859" max="14859" width="15.5703125" style="15" customWidth="1"/>
    <col min="14860" max="14860" width="11.28515625" style="15" bestFit="1" customWidth="1"/>
    <col min="14861" max="15100" width="11.42578125" style="15"/>
    <col min="15101" max="15101" width="44.7109375" style="15" customWidth="1"/>
    <col min="15102" max="15104" width="17.140625" style="15" customWidth="1"/>
    <col min="15105" max="15105" width="17.7109375" style="15" customWidth="1"/>
    <col min="15106" max="15106" width="16.140625" style="15" customWidth="1"/>
    <col min="15107" max="15107" width="14.140625" style="15" customWidth="1"/>
    <col min="15108" max="15108" width="14.28515625" style="15" customWidth="1"/>
    <col min="15109" max="15110" width="17.140625" style="15" customWidth="1"/>
    <col min="15111" max="15111" width="16.85546875" style="15" customWidth="1"/>
    <col min="15112" max="15112" width="15.28515625" style="15" bestFit="1" customWidth="1"/>
    <col min="15113" max="15113" width="15.140625" style="15" customWidth="1"/>
    <col min="15114" max="15114" width="15.85546875" style="15" customWidth="1"/>
    <col min="15115" max="15115" width="15.5703125" style="15" customWidth="1"/>
    <col min="15116" max="15116" width="11.28515625" style="15" bestFit="1" customWidth="1"/>
    <col min="15117" max="15356" width="11.42578125" style="15"/>
    <col min="15357" max="15357" width="44.7109375" style="15" customWidth="1"/>
    <col min="15358" max="15360" width="17.140625" style="15" customWidth="1"/>
    <col min="15361" max="15361" width="17.7109375" style="15" customWidth="1"/>
    <col min="15362" max="15362" width="16.140625" style="15" customWidth="1"/>
    <col min="15363" max="15363" width="14.140625" style="15" customWidth="1"/>
    <col min="15364" max="15364" width="14.28515625" style="15" customWidth="1"/>
    <col min="15365" max="15366" width="17.140625" style="15" customWidth="1"/>
    <col min="15367" max="15367" width="16.85546875" style="15" customWidth="1"/>
    <col min="15368" max="15368" width="15.28515625" style="15" bestFit="1" customWidth="1"/>
    <col min="15369" max="15369" width="15.140625" style="15" customWidth="1"/>
    <col min="15370" max="15370" width="15.85546875" style="15" customWidth="1"/>
    <col min="15371" max="15371" width="15.5703125" style="15" customWidth="1"/>
    <col min="15372" max="15372" width="11.28515625" style="15" bestFit="1" customWidth="1"/>
    <col min="15373" max="15612" width="11.42578125" style="15"/>
    <col min="15613" max="15613" width="44.7109375" style="15" customWidth="1"/>
    <col min="15614" max="15616" width="17.140625" style="15" customWidth="1"/>
    <col min="15617" max="15617" width="17.7109375" style="15" customWidth="1"/>
    <col min="15618" max="15618" width="16.140625" style="15" customWidth="1"/>
    <col min="15619" max="15619" width="14.140625" style="15" customWidth="1"/>
    <col min="15620" max="15620" width="14.28515625" style="15" customWidth="1"/>
    <col min="15621" max="15622" width="17.140625" style="15" customWidth="1"/>
    <col min="15623" max="15623" width="16.85546875" style="15" customWidth="1"/>
    <col min="15624" max="15624" width="15.28515625" style="15" bestFit="1" customWidth="1"/>
    <col min="15625" max="15625" width="15.140625" style="15" customWidth="1"/>
    <col min="15626" max="15626" width="15.85546875" style="15" customWidth="1"/>
    <col min="15627" max="15627" width="15.5703125" style="15" customWidth="1"/>
    <col min="15628" max="15628" width="11.28515625" style="15" bestFit="1" customWidth="1"/>
    <col min="15629" max="15868" width="11.42578125" style="15"/>
    <col min="15869" max="15869" width="44.7109375" style="15" customWidth="1"/>
    <col min="15870" max="15872" width="17.140625" style="15" customWidth="1"/>
    <col min="15873" max="15873" width="17.7109375" style="15" customWidth="1"/>
    <col min="15874" max="15874" width="16.140625" style="15" customWidth="1"/>
    <col min="15875" max="15875" width="14.140625" style="15" customWidth="1"/>
    <col min="15876" max="15876" width="14.28515625" style="15" customWidth="1"/>
    <col min="15877" max="15878" width="17.140625" style="15" customWidth="1"/>
    <col min="15879" max="15879" width="16.85546875" style="15" customWidth="1"/>
    <col min="15880" max="15880" width="15.28515625" style="15" bestFit="1" customWidth="1"/>
    <col min="15881" max="15881" width="15.140625" style="15" customWidth="1"/>
    <col min="15882" max="15882" width="15.85546875" style="15" customWidth="1"/>
    <col min="15883" max="15883" width="15.5703125" style="15" customWidth="1"/>
    <col min="15884" max="15884" width="11.28515625" style="15" bestFit="1" customWidth="1"/>
    <col min="15885" max="16124" width="11.42578125" style="15"/>
    <col min="16125" max="16125" width="44.7109375" style="15" customWidth="1"/>
    <col min="16126" max="16128" width="17.140625" style="15" customWidth="1"/>
    <col min="16129" max="16129" width="17.7109375" style="15" customWidth="1"/>
    <col min="16130" max="16130" width="16.140625" style="15" customWidth="1"/>
    <col min="16131" max="16131" width="14.140625" style="15" customWidth="1"/>
    <col min="16132" max="16132" width="14.28515625" style="15" customWidth="1"/>
    <col min="16133" max="16134" width="17.140625" style="15" customWidth="1"/>
    <col min="16135" max="16135" width="16.85546875" style="15" customWidth="1"/>
    <col min="16136" max="16136" width="15.28515625" style="15" bestFit="1" customWidth="1"/>
    <col min="16137" max="16137" width="15.140625" style="15" customWidth="1"/>
    <col min="16138" max="16138" width="15.85546875" style="15" customWidth="1"/>
    <col min="16139" max="16139" width="15.5703125" style="15" customWidth="1"/>
    <col min="16140" max="16140" width="11.28515625" style="15" bestFit="1" customWidth="1"/>
    <col min="16141" max="16384" width="11.42578125" style="15"/>
  </cols>
  <sheetData>
    <row r="1" spans="1:13" x14ac:dyDescent="0.2">
      <c r="A1" s="152" t="s">
        <v>62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</row>
    <row r="2" spans="1:13" x14ac:dyDescent="0.2">
      <c r="A2" s="154">
        <v>46113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</row>
    <row r="3" spans="1:13" ht="11.25" x14ac:dyDescent="0.2">
      <c r="A3" s="16"/>
      <c r="B3" s="15"/>
      <c r="C3" s="15"/>
      <c r="E3" s="15"/>
    </row>
    <row r="4" spans="1:13" ht="13.5" customHeight="1" thickBot="1" x14ac:dyDescent="0.25">
      <c r="A4" s="16"/>
      <c r="B4" s="15"/>
      <c r="C4" s="156"/>
      <c r="D4" s="156"/>
      <c r="E4" s="15"/>
    </row>
    <row r="5" spans="1:13" ht="12.75" customHeight="1" x14ac:dyDescent="0.2">
      <c r="A5" s="157" t="s">
        <v>0</v>
      </c>
      <c r="B5" s="159" t="s">
        <v>9</v>
      </c>
      <c r="C5" s="18" t="s">
        <v>10</v>
      </c>
      <c r="D5" s="18" t="s">
        <v>10</v>
      </c>
      <c r="E5" s="159" t="s">
        <v>1</v>
      </c>
      <c r="F5" s="150" t="s">
        <v>7</v>
      </c>
      <c r="G5" s="150" t="s">
        <v>8</v>
      </c>
      <c r="H5" s="150" t="s">
        <v>2</v>
      </c>
      <c r="I5" s="150" t="s">
        <v>3</v>
      </c>
      <c r="J5" s="150" t="s">
        <v>4</v>
      </c>
      <c r="K5" s="150" t="s">
        <v>5</v>
      </c>
    </row>
    <row r="6" spans="1:13" ht="23.25" customHeight="1" thickBot="1" x14ac:dyDescent="0.25">
      <c r="A6" s="158"/>
      <c r="B6" s="160"/>
      <c r="C6" s="19" t="s">
        <v>11</v>
      </c>
      <c r="D6" s="19" t="s">
        <v>12</v>
      </c>
      <c r="E6" s="160" t="s">
        <v>6</v>
      </c>
      <c r="F6" s="151" t="s">
        <v>6</v>
      </c>
      <c r="G6" s="151" t="s">
        <v>6</v>
      </c>
      <c r="H6" s="151"/>
      <c r="I6" s="151"/>
      <c r="J6" s="151"/>
      <c r="K6" s="151" t="s">
        <v>6</v>
      </c>
    </row>
    <row r="7" spans="1:13" x14ac:dyDescent="0.2">
      <c r="A7" s="1" t="s">
        <v>15</v>
      </c>
      <c r="B7" s="20">
        <v>25114259.329999998</v>
      </c>
      <c r="C7" s="20">
        <v>2143671.4700000002</v>
      </c>
      <c r="D7" s="20">
        <v>394664.69</v>
      </c>
      <c r="E7" s="20"/>
      <c r="F7" s="20"/>
      <c r="G7" s="20"/>
      <c r="H7" s="21"/>
      <c r="I7" s="21"/>
      <c r="J7" s="21"/>
      <c r="K7" s="22">
        <v>27652595.489999998</v>
      </c>
      <c r="L7" s="17"/>
      <c r="M7" s="17"/>
    </row>
    <row r="8" spans="1:13" x14ac:dyDescent="0.2">
      <c r="A8" s="2" t="s">
        <v>16</v>
      </c>
      <c r="B8" s="20">
        <v>23737708.91</v>
      </c>
      <c r="C8" s="20">
        <v>2026173.6</v>
      </c>
      <c r="D8" s="20">
        <v>373032.53</v>
      </c>
      <c r="E8" s="20"/>
      <c r="F8" s="20"/>
      <c r="G8" s="20"/>
      <c r="H8" s="21"/>
      <c r="I8" s="21"/>
      <c r="J8" s="21"/>
      <c r="K8" s="22">
        <v>26136915.039999999</v>
      </c>
      <c r="L8" s="17"/>
      <c r="M8" s="17"/>
    </row>
    <row r="9" spans="1:13" x14ac:dyDescent="0.2">
      <c r="A9" s="2" t="s">
        <v>17</v>
      </c>
      <c r="B9" s="20"/>
      <c r="C9" s="20"/>
      <c r="E9" s="20"/>
      <c r="F9" s="20"/>
      <c r="G9" s="20"/>
      <c r="H9" s="21"/>
      <c r="I9" s="21"/>
      <c r="J9" s="21"/>
      <c r="K9" s="22"/>
      <c r="L9" s="17"/>
      <c r="M9" s="17"/>
    </row>
    <row r="10" spans="1:13" x14ac:dyDescent="0.2">
      <c r="A10" s="2" t="s">
        <v>18</v>
      </c>
      <c r="B10" s="20"/>
      <c r="C10" s="20"/>
      <c r="D10" s="20"/>
      <c r="E10" s="20"/>
      <c r="F10" s="20"/>
      <c r="G10" s="20"/>
      <c r="H10" s="21"/>
      <c r="I10" s="21"/>
      <c r="J10" s="21"/>
      <c r="K10" s="22"/>
      <c r="L10" s="17"/>
      <c r="M10" s="17"/>
    </row>
    <row r="11" spans="1:13" x14ac:dyDescent="0.2">
      <c r="A11" s="2" t="s">
        <v>19</v>
      </c>
      <c r="B11" s="20"/>
      <c r="C11" s="20"/>
      <c r="D11" s="20"/>
      <c r="E11" s="20"/>
      <c r="F11" s="20"/>
      <c r="G11" s="20"/>
      <c r="H11" s="21"/>
      <c r="I11" s="21"/>
      <c r="J11" s="21"/>
      <c r="K11" s="22"/>
      <c r="L11" s="17"/>
      <c r="M11" s="17"/>
    </row>
    <row r="12" spans="1:13" x14ac:dyDescent="0.2">
      <c r="A12" s="2" t="s">
        <v>20</v>
      </c>
      <c r="B12" s="20"/>
      <c r="C12" s="20"/>
      <c r="D12" s="20"/>
      <c r="E12" s="20"/>
      <c r="F12" s="20"/>
      <c r="G12" s="20"/>
      <c r="H12" s="21"/>
      <c r="I12" s="21"/>
      <c r="J12" s="21"/>
      <c r="K12" s="22"/>
      <c r="L12" s="17"/>
      <c r="M12" s="17"/>
    </row>
    <row r="13" spans="1:13" x14ac:dyDescent="0.2">
      <c r="A13" s="2" t="s">
        <v>21</v>
      </c>
      <c r="B13" s="20"/>
      <c r="C13" s="20"/>
      <c r="D13" s="20"/>
      <c r="E13" s="20"/>
      <c r="F13" s="20"/>
      <c r="G13" s="20"/>
      <c r="H13" s="21"/>
      <c r="I13" s="21"/>
      <c r="J13" s="21"/>
      <c r="K13" s="22"/>
      <c r="L13" s="17"/>
      <c r="M13" s="17"/>
    </row>
    <row r="14" spans="1:13" x14ac:dyDescent="0.2">
      <c r="A14" s="2" t="s">
        <v>22</v>
      </c>
      <c r="B14" s="20"/>
      <c r="C14" s="20"/>
      <c r="D14" s="20"/>
      <c r="E14" s="20"/>
      <c r="F14" s="20"/>
      <c r="G14" s="20"/>
      <c r="H14" s="21"/>
      <c r="I14" s="21"/>
      <c r="J14" s="21"/>
      <c r="K14" s="22"/>
      <c r="L14" s="17"/>
      <c r="M14" s="17"/>
    </row>
    <row r="15" spans="1:13" x14ac:dyDescent="0.2">
      <c r="A15" s="2" t="s">
        <v>23</v>
      </c>
      <c r="B15" s="20"/>
      <c r="C15" s="20"/>
      <c r="D15" s="20"/>
      <c r="E15" s="20"/>
      <c r="F15" s="20"/>
      <c r="G15" s="20"/>
      <c r="H15" s="21"/>
      <c r="I15" s="21"/>
      <c r="J15" s="21"/>
      <c r="K15" s="22"/>
      <c r="L15" s="17"/>
      <c r="M15" s="17"/>
    </row>
    <row r="16" spans="1:13" x14ac:dyDescent="0.2">
      <c r="A16" s="2" t="s">
        <v>24</v>
      </c>
      <c r="B16" s="20"/>
      <c r="C16" s="20"/>
      <c r="D16" s="20"/>
      <c r="E16" s="20"/>
      <c r="F16" s="20"/>
      <c r="G16" s="20"/>
      <c r="H16" s="21"/>
      <c r="I16" s="21"/>
      <c r="J16" s="21"/>
      <c r="K16" s="22"/>
      <c r="L16" s="17"/>
      <c r="M16" s="17"/>
    </row>
    <row r="17" spans="1:13" x14ac:dyDescent="0.2">
      <c r="A17" s="2" t="s">
        <v>25</v>
      </c>
      <c r="B17" s="20"/>
      <c r="C17" s="20"/>
      <c r="D17" s="20"/>
      <c r="E17" s="20"/>
      <c r="F17" s="20"/>
      <c r="G17" s="20"/>
      <c r="H17" s="21"/>
      <c r="I17" s="21"/>
      <c r="J17" s="21"/>
      <c r="K17" s="22"/>
      <c r="L17" s="17"/>
      <c r="M17" s="17"/>
    </row>
    <row r="18" spans="1:13" x14ac:dyDescent="0.2">
      <c r="A18" s="2" t="s">
        <v>26</v>
      </c>
      <c r="B18" s="20"/>
      <c r="C18" s="20"/>
      <c r="D18" s="20"/>
      <c r="E18" s="20"/>
      <c r="F18" s="20"/>
      <c r="G18" s="20"/>
      <c r="H18" s="21"/>
      <c r="I18" s="21"/>
      <c r="J18" s="21"/>
      <c r="K18" s="22"/>
      <c r="L18" s="17"/>
      <c r="M18" s="17"/>
    </row>
    <row r="19" spans="1:13" x14ac:dyDescent="0.2">
      <c r="A19" s="2" t="s">
        <v>27</v>
      </c>
      <c r="B19" s="20"/>
      <c r="C19" s="20"/>
      <c r="D19" s="20"/>
      <c r="E19" s="20"/>
      <c r="F19" s="20"/>
      <c r="G19" s="20"/>
      <c r="H19" s="21"/>
      <c r="I19" s="21"/>
      <c r="J19" s="21"/>
      <c r="K19" s="22"/>
      <c r="L19" s="17"/>
      <c r="M19" s="17"/>
    </row>
    <row r="20" spans="1:13" x14ac:dyDescent="0.2">
      <c r="A20" s="2" t="s">
        <v>28</v>
      </c>
      <c r="B20" s="20"/>
      <c r="C20" s="20"/>
      <c r="D20" s="20"/>
      <c r="E20" s="20"/>
      <c r="F20" s="20"/>
      <c r="G20" s="20"/>
      <c r="H20" s="22"/>
      <c r="I20" s="22"/>
      <c r="J20" s="22"/>
      <c r="K20" s="22"/>
      <c r="L20" s="17"/>
      <c r="M20" s="17"/>
    </row>
    <row r="21" spans="1:13" x14ac:dyDescent="0.2">
      <c r="A21" s="2" t="s">
        <v>29</v>
      </c>
      <c r="B21" s="20"/>
      <c r="C21" s="20"/>
      <c r="D21" s="20"/>
      <c r="E21" s="20"/>
      <c r="F21" s="20"/>
      <c r="G21" s="20"/>
      <c r="H21" s="22"/>
      <c r="I21" s="22"/>
      <c r="J21" s="22"/>
      <c r="K21" s="22"/>
      <c r="L21" s="17"/>
      <c r="M21" s="17"/>
    </row>
    <row r="22" spans="1:13" x14ac:dyDescent="0.2">
      <c r="A22" s="2" t="s">
        <v>30</v>
      </c>
      <c r="B22" s="20"/>
      <c r="C22" s="20"/>
      <c r="D22" s="20"/>
      <c r="E22" s="20"/>
      <c r="F22" s="20"/>
      <c r="G22" s="20"/>
      <c r="H22" s="22"/>
      <c r="I22" s="22"/>
      <c r="J22" s="22"/>
      <c r="K22" s="22"/>
      <c r="L22" s="17"/>
      <c r="M22" s="17"/>
    </row>
    <row r="23" spans="1:13" x14ac:dyDescent="0.2">
      <c r="A23" s="2" t="s">
        <v>31</v>
      </c>
      <c r="B23" s="20"/>
      <c r="C23" s="20"/>
      <c r="D23" s="20"/>
      <c r="E23" s="20"/>
      <c r="F23" s="20"/>
      <c r="G23" s="20"/>
      <c r="H23" s="22"/>
      <c r="I23" s="22"/>
      <c r="J23" s="22"/>
      <c r="K23" s="22"/>
      <c r="L23" s="17"/>
      <c r="M23" s="17"/>
    </row>
    <row r="24" spans="1:13" x14ac:dyDescent="0.2">
      <c r="A24" s="2" t="s">
        <v>32</v>
      </c>
      <c r="B24" s="20"/>
      <c r="C24" s="20"/>
      <c r="D24" s="20"/>
      <c r="E24" s="20"/>
      <c r="F24" s="20"/>
      <c r="G24" s="20"/>
      <c r="H24" s="22"/>
      <c r="I24" s="22"/>
      <c r="J24" s="22"/>
      <c r="K24" s="22"/>
      <c r="L24" s="17"/>
      <c r="M24" s="17"/>
    </row>
    <row r="25" spans="1:13" x14ac:dyDescent="0.2">
      <c r="A25" s="2" t="s">
        <v>33</v>
      </c>
      <c r="B25" s="20"/>
      <c r="C25" s="20"/>
      <c r="D25" s="20"/>
      <c r="E25" s="20"/>
      <c r="F25" s="20"/>
      <c r="G25" s="20"/>
      <c r="H25" s="22"/>
      <c r="I25" s="22"/>
      <c r="J25" s="22"/>
      <c r="K25" s="22"/>
      <c r="L25" s="17"/>
      <c r="M25" s="17"/>
    </row>
    <row r="26" spans="1:13" x14ac:dyDescent="0.2">
      <c r="A26" s="2" t="s">
        <v>34</v>
      </c>
      <c r="B26" s="20"/>
      <c r="C26" s="20"/>
      <c r="D26" s="20"/>
      <c r="E26" s="20"/>
      <c r="F26" s="20"/>
      <c r="G26" s="20"/>
      <c r="H26" s="22"/>
      <c r="I26" s="22"/>
      <c r="J26" s="22"/>
      <c r="K26" s="22"/>
      <c r="L26" s="17"/>
      <c r="M26" s="17"/>
    </row>
    <row r="27" spans="1:13" x14ac:dyDescent="0.2">
      <c r="A27" s="2" t="s">
        <v>35</v>
      </c>
      <c r="B27" s="20"/>
      <c r="C27" s="20"/>
      <c r="D27" s="20"/>
      <c r="E27" s="20"/>
      <c r="F27" s="20"/>
      <c r="G27" s="20"/>
      <c r="H27" s="22"/>
      <c r="I27" s="22"/>
      <c r="J27" s="22"/>
      <c r="K27" s="22"/>
      <c r="L27" s="17"/>
      <c r="M27" s="17"/>
    </row>
    <row r="28" spans="1:13" x14ac:dyDescent="0.2">
      <c r="A28" s="2" t="s">
        <v>36</v>
      </c>
      <c r="B28" s="20"/>
      <c r="C28" s="20"/>
      <c r="D28" s="20"/>
      <c r="E28" s="20"/>
      <c r="F28" s="20"/>
      <c r="G28" s="20"/>
      <c r="H28" s="22"/>
      <c r="I28" s="22"/>
      <c r="J28" s="22"/>
      <c r="K28" s="22"/>
      <c r="L28" s="17"/>
      <c r="M28" s="17"/>
    </row>
    <row r="29" spans="1:13" x14ac:dyDescent="0.2">
      <c r="A29" s="2" t="s">
        <v>37</v>
      </c>
      <c r="B29" s="20">
        <v>27540351.600000001</v>
      </c>
      <c r="C29" s="20">
        <v>2350754.81</v>
      </c>
      <c r="D29" s="20">
        <v>432790.16</v>
      </c>
      <c r="E29" s="20"/>
      <c r="F29" s="20"/>
      <c r="G29" s="20"/>
      <c r="H29" s="22"/>
      <c r="I29" s="22"/>
      <c r="J29" s="22"/>
      <c r="K29" s="22">
        <v>30323896.57</v>
      </c>
      <c r="L29" s="17"/>
      <c r="M29" s="17"/>
    </row>
    <row r="30" spans="1:13" x14ac:dyDescent="0.2">
      <c r="A30" s="2" t="s">
        <v>38</v>
      </c>
      <c r="B30" s="20">
        <v>34874687</v>
      </c>
      <c r="C30" s="20">
        <v>2976789.82</v>
      </c>
      <c r="D30" s="20">
        <v>548047.52</v>
      </c>
      <c r="E30" s="20"/>
      <c r="F30" s="20"/>
      <c r="G30" s="20"/>
      <c r="H30" s="22"/>
      <c r="I30" s="22"/>
      <c r="J30" s="22"/>
      <c r="K30" s="22">
        <v>38399524.340000004</v>
      </c>
      <c r="L30" s="17"/>
      <c r="M30" s="17"/>
    </row>
    <row r="31" spans="1:13" x14ac:dyDescent="0.2">
      <c r="A31" s="2" t="s">
        <v>39</v>
      </c>
      <c r="B31" s="20">
        <v>947873313.35000002</v>
      </c>
      <c r="C31" s="20">
        <v>80907382.040000007</v>
      </c>
      <c r="D31" s="20">
        <v>14895606.74</v>
      </c>
      <c r="E31" s="20"/>
      <c r="F31" s="20"/>
      <c r="G31" s="20"/>
      <c r="H31" s="22"/>
      <c r="I31" s="22"/>
      <c r="J31" s="22"/>
      <c r="K31" s="22">
        <v>1043676302.13</v>
      </c>
      <c r="L31" s="17"/>
      <c r="M31" s="17"/>
    </row>
    <row r="32" spans="1:13" x14ac:dyDescent="0.2">
      <c r="A32" s="2" t="s">
        <v>40</v>
      </c>
      <c r="B32" s="20">
        <v>29651892.739999998</v>
      </c>
      <c r="C32" s="20">
        <v>2530989.09</v>
      </c>
      <c r="D32" s="20">
        <v>465972.54</v>
      </c>
      <c r="E32" s="20"/>
      <c r="F32" s="20"/>
      <c r="G32" s="20"/>
      <c r="H32" s="22"/>
      <c r="I32" s="22"/>
      <c r="J32" s="22"/>
      <c r="K32" s="22">
        <v>32648854.370000001</v>
      </c>
      <c r="L32" s="17"/>
      <c r="M32" s="17"/>
    </row>
    <row r="33" spans="1:13" x14ac:dyDescent="0.2">
      <c r="A33" s="2" t="s">
        <v>41</v>
      </c>
      <c r="B33" s="20">
        <v>47515904.590000004</v>
      </c>
      <c r="C33" s="20">
        <v>4055803.02</v>
      </c>
      <c r="D33" s="20">
        <v>746701.29</v>
      </c>
      <c r="E33" s="20"/>
      <c r="F33" s="20"/>
      <c r="G33" s="20"/>
      <c r="H33" s="22"/>
      <c r="I33" s="22"/>
      <c r="J33" s="22"/>
      <c r="K33" s="22">
        <v>52318408.899999999</v>
      </c>
      <c r="L33" s="17"/>
      <c r="M33" s="17"/>
    </row>
    <row r="34" spans="1:13" x14ac:dyDescent="0.2">
      <c r="A34" s="2" t="s">
        <v>42</v>
      </c>
      <c r="B34" s="20">
        <v>34694053.689999998</v>
      </c>
      <c r="C34" s="20">
        <v>2961371.54</v>
      </c>
      <c r="D34" s="20">
        <v>545208.91</v>
      </c>
      <c r="E34" s="20"/>
      <c r="F34" s="20"/>
      <c r="G34" s="20"/>
      <c r="H34" s="22"/>
      <c r="I34" s="22"/>
      <c r="J34" s="22"/>
      <c r="K34" s="22">
        <v>38200634.140000001</v>
      </c>
      <c r="L34" s="17"/>
      <c r="M34" s="17"/>
    </row>
    <row r="35" spans="1:13" x14ac:dyDescent="0.2">
      <c r="A35" s="2" t="s">
        <v>43</v>
      </c>
      <c r="B35" s="20">
        <v>49200777.399999999</v>
      </c>
      <c r="C35" s="20">
        <v>4199618.28</v>
      </c>
      <c r="D35" s="20">
        <v>773178.67</v>
      </c>
      <c r="E35" s="20"/>
      <c r="F35" s="20"/>
      <c r="G35" s="20"/>
      <c r="H35" s="22"/>
      <c r="I35" s="22"/>
      <c r="J35" s="22"/>
      <c r="K35" s="22">
        <v>54173574.350000001</v>
      </c>
      <c r="L35" s="17"/>
      <c r="M35" s="17"/>
    </row>
    <row r="36" spans="1:13" x14ac:dyDescent="0.2">
      <c r="A36" s="2" t="s">
        <v>44</v>
      </c>
      <c r="B36" s="20">
        <v>29184737.620000001</v>
      </c>
      <c r="C36" s="20">
        <v>2491114.25</v>
      </c>
      <c r="D36" s="20">
        <v>458631.3</v>
      </c>
      <c r="E36" s="20"/>
      <c r="F36" s="20"/>
      <c r="G36" s="20"/>
      <c r="H36" s="22"/>
      <c r="I36" s="22"/>
      <c r="J36" s="22"/>
      <c r="K36" s="22">
        <v>32134483.170000002</v>
      </c>
      <c r="L36" s="17"/>
      <c r="M36" s="17"/>
    </row>
    <row r="37" spans="1:13" x14ac:dyDescent="0.2">
      <c r="A37" s="2" t="s">
        <v>45</v>
      </c>
      <c r="B37" s="20">
        <v>187039567.53999999</v>
      </c>
      <c r="C37" s="20">
        <v>15965088.939999999</v>
      </c>
      <c r="D37" s="20">
        <v>2939282.92</v>
      </c>
      <c r="E37" s="20"/>
      <c r="F37" s="20"/>
      <c r="G37" s="20"/>
      <c r="H37" s="21"/>
      <c r="I37" s="21"/>
      <c r="J37" s="21"/>
      <c r="K37" s="22">
        <v>205943939.40000001</v>
      </c>
      <c r="L37" s="17"/>
      <c r="M37" s="17"/>
    </row>
    <row r="38" spans="1:13" x14ac:dyDescent="0.2">
      <c r="A38" s="2" t="s">
        <v>46</v>
      </c>
      <c r="B38" s="20">
        <v>61100775.520000003</v>
      </c>
      <c r="C38" s="20">
        <v>5215363.4000000004</v>
      </c>
      <c r="D38" s="20">
        <v>960184.35</v>
      </c>
      <c r="E38" s="20"/>
      <c r="F38" s="20"/>
      <c r="G38" s="20"/>
      <c r="H38" s="21"/>
      <c r="I38" s="21"/>
      <c r="J38" s="21"/>
      <c r="K38" s="22">
        <v>67276323.269999996</v>
      </c>
      <c r="L38" s="17"/>
      <c r="M38" s="17"/>
    </row>
    <row r="39" spans="1:13" x14ac:dyDescent="0.2">
      <c r="A39" s="2" t="s">
        <v>47</v>
      </c>
      <c r="B39" s="20">
        <v>37643359.689999998</v>
      </c>
      <c r="C39" s="20">
        <v>3213114.71</v>
      </c>
      <c r="D39" s="20">
        <v>591556.56999999995</v>
      </c>
      <c r="E39" s="20"/>
      <c r="F39" s="20"/>
      <c r="G39" s="23"/>
      <c r="H39" s="21"/>
      <c r="I39" s="21"/>
      <c r="J39" s="21"/>
      <c r="K39" s="22">
        <v>41448030.969999999</v>
      </c>
      <c r="L39" s="17"/>
      <c r="M39" s="17"/>
    </row>
    <row r="40" spans="1:13" x14ac:dyDescent="0.2">
      <c r="A40" s="2" t="s">
        <v>48</v>
      </c>
      <c r="B40" s="20">
        <v>26578012.050000001</v>
      </c>
      <c r="C40" s="20">
        <v>2268612.63</v>
      </c>
      <c r="D40" s="20">
        <v>417667.22</v>
      </c>
      <c r="E40" s="20"/>
      <c r="F40" s="20"/>
      <c r="G40" s="24"/>
      <c r="H40" s="21"/>
      <c r="I40" s="21"/>
      <c r="J40" s="21"/>
      <c r="K40" s="22">
        <v>29264291.899999999</v>
      </c>
      <c r="L40" s="17"/>
      <c r="M40" s="17"/>
    </row>
    <row r="41" spans="1:13" x14ac:dyDescent="0.2">
      <c r="A41" s="2" t="s">
        <v>49</v>
      </c>
      <c r="B41" s="20">
        <v>34332787.060000002</v>
      </c>
      <c r="C41" s="20">
        <v>2930535</v>
      </c>
      <c r="D41" s="20">
        <v>539531.68999999994</v>
      </c>
      <c r="E41" s="20"/>
      <c r="F41" s="20"/>
      <c r="G41" s="20"/>
      <c r="H41" s="21"/>
      <c r="I41" s="21"/>
      <c r="J41" s="21"/>
      <c r="K41" s="22">
        <v>37802853.75</v>
      </c>
      <c r="L41" s="17"/>
      <c r="M41" s="17"/>
    </row>
    <row r="42" spans="1:13" x14ac:dyDescent="0.2">
      <c r="A42" s="2" t="s">
        <v>50</v>
      </c>
      <c r="B42" s="20">
        <v>48911141.219999999</v>
      </c>
      <c r="C42" s="20">
        <v>4174895.88</v>
      </c>
      <c r="D42" s="20">
        <v>768627.11</v>
      </c>
      <c r="E42" s="20"/>
      <c r="F42" s="20"/>
      <c r="G42" s="20"/>
      <c r="H42" s="21"/>
      <c r="I42" s="21"/>
      <c r="J42" s="21"/>
      <c r="K42" s="22">
        <v>53854664.210000001</v>
      </c>
      <c r="L42" s="17"/>
      <c r="M42" s="17"/>
    </row>
    <row r="43" spans="1:13" x14ac:dyDescent="0.2">
      <c r="A43" s="2" t="s">
        <v>51</v>
      </c>
      <c r="B43" s="20">
        <v>27425120</v>
      </c>
      <c r="C43" s="20">
        <v>2340919.0099999998</v>
      </c>
      <c r="D43" s="20">
        <v>430979.33</v>
      </c>
      <c r="E43" s="20"/>
      <c r="F43" s="20"/>
      <c r="G43" s="20"/>
      <c r="H43" s="21"/>
      <c r="I43" s="21"/>
      <c r="J43" s="21"/>
      <c r="K43" s="22">
        <v>30197018.34</v>
      </c>
      <c r="L43" s="17"/>
      <c r="M43" s="17"/>
    </row>
    <row r="44" spans="1:13" x14ac:dyDescent="0.2">
      <c r="A44" s="2" t="s">
        <v>52</v>
      </c>
      <c r="B44" s="20">
        <v>398265312.91000003</v>
      </c>
      <c r="C44" s="20">
        <v>33994631.32</v>
      </c>
      <c r="D44" s="20">
        <v>6258645.9500000002</v>
      </c>
      <c r="E44" s="20"/>
      <c r="F44" s="20"/>
      <c r="G44" s="20"/>
      <c r="H44" s="21"/>
      <c r="I44" s="21"/>
      <c r="J44" s="21"/>
      <c r="K44" s="22">
        <v>438518590.18000001</v>
      </c>
      <c r="L44" s="17"/>
      <c r="M44" s="17"/>
    </row>
    <row r="45" spans="1:13" x14ac:dyDescent="0.2">
      <c r="A45" s="2" t="s">
        <v>53</v>
      </c>
      <c r="B45" s="20">
        <v>62994310.950000003</v>
      </c>
      <c r="C45" s="20">
        <v>5376989.4299999997</v>
      </c>
      <c r="D45" s="20">
        <v>989940.82</v>
      </c>
      <c r="E45" s="20"/>
      <c r="F45" s="20"/>
      <c r="G45" s="20"/>
      <c r="H45" s="21"/>
      <c r="I45" s="21"/>
      <c r="J45" s="21"/>
      <c r="K45" s="22">
        <v>69361241.200000003</v>
      </c>
      <c r="L45" s="17"/>
      <c r="M45" s="17"/>
    </row>
    <row r="46" spans="1:13" x14ac:dyDescent="0.2">
      <c r="A46" s="2" t="s">
        <v>54</v>
      </c>
      <c r="B46" s="20">
        <v>167338078.88999999</v>
      </c>
      <c r="C46" s="20">
        <v>14283433.970000001</v>
      </c>
      <c r="D46" s="20">
        <v>2629678.65</v>
      </c>
      <c r="E46" s="20"/>
      <c r="F46" s="20"/>
      <c r="G46" s="20"/>
      <c r="H46" s="21"/>
      <c r="I46" s="21"/>
      <c r="J46" s="21"/>
      <c r="K46" s="22">
        <v>184251191.50999999</v>
      </c>
      <c r="L46" s="17"/>
      <c r="M46" s="17"/>
    </row>
    <row r="47" spans="1:13" x14ac:dyDescent="0.2">
      <c r="A47" s="2" t="s">
        <v>55</v>
      </c>
      <c r="B47" s="20">
        <v>38499810.75</v>
      </c>
      <c r="C47" s="20">
        <v>3286218.58</v>
      </c>
      <c r="D47" s="20">
        <v>605015.49</v>
      </c>
      <c r="E47" s="20"/>
      <c r="F47" s="20"/>
      <c r="G47" s="20"/>
      <c r="H47" s="21"/>
      <c r="I47" s="21"/>
      <c r="J47" s="21"/>
      <c r="K47" s="22">
        <v>42391044.82</v>
      </c>
      <c r="L47" s="17"/>
      <c r="M47" s="17"/>
    </row>
    <row r="48" spans="1:13" x14ac:dyDescent="0.2">
      <c r="A48" s="2" t="s">
        <v>56</v>
      </c>
      <c r="B48" s="20">
        <v>29994473.170000002</v>
      </c>
      <c r="C48" s="20">
        <v>2560230.64</v>
      </c>
      <c r="D48" s="20">
        <v>471356.11</v>
      </c>
      <c r="E48" s="20"/>
      <c r="F48" s="20"/>
      <c r="G48" s="20"/>
      <c r="H48" s="21"/>
      <c r="I48" s="21"/>
      <c r="J48" s="21"/>
      <c r="K48" s="22">
        <v>33026059.920000002</v>
      </c>
      <c r="L48" s="17"/>
      <c r="M48" s="17"/>
    </row>
    <row r="49" spans="1:13" x14ac:dyDescent="0.2">
      <c r="A49" s="2" t="s">
        <v>57</v>
      </c>
      <c r="B49" s="20">
        <v>34986804.229999997</v>
      </c>
      <c r="C49" s="20">
        <v>2986359.78</v>
      </c>
      <c r="D49" s="20">
        <v>549809.42000000004</v>
      </c>
      <c r="E49" s="20"/>
      <c r="F49" s="20"/>
      <c r="G49" s="20"/>
      <c r="H49" s="21"/>
      <c r="I49" s="21"/>
      <c r="J49" s="21"/>
      <c r="K49" s="22">
        <v>38522973.43</v>
      </c>
      <c r="L49" s="17"/>
      <c r="M49" s="17"/>
    </row>
    <row r="50" spans="1:13" x14ac:dyDescent="0.2">
      <c r="A50" s="2" t="s">
        <v>58</v>
      </c>
      <c r="B50" s="20">
        <v>87955966.269999996</v>
      </c>
      <c r="C50" s="20">
        <v>7507635.1100000003</v>
      </c>
      <c r="D50" s="20">
        <v>1382207.37</v>
      </c>
      <c r="E50" s="20"/>
      <c r="F50" s="20"/>
      <c r="G50" s="20"/>
      <c r="H50" s="21"/>
      <c r="I50" s="21"/>
      <c r="J50" s="21"/>
      <c r="K50" s="22">
        <v>96845808.75</v>
      </c>
      <c r="L50" s="17"/>
      <c r="M50" s="17"/>
    </row>
    <row r="51" spans="1:13" x14ac:dyDescent="0.2">
      <c r="A51" s="2" t="s">
        <v>59</v>
      </c>
      <c r="B51" s="20">
        <v>30963041.449999999</v>
      </c>
      <c r="C51" s="20">
        <v>2642904.48</v>
      </c>
      <c r="D51" s="20">
        <v>486576.93</v>
      </c>
      <c r="E51" s="20"/>
      <c r="F51" s="20"/>
      <c r="G51" s="20"/>
      <c r="H51" s="21"/>
      <c r="I51" s="21"/>
      <c r="J51" s="21"/>
      <c r="K51" s="22">
        <v>34092522.859999999</v>
      </c>
      <c r="L51" s="17"/>
      <c r="M51" s="17"/>
    </row>
    <row r="52" spans="1:13" x14ac:dyDescent="0.2">
      <c r="A52" s="2" t="s">
        <v>60</v>
      </c>
      <c r="B52" s="20">
        <v>533441318.86000001</v>
      </c>
      <c r="C52" s="20">
        <v>45532815.380000003</v>
      </c>
      <c r="D52" s="20">
        <v>8382905.1799999997</v>
      </c>
      <c r="E52" s="20"/>
      <c r="F52" s="20"/>
      <c r="G52" s="20"/>
      <c r="H52" s="21"/>
      <c r="I52" s="21"/>
      <c r="J52" s="21"/>
      <c r="K52" s="22">
        <v>587357039.41999996</v>
      </c>
      <c r="L52" s="17"/>
      <c r="M52" s="17"/>
    </row>
    <row r="53" spans="1:13" ht="13.5" thickBot="1" x14ac:dyDescent="0.25">
      <c r="A53" s="4" t="s">
        <v>61</v>
      </c>
      <c r="B53" s="20">
        <v>57509909.82</v>
      </c>
      <c r="C53" s="20">
        <v>4908858.79</v>
      </c>
      <c r="D53" s="20">
        <v>903754.74</v>
      </c>
      <c r="E53" s="20"/>
      <c r="F53" s="20"/>
      <c r="G53" s="20"/>
      <c r="H53" s="21"/>
      <c r="I53" s="21"/>
      <c r="J53" s="21"/>
      <c r="K53" s="22">
        <v>63322523.350000001</v>
      </c>
      <c r="L53" s="17"/>
      <c r="M53" s="17"/>
    </row>
    <row r="54" spans="1:13" s="26" customFormat="1" ht="13.5" thickBot="1" x14ac:dyDescent="0.25">
      <c r="A54" s="5" t="s">
        <v>13</v>
      </c>
      <c r="B54" s="25">
        <v>3114367476.6100001</v>
      </c>
      <c r="C54" s="25">
        <v>265832274.97</v>
      </c>
      <c r="D54" s="25">
        <v>48941554.200000003</v>
      </c>
      <c r="E54" s="25">
        <v>0</v>
      </c>
      <c r="F54" s="25">
        <v>0</v>
      </c>
      <c r="G54" s="25">
        <v>0</v>
      </c>
      <c r="H54" s="25">
        <v>0</v>
      </c>
      <c r="I54" s="25">
        <v>0</v>
      </c>
      <c r="J54" s="25">
        <v>0</v>
      </c>
      <c r="K54" s="25">
        <v>3429141305.7800002</v>
      </c>
      <c r="L54" s="17"/>
      <c r="M54" s="17"/>
    </row>
    <row r="55" spans="1:13" x14ac:dyDescent="0.2">
      <c r="F55" s="17"/>
      <c r="G55" s="17"/>
      <c r="H55" s="17"/>
      <c r="I55" s="17"/>
      <c r="J55" s="17"/>
    </row>
    <row r="56" spans="1:13" x14ac:dyDescent="0.2">
      <c r="F56" s="17"/>
      <c r="G56" s="17"/>
      <c r="H56" s="17"/>
      <c r="I56" s="17"/>
      <c r="J56" s="17"/>
      <c r="K56" s="17"/>
    </row>
    <row r="57" spans="1:13" x14ac:dyDescent="0.2">
      <c r="F57" s="17"/>
      <c r="G57" s="17"/>
      <c r="H57" s="17"/>
      <c r="I57" s="17"/>
      <c r="J57" s="17"/>
    </row>
    <row r="58" spans="1:13" x14ac:dyDescent="0.2">
      <c r="F58" s="17"/>
      <c r="G58" s="17"/>
      <c r="H58" s="17"/>
      <c r="I58" s="17"/>
      <c r="J58" s="17"/>
    </row>
    <row r="59" spans="1:13" x14ac:dyDescent="0.2">
      <c r="F59" s="17"/>
      <c r="G59" s="17"/>
      <c r="H59" s="17"/>
      <c r="I59" s="17"/>
      <c r="J59" s="17"/>
    </row>
    <row r="60" spans="1:13" x14ac:dyDescent="0.2">
      <c r="G60" s="17"/>
      <c r="H60" s="17"/>
      <c r="I60" s="17"/>
      <c r="J60" s="17"/>
    </row>
    <row r="61" spans="1:13" x14ac:dyDescent="0.2">
      <c r="G61" s="17"/>
      <c r="H61" s="17"/>
      <c r="I61" s="17"/>
      <c r="J61" s="17"/>
    </row>
    <row r="62" spans="1:13" x14ac:dyDescent="0.2">
      <c r="G62" s="17"/>
      <c r="H62" s="17"/>
      <c r="I62" s="17"/>
      <c r="J62" s="17"/>
    </row>
    <row r="63" spans="1:13" x14ac:dyDescent="0.2">
      <c r="G63" s="17"/>
      <c r="H63" s="17"/>
      <c r="I63" s="17"/>
      <c r="J63" s="17"/>
    </row>
  </sheetData>
  <mergeCells count="12">
    <mergeCell ref="J5:J6"/>
    <mergeCell ref="K5:K6"/>
    <mergeCell ref="A1:K1"/>
    <mergeCell ref="A2:K2"/>
    <mergeCell ref="C4:D4"/>
    <mergeCell ref="A5:A6"/>
    <mergeCell ref="B5:B6"/>
    <mergeCell ref="E5:E6"/>
    <mergeCell ref="F5:F6"/>
    <mergeCell ref="G5:G6"/>
    <mergeCell ref="H5:H6"/>
    <mergeCell ref="I5:I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9FAE4-E94A-444C-90D4-0D73170E3990}">
  <dimension ref="A1:M63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2" sqref="A2:K2"/>
    </sheetView>
  </sheetViews>
  <sheetFormatPr baseColWidth="10" defaultRowHeight="12.75" x14ac:dyDescent="0.2"/>
  <cols>
    <col min="1" max="1" width="44.7109375" style="3" customWidth="1"/>
    <col min="2" max="4" width="17.140625" style="128" customWidth="1"/>
    <col min="5" max="5" width="17.7109375" style="128" customWidth="1"/>
    <col min="6" max="6" width="16.140625" style="126" customWidth="1"/>
    <col min="7" max="7" width="14.140625" style="126" customWidth="1"/>
    <col min="8" max="8" width="14.28515625" style="126" customWidth="1"/>
    <col min="9" max="10" width="17.140625" style="126" customWidth="1"/>
    <col min="11" max="11" width="16.85546875" style="126" customWidth="1"/>
    <col min="12" max="12" width="11.28515625" style="126" bestFit="1" customWidth="1"/>
    <col min="13" max="252" width="11.42578125" style="126"/>
    <col min="253" max="253" width="44.7109375" style="126" customWidth="1"/>
    <col min="254" max="256" width="17.140625" style="126" customWidth="1"/>
    <col min="257" max="257" width="17.7109375" style="126" customWidth="1"/>
    <col min="258" max="258" width="16.140625" style="126" customWidth="1"/>
    <col min="259" max="259" width="14.140625" style="126" customWidth="1"/>
    <col min="260" max="260" width="14.28515625" style="126" customWidth="1"/>
    <col min="261" max="262" width="17.140625" style="126" customWidth="1"/>
    <col min="263" max="263" width="16.85546875" style="126" customWidth="1"/>
    <col min="264" max="264" width="15.28515625" style="126" bestFit="1" customWidth="1"/>
    <col min="265" max="265" width="15.140625" style="126" customWidth="1"/>
    <col min="266" max="266" width="15.85546875" style="126" customWidth="1"/>
    <col min="267" max="267" width="15.5703125" style="126" customWidth="1"/>
    <col min="268" max="268" width="11.28515625" style="126" bestFit="1" customWidth="1"/>
    <col min="269" max="508" width="11.42578125" style="126"/>
    <col min="509" max="509" width="44.7109375" style="126" customWidth="1"/>
    <col min="510" max="512" width="17.140625" style="126" customWidth="1"/>
    <col min="513" max="513" width="17.7109375" style="126" customWidth="1"/>
    <col min="514" max="514" width="16.140625" style="126" customWidth="1"/>
    <col min="515" max="515" width="14.140625" style="126" customWidth="1"/>
    <col min="516" max="516" width="14.28515625" style="126" customWidth="1"/>
    <col min="517" max="518" width="17.140625" style="126" customWidth="1"/>
    <col min="519" max="519" width="16.85546875" style="126" customWidth="1"/>
    <col min="520" max="520" width="15.28515625" style="126" bestFit="1" customWidth="1"/>
    <col min="521" max="521" width="15.140625" style="126" customWidth="1"/>
    <col min="522" max="522" width="15.85546875" style="126" customWidth="1"/>
    <col min="523" max="523" width="15.5703125" style="126" customWidth="1"/>
    <col min="524" max="524" width="11.28515625" style="126" bestFit="1" customWidth="1"/>
    <col min="525" max="764" width="11.42578125" style="126"/>
    <col min="765" max="765" width="44.7109375" style="126" customWidth="1"/>
    <col min="766" max="768" width="17.140625" style="126" customWidth="1"/>
    <col min="769" max="769" width="17.7109375" style="126" customWidth="1"/>
    <col min="770" max="770" width="16.140625" style="126" customWidth="1"/>
    <col min="771" max="771" width="14.140625" style="126" customWidth="1"/>
    <col min="772" max="772" width="14.28515625" style="126" customWidth="1"/>
    <col min="773" max="774" width="17.140625" style="126" customWidth="1"/>
    <col min="775" max="775" width="16.85546875" style="126" customWidth="1"/>
    <col min="776" max="776" width="15.28515625" style="126" bestFit="1" customWidth="1"/>
    <col min="777" max="777" width="15.140625" style="126" customWidth="1"/>
    <col min="778" max="778" width="15.85546875" style="126" customWidth="1"/>
    <col min="779" max="779" width="15.5703125" style="126" customWidth="1"/>
    <col min="780" max="780" width="11.28515625" style="126" bestFit="1" customWidth="1"/>
    <col min="781" max="1020" width="11.42578125" style="126"/>
    <col min="1021" max="1021" width="44.7109375" style="126" customWidth="1"/>
    <col min="1022" max="1024" width="17.140625" style="126" customWidth="1"/>
    <col min="1025" max="1025" width="17.7109375" style="126" customWidth="1"/>
    <col min="1026" max="1026" width="16.140625" style="126" customWidth="1"/>
    <col min="1027" max="1027" width="14.140625" style="126" customWidth="1"/>
    <col min="1028" max="1028" width="14.28515625" style="126" customWidth="1"/>
    <col min="1029" max="1030" width="17.140625" style="126" customWidth="1"/>
    <col min="1031" max="1031" width="16.85546875" style="126" customWidth="1"/>
    <col min="1032" max="1032" width="15.28515625" style="126" bestFit="1" customWidth="1"/>
    <col min="1033" max="1033" width="15.140625" style="126" customWidth="1"/>
    <col min="1034" max="1034" width="15.85546875" style="126" customWidth="1"/>
    <col min="1035" max="1035" width="15.5703125" style="126" customWidth="1"/>
    <col min="1036" max="1036" width="11.28515625" style="126" bestFit="1" customWidth="1"/>
    <col min="1037" max="1276" width="11.42578125" style="126"/>
    <col min="1277" max="1277" width="44.7109375" style="126" customWidth="1"/>
    <col min="1278" max="1280" width="17.140625" style="126" customWidth="1"/>
    <col min="1281" max="1281" width="17.7109375" style="126" customWidth="1"/>
    <col min="1282" max="1282" width="16.140625" style="126" customWidth="1"/>
    <col min="1283" max="1283" width="14.140625" style="126" customWidth="1"/>
    <col min="1284" max="1284" width="14.28515625" style="126" customWidth="1"/>
    <col min="1285" max="1286" width="17.140625" style="126" customWidth="1"/>
    <col min="1287" max="1287" width="16.85546875" style="126" customWidth="1"/>
    <col min="1288" max="1288" width="15.28515625" style="126" bestFit="1" customWidth="1"/>
    <col min="1289" max="1289" width="15.140625" style="126" customWidth="1"/>
    <col min="1290" max="1290" width="15.85546875" style="126" customWidth="1"/>
    <col min="1291" max="1291" width="15.5703125" style="126" customWidth="1"/>
    <col min="1292" max="1292" width="11.28515625" style="126" bestFit="1" customWidth="1"/>
    <col min="1293" max="1532" width="11.42578125" style="126"/>
    <col min="1533" max="1533" width="44.7109375" style="126" customWidth="1"/>
    <col min="1534" max="1536" width="17.140625" style="126" customWidth="1"/>
    <col min="1537" max="1537" width="17.7109375" style="126" customWidth="1"/>
    <col min="1538" max="1538" width="16.140625" style="126" customWidth="1"/>
    <col min="1539" max="1539" width="14.140625" style="126" customWidth="1"/>
    <col min="1540" max="1540" width="14.28515625" style="126" customWidth="1"/>
    <col min="1541" max="1542" width="17.140625" style="126" customWidth="1"/>
    <col min="1543" max="1543" width="16.85546875" style="126" customWidth="1"/>
    <col min="1544" max="1544" width="15.28515625" style="126" bestFit="1" customWidth="1"/>
    <col min="1545" max="1545" width="15.140625" style="126" customWidth="1"/>
    <col min="1546" max="1546" width="15.85546875" style="126" customWidth="1"/>
    <col min="1547" max="1547" width="15.5703125" style="126" customWidth="1"/>
    <col min="1548" max="1548" width="11.28515625" style="126" bestFit="1" customWidth="1"/>
    <col min="1549" max="1788" width="11.42578125" style="126"/>
    <col min="1789" max="1789" width="44.7109375" style="126" customWidth="1"/>
    <col min="1790" max="1792" width="17.140625" style="126" customWidth="1"/>
    <col min="1793" max="1793" width="17.7109375" style="126" customWidth="1"/>
    <col min="1794" max="1794" width="16.140625" style="126" customWidth="1"/>
    <col min="1795" max="1795" width="14.140625" style="126" customWidth="1"/>
    <col min="1796" max="1796" width="14.28515625" style="126" customWidth="1"/>
    <col min="1797" max="1798" width="17.140625" style="126" customWidth="1"/>
    <col min="1799" max="1799" width="16.85546875" style="126" customWidth="1"/>
    <col min="1800" max="1800" width="15.28515625" style="126" bestFit="1" customWidth="1"/>
    <col min="1801" max="1801" width="15.140625" style="126" customWidth="1"/>
    <col min="1802" max="1802" width="15.85546875" style="126" customWidth="1"/>
    <col min="1803" max="1803" width="15.5703125" style="126" customWidth="1"/>
    <col min="1804" max="1804" width="11.28515625" style="126" bestFit="1" customWidth="1"/>
    <col min="1805" max="2044" width="11.42578125" style="126"/>
    <col min="2045" max="2045" width="44.7109375" style="126" customWidth="1"/>
    <col min="2046" max="2048" width="17.140625" style="126" customWidth="1"/>
    <col min="2049" max="2049" width="17.7109375" style="126" customWidth="1"/>
    <col min="2050" max="2050" width="16.140625" style="126" customWidth="1"/>
    <col min="2051" max="2051" width="14.140625" style="126" customWidth="1"/>
    <col min="2052" max="2052" width="14.28515625" style="126" customWidth="1"/>
    <col min="2053" max="2054" width="17.140625" style="126" customWidth="1"/>
    <col min="2055" max="2055" width="16.85546875" style="126" customWidth="1"/>
    <col min="2056" max="2056" width="15.28515625" style="126" bestFit="1" customWidth="1"/>
    <col min="2057" max="2057" width="15.140625" style="126" customWidth="1"/>
    <col min="2058" max="2058" width="15.85546875" style="126" customWidth="1"/>
    <col min="2059" max="2059" width="15.5703125" style="126" customWidth="1"/>
    <col min="2060" max="2060" width="11.28515625" style="126" bestFit="1" customWidth="1"/>
    <col min="2061" max="2300" width="11.42578125" style="126"/>
    <col min="2301" max="2301" width="44.7109375" style="126" customWidth="1"/>
    <col min="2302" max="2304" width="17.140625" style="126" customWidth="1"/>
    <col min="2305" max="2305" width="17.7109375" style="126" customWidth="1"/>
    <col min="2306" max="2306" width="16.140625" style="126" customWidth="1"/>
    <col min="2307" max="2307" width="14.140625" style="126" customWidth="1"/>
    <col min="2308" max="2308" width="14.28515625" style="126" customWidth="1"/>
    <col min="2309" max="2310" width="17.140625" style="126" customWidth="1"/>
    <col min="2311" max="2311" width="16.85546875" style="126" customWidth="1"/>
    <col min="2312" max="2312" width="15.28515625" style="126" bestFit="1" customWidth="1"/>
    <col min="2313" max="2313" width="15.140625" style="126" customWidth="1"/>
    <col min="2314" max="2314" width="15.85546875" style="126" customWidth="1"/>
    <col min="2315" max="2315" width="15.5703125" style="126" customWidth="1"/>
    <col min="2316" max="2316" width="11.28515625" style="126" bestFit="1" customWidth="1"/>
    <col min="2317" max="2556" width="11.42578125" style="126"/>
    <col min="2557" max="2557" width="44.7109375" style="126" customWidth="1"/>
    <col min="2558" max="2560" width="17.140625" style="126" customWidth="1"/>
    <col min="2561" max="2561" width="17.7109375" style="126" customWidth="1"/>
    <col min="2562" max="2562" width="16.140625" style="126" customWidth="1"/>
    <col min="2563" max="2563" width="14.140625" style="126" customWidth="1"/>
    <col min="2564" max="2564" width="14.28515625" style="126" customWidth="1"/>
    <col min="2565" max="2566" width="17.140625" style="126" customWidth="1"/>
    <col min="2567" max="2567" width="16.85546875" style="126" customWidth="1"/>
    <col min="2568" max="2568" width="15.28515625" style="126" bestFit="1" customWidth="1"/>
    <col min="2569" max="2569" width="15.140625" style="126" customWidth="1"/>
    <col min="2570" max="2570" width="15.85546875" style="126" customWidth="1"/>
    <col min="2571" max="2571" width="15.5703125" style="126" customWidth="1"/>
    <col min="2572" max="2572" width="11.28515625" style="126" bestFit="1" customWidth="1"/>
    <col min="2573" max="2812" width="11.42578125" style="126"/>
    <col min="2813" max="2813" width="44.7109375" style="126" customWidth="1"/>
    <col min="2814" max="2816" width="17.140625" style="126" customWidth="1"/>
    <col min="2817" max="2817" width="17.7109375" style="126" customWidth="1"/>
    <col min="2818" max="2818" width="16.140625" style="126" customWidth="1"/>
    <col min="2819" max="2819" width="14.140625" style="126" customWidth="1"/>
    <col min="2820" max="2820" width="14.28515625" style="126" customWidth="1"/>
    <col min="2821" max="2822" width="17.140625" style="126" customWidth="1"/>
    <col min="2823" max="2823" width="16.85546875" style="126" customWidth="1"/>
    <col min="2824" max="2824" width="15.28515625" style="126" bestFit="1" customWidth="1"/>
    <col min="2825" max="2825" width="15.140625" style="126" customWidth="1"/>
    <col min="2826" max="2826" width="15.85546875" style="126" customWidth="1"/>
    <col min="2827" max="2827" width="15.5703125" style="126" customWidth="1"/>
    <col min="2828" max="2828" width="11.28515625" style="126" bestFit="1" customWidth="1"/>
    <col min="2829" max="3068" width="11.42578125" style="126"/>
    <col min="3069" max="3069" width="44.7109375" style="126" customWidth="1"/>
    <col min="3070" max="3072" width="17.140625" style="126" customWidth="1"/>
    <col min="3073" max="3073" width="17.7109375" style="126" customWidth="1"/>
    <col min="3074" max="3074" width="16.140625" style="126" customWidth="1"/>
    <col min="3075" max="3075" width="14.140625" style="126" customWidth="1"/>
    <col min="3076" max="3076" width="14.28515625" style="126" customWidth="1"/>
    <col min="3077" max="3078" width="17.140625" style="126" customWidth="1"/>
    <col min="3079" max="3079" width="16.85546875" style="126" customWidth="1"/>
    <col min="3080" max="3080" width="15.28515625" style="126" bestFit="1" customWidth="1"/>
    <col min="3081" max="3081" width="15.140625" style="126" customWidth="1"/>
    <col min="3082" max="3082" width="15.85546875" style="126" customWidth="1"/>
    <col min="3083" max="3083" width="15.5703125" style="126" customWidth="1"/>
    <col min="3084" max="3084" width="11.28515625" style="126" bestFit="1" customWidth="1"/>
    <col min="3085" max="3324" width="11.42578125" style="126"/>
    <col min="3325" max="3325" width="44.7109375" style="126" customWidth="1"/>
    <col min="3326" max="3328" width="17.140625" style="126" customWidth="1"/>
    <col min="3329" max="3329" width="17.7109375" style="126" customWidth="1"/>
    <col min="3330" max="3330" width="16.140625" style="126" customWidth="1"/>
    <col min="3331" max="3331" width="14.140625" style="126" customWidth="1"/>
    <col min="3332" max="3332" width="14.28515625" style="126" customWidth="1"/>
    <col min="3333" max="3334" width="17.140625" style="126" customWidth="1"/>
    <col min="3335" max="3335" width="16.85546875" style="126" customWidth="1"/>
    <col min="3336" max="3336" width="15.28515625" style="126" bestFit="1" customWidth="1"/>
    <col min="3337" max="3337" width="15.140625" style="126" customWidth="1"/>
    <col min="3338" max="3338" width="15.85546875" style="126" customWidth="1"/>
    <col min="3339" max="3339" width="15.5703125" style="126" customWidth="1"/>
    <col min="3340" max="3340" width="11.28515625" style="126" bestFit="1" customWidth="1"/>
    <col min="3341" max="3580" width="11.42578125" style="126"/>
    <col min="3581" max="3581" width="44.7109375" style="126" customWidth="1"/>
    <col min="3582" max="3584" width="17.140625" style="126" customWidth="1"/>
    <col min="3585" max="3585" width="17.7109375" style="126" customWidth="1"/>
    <col min="3586" max="3586" width="16.140625" style="126" customWidth="1"/>
    <col min="3587" max="3587" width="14.140625" style="126" customWidth="1"/>
    <col min="3588" max="3588" width="14.28515625" style="126" customWidth="1"/>
    <col min="3589" max="3590" width="17.140625" style="126" customWidth="1"/>
    <col min="3591" max="3591" width="16.85546875" style="126" customWidth="1"/>
    <col min="3592" max="3592" width="15.28515625" style="126" bestFit="1" customWidth="1"/>
    <col min="3593" max="3593" width="15.140625" style="126" customWidth="1"/>
    <col min="3594" max="3594" width="15.85546875" style="126" customWidth="1"/>
    <col min="3595" max="3595" width="15.5703125" style="126" customWidth="1"/>
    <col min="3596" max="3596" width="11.28515625" style="126" bestFit="1" customWidth="1"/>
    <col min="3597" max="3836" width="11.42578125" style="126"/>
    <col min="3837" max="3837" width="44.7109375" style="126" customWidth="1"/>
    <col min="3838" max="3840" width="17.140625" style="126" customWidth="1"/>
    <col min="3841" max="3841" width="17.7109375" style="126" customWidth="1"/>
    <col min="3842" max="3842" width="16.140625" style="126" customWidth="1"/>
    <col min="3843" max="3843" width="14.140625" style="126" customWidth="1"/>
    <col min="3844" max="3844" width="14.28515625" style="126" customWidth="1"/>
    <col min="3845" max="3846" width="17.140625" style="126" customWidth="1"/>
    <col min="3847" max="3847" width="16.85546875" style="126" customWidth="1"/>
    <col min="3848" max="3848" width="15.28515625" style="126" bestFit="1" customWidth="1"/>
    <col min="3849" max="3849" width="15.140625" style="126" customWidth="1"/>
    <col min="3850" max="3850" width="15.85546875" style="126" customWidth="1"/>
    <col min="3851" max="3851" width="15.5703125" style="126" customWidth="1"/>
    <col min="3852" max="3852" width="11.28515625" style="126" bestFit="1" customWidth="1"/>
    <col min="3853" max="4092" width="11.42578125" style="126"/>
    <col min="4093" max="4093" width="44.7109375" style="126" customWidth="1"/>
    <col min="4094" max="4096" width="17.140625" style="126" customWidth="1"/>
    <col min="4097" max="4097" width="17.7109375" style="126" customWidth="1"/>
    <col min="4098" max="4098" width="16.140625" style="126" customWidth="1"/>
    <col min="4099" max="4099" width="14.140625" style="126" customWidth="1"/>
    <col min="4100" max="4100" width="14.28515625" style="126" customWidth="1"/>
    <col min="4101" max="4102" width="17.140625" style="126" customWidth="1"/>
    <col min="4103" max="4103" width="16.85546875" style="126" customWidth="1"/>
    <col min="4104" max="4104" width="15.28515625" style="126" bestFit="1" customWidth="1"/>
    <col min="4105" max="4105" width="15.140625" style="126" customWidth="1"/>
    <col min="4106" max="4106" width="15.85546875" style="126" customWidth="1"/>
    <col min="4107" max="4107" width="15.5703125" style="126" customWidth="1"/>
    <col min="4108" max="4108" width="11.28515625" style="126" bestFit="1" customWidth="1"/>
    <col min="4109" max="4348" width="11.42578125" style="126"/>
    <col min="4349" max="4349" width="44.7109375" style="126" customWidth="1"/>
    <col min="4350" max="4352" width="17.140625" style="126" customWidth="1"/>
    <col min="4353" max="4353" width="17.7109375" style="126" customWidth="1"/>
    <col min="4354" max="4354" width="16.140625" style="126" customWidth="1"/>
    <col min="4355" max="4355" width="14.140625" style="126" customWidth="1"/>
    <col min="4356" max="4356" width="14.28515625" style="126" customWidth="1"/>
    <col min="4357" max="4358" width="17.140625" style="126" customWidth="1"/>
    <col min="4359" max="4359" width="16.85546875" style="126" customWidth="1"/>
    <col min="4360" max="4360" width="15.28515625" style="126" bestFit="1" customWidth="1"/>
    <col min="4361" max="4361" width="15.140625" style="126" customWidth="1"/>
    <col min="4362" max="4362" width="15.85546875" style="126" customWidth="1"/>
    <col min="4363" max="4363" width="15.5703125" style="126" customWidth="1"/>
    <col min="4364" max="4364" width="11.28515625" style="126" bestFit="1" customWidth="1"/>
    <col min="4365" max="4604" width="11.42578125" style="126"/>
    <col min="4605" max="4605" width="44.7109375" style="126" customWidth="1"/>
    <col min="4606" max="4608" width="17.140625" style="126" customWidth="1"/>
    <col min="4609" max="4609" width="17.7109375" style="126" customWidth="1"/>
    <col min="4610" max="4610" width="16.140625" style="126" customWidth="1"/>
    <col min="4611" max="4611" width="14.140625" style="126" customWidth="1"/>
    <col min="4612" max="4612" width="14.28515625" style="126" customWidth="1"/>
    <col min="4613" max="4614" width="17.140625" style="126" customWidth="1"/>
    <col min="4615" max="4615" width="16.85546875" style="126" customWidth="1"/>
    <col min="4616" max="4616" width="15.28515625" style="126" bestFit="1" customWidth="1"/>
    <col min="4617" max="4617" width="15.140625" style="126" customWidth="1"/>
    <col min="4618" max="4618" width="15.85546875" style="126" customWidth="1"/>
    <col min="4619" max="4619" width="15.5703125" style="126" customWidth="1"/>
    <col min="4620" max="4620" width="11.28515625" style="126" bestFit="1" customWidth="1"/>
    <col min="4621" max="4860" width="11.42578125" style="126"/>
    <col min="4861" max="4861" width="44.7109375" style="126" customWidth="1"/>
    <col min="4862" max="4864" width="17.140625" style="126" customWidth="1"/>
    <col min="4865" max="4865" width="17.7109375" style="126" customWidth="1"/>
    <col min="4866" max="4866" width="16.140625" style="126" customWidth="1"/>
    <col min="4867" max="4867" width="14.140625" style="126" customWidth="1"/>
    <col min="4868" max="4868" width="14.28515625" style="126" customWidth="1"/>
    <col min="4869" max="4870" width="17.140625" style="126" customWidth="1"/>
    <col min="4871" max="4871" width="16.85546875" style="126" customWidth="1"/>
    <col min="4872" max="4872" width="15.28515625" style="126" bestFit="1" customWidth="1"/>
    <col min="4873" max="4873" width="15.140625" style="126" customWidth="1"/>
    <col min="4874" max="4874" width="15.85546875" style="126" customWidth="1"/>
    <col min="4875" max="4875" width="15.5703125" style="126" customWidth="1"/>
    <col min="4876" max="4876" width="11.28515625" style="126" bestFit="1" customWidth="1"/>
    <col min="4877" max="5116" width="11.42578125" style="126"/>
    <col min="5117" max="5117" width="44.7109375" style="126" customWidth="1"/>
    <col min="5118" max="5120" width="17.140625" style="126" customWidth="1"/>
    <col min="5121" max="5121" width="17.7109375" style="126" customWidth="1"/>
    <col min="5122" max="5122" width="16.140625" style="126" customWidth="1"/>
    <col min="5123" max="5123" width="14.140625" style="126" customWidth="1"/>
    <col min="5124" max="5124" width="14.28515625" style="126" customWidth="1"/>
    <col min="5125" max="5126" width="17.140625" style="126" customWidth="1"/>
    <col min="5127" max="5127" width="16.85546875" style="126" customWidth="1"/>
    <col min="5128" max="5128" width="15.28515625" style="126" bestFit="1" customWidth="1"/>
    <col min="5129" max="5129" width="15.140625" style="126" customWidth="1"/>
    <col min="5130" max="5130" width="15.85546875" style="126" customWidth="1"/>
    <col min="5131" max="5131" width="15.5703125" style="126" customWidth="1"/>
    <col min="5132" max="5132" width="11.28515625" style="126" bestFit="1" customWidth="1"/>
    <col min="5133" max="5372" width="11.42578125" style="126"/>
    <col min="5373" max="5373" width="44.7109375" style="126" customWidth="1"/>
    <col min="5374" max="5376" width="17.140625" style="126" customWidth="1"/>
    <col min="5377" max="5377" width="17.7109375" style="126" customWidth="1"/>
    <col min="5378" max="5378" width="16.140625" style="126" customWidth="1"/>
    <col min="5379" max="5379" width="14.140625" style="126" customWidth="1"/>
    <col min="5380" max="5380" width="14.28515625" style="126" customWidth="1"/>
    <col min="5381" max="5382" width="17.140625" style="126" customWidth="1"/>
    <col min="5383" max="5383" width="16.85546875" style="126" customWidth="1"/>
    <col min="5384" max="5384" width="15.28515625" style="126" bestFit="1" customWidth="1"/>
    <col min="5385" max="5385" width="15.140625" style="126" customWidth="1"/>
    <col min="5386" max="5386" width="15.85546875" style="126" customWidth="1"/>
    <col min="5387" max="5387" width="15.5703125" style="126" customWidth="1"/>
    <col min="5388" max="5388" width="11.28515625" style="126" bestFit="1" customWidth="1"/>
    <col min="5389" max="5628" width="11.42578125" style="126"/>
    <col min="5629" max="5629" width="44.7109375" style="126" customWidth="1"/>
    <col min="5630" max="5632" width="17.140625" style="126" customWidth="1"/>
    <col min="5633" max="5633" width="17.7109375" style="126" customWidth="1"/>
    <col min="5634" max="5634" width="16.140625" style="126" customWidth="1"/>
    <col min="5635" max="5635" width="14.140625" style="126" customWidth="1"/>
    <col min="5636" max="5636" width="14.28515625" style="126" customWidth="1"/>
    <col min="5637" max="5638" width="17.140625" style="126" customWidth="1"/>
    <col min="5639" max="5639" width="16.85546875" style="126" customWidth="1"/>
    <col min="5640" max="5640" width="15.28515625" style="126" bestFit="1" customWidth="1"/>
    <col min="5641" max="5641" width="15.140625" style="126" customWidth="1"/>
    <col min="5642" max="5642" width="15.85546875" style="126" customWidth="1"/>
    <col min="5643" max="5643" width="15.5703125" style="126" customWidth="1"/>
    <col min="5644" max="5644" width="11.28515625" style="126" bestFit="1" customWidth="1"/>
    <col min="5645" max="5884" width="11.42578125" style="126"/>
    <col min="5885" max="5885" width="44.7109375" style="126" customWidth="1"/>
    <col min="5886" max="5888" width="17.140625" style="126" customWidth="1"/>
    <col min="5889" max="5889" width="17.7109375" style="126" customWidth="1"/>
    <col min="5890" max="5890" width="16.140625" style="126" customWidth="1"/>
    <col min="5891" max="5891" width="14.140625" style="126" customWidth="1"/>
    <col min="5892" max="5892" width="14.28515625" style="126" customWidth="1"/>
    <col min="5893" max="5894" width="17.140625" style="126" customWidth="1"/>
    <col min="5895" max="5895" width="16.85546875" style="126" customWidth="1"/>
    <col min="5896" max="5896" width="15.28515625" style="126" bestFit="1" customWidth="1"/>
    <col min="5897" max="5897" width="15.140625" style="126" customWidth="1"/>
    <col min="5898" max="5898" width="15.85546875" style="126" customWidth="1"/>
    <col min="5899" max="5899" width="15.5703125" style="126" customWidth="1"/>
    <col min="5900" max="5900" width="11.28515625" style="126" bestFit="1" customWidth="1"/>
    <col min="5901" max="6140" width="11.42578125" style="126"/>
    <col min="6141" max="6141" width="44.7109375" style="126" customWidth="1"/>
    <col min="6142" max="6144" width="17.140625" style="126" customWidth="1"/>
    <col min="6145" max="6145" width="17.7109375" style="126" customWidth="1"/>
    <col min="6146" max="6146" width="16.140625" style="126" customWidth="1"/>
    <col min="6147" max="6147" width="14.140625" style="126" customWidth="1"/>
    <col min="6148" max="6148" width="14.28515625" style="126" customWidth="1"/>
    <col min="6149" max="6150" width="17.140625" style="126" customWidth="1"/>
    <col min="6151" max="6151" width="16.85546875" style="126" customWidth="1"/>
    <col min="6152" max="6152" width="15.28515625" style="126" bestFit="1" customWidth="1"/>
    <col min="6153" max="6153" width="15.140625" style="126" customWidth="1"/>
    <col min="6154" max="6154" width="15.85546875" style="126" customWidth="1"/>
    <col min="6155" max="6155" width="15.5703125" style="126" customWidth="1"/>
    <col min="6156" max="6156" width="11.28515625" style="126" bestFit="1" customWidth="1"/>
    <col min="6157" max="6396" width="11.42578125" style="126"/>
    <col min="6397" max="6397" width="44.7109375" style="126" customWidth="1"/>
    <col min="6398" max="6400" width="17.140625" style="126" customWidth="1"/>
    <col min="6401" max="6401" width="17.7109375" style="126" customWidth="1"/>
    <col min="6402" max="6402" width="16.140625" style="126" customWidth="1"/>
    <col min="6403" max="6403" width="14.140625" style="126" customWidth="1"/>
    <col min="6404" max="6404" width="14.28515625" style="126" customWidth="1"/>
    <col min="6405" max="6406" width="17.140625" style="126" customWidth="1"/>
    <col min="6407" max="6407" width="16.85546875" style="126" customWidth="1"/>
    <col min="6408" max="6408" width="15.28515625" style="126" bestFit="1" customWidth="1"/>
    <col min="6409" max="6409" width="15.140625" style="126" customWidth="1"/>
    <col min="6410" max="6410" width="15.85546875" style="126" customWidth="1"/>
    <col min="6411" max="6411" width="15.5703125" style="126" customWidth="1"/>
    <col min="6412" max="6412" width="11.28515625" style="126" bestFit="1" customWidth="1"/>
    <col min="6413" max="6652" width="11.42578125" style="126"/>
    <col min="6653" max="6653" width="44.7109375" style="126" customWidth="1"/>
    <col min="6654" max="6656" width="17.140625" style="126" customWidth="1"/>
    <col min="6657" max="6657" width="17.7109375" style="126" customWidth="1"/>
    <col min="6658" max="6658" width="16.140625" style="126" customWidth="1"/>
    <col min="6659" max="6659" width="14.140625" style="126" customWidth="1"/>
    <col min="6660" max="6660" width="14.28515625" style="126" customWidth="1"/>
    <col min="6661" max="6662" width="17.140625" style="126" customWidth="1"/>
    <col min="6663" max="6663" width="16.85546875" style="126" customWidth="1"/>
    <col min="6664" max="6664" width="15.28515625" style="126" bestFit="1" customWidth="1"/>
    <col min="6665" max="6665" width="15.140625" style="126" customWidth="1"/>
    <col min="6666" max="6666" width="15.85546875" style="126" customWidth="1"/>
    <col min="6667" max="6667" width="15.5703125" style="126" customWidth="1"/>
    <col min="6668" max="6668" width="11.28515625" style="126" bestFit="1" customWidth="1"/>
    <col min="6669" max="6908" width="11.42578125" style="126"/>
    <col min="6909" max="6909" width="44.7109375" style="126" customWidth="1"/>
    <col min="6910" max="6912" width="17.140625" style="126" customWidth="1"/>
    <col min="6913" max="6913" width="17.7109375" style="126" customWidth="1"/>
    <col min="6914" max="6914" width="16.140625" style="126" customWidth="1"/>
    <col min="6915" max="6915" width="14.140625" style="126" customWidth="1"/>
    <col min="6916" max="6916" width="14.28515625" style="126" customWidth="1"/>
    <col min="6917" max="6918" width="17.140625" style="126" customWidth="1"/>
    <col min="6919" max="6919" width="16.85546875" style="126" customWidth="1"/>
    <col min="6920" max="6920" width="15.28515625" style="126" bestFit="1" customWidth="1"/>
    <col min="6921" max="6921" width="15.140625" style="126" customWidth="1"/>
    <col min="6922" max="6922" width="15.85546875" style="126" customWidth="1"/>
    <col min="6923" max="6923" width="15.5703125" style="126" customWidth="1"/>
    <col min="6924" max="6924" width="11.28515625" style="126" bestFit="1" customWidth="1"/>
    <col min="6925" max="7164" width="11.42578125" style="126"/>
    <col min="7165" max="7165" width="44.7109375" style="126" customWidth="1"/>
    <col min="7166" max="7168" width="17.140625" style="126" customWidth="1"/>
    <col min="7169" max="7169" width="17.7109375" style="126" customWidth="1"/>
    <col min="7170" max="7170" width="16.140625" style="126" customWidth="1"/>
    <col min="7171" max="7171" width="14.140625" style="126" customWidth="1"/>
    <col min="7172" max="7172" width="14.28515625" style="126" customWidth="1"/>
    <col min="7173" max="7174" width="17.140625" style="126" customWidth="1"/>
    <col min="7175" max="7175" width="16.85546875" style="126" customWidth="1"/>
    <col min="7176" max="7176" width="15.28515625" style="126" bestFit="1" customWidth="1"/>
    <col min="7177" max="7177" width="15.140625" style="126" customWidth="1"/>
    <col min="7178" max="7178" width="15.85546875" style="126" customWidth="1"/>
    <col min="7179" max="7179" width="15.5703125" style="126" customWidth="1"/>
    <col min="7180" max="7180" width="11.28515625" style="126" bestFit="1" customWidth="1"/>
    <col min="7181" max="7420" width="11.42578125" style="126"/>
    <col min="7421" max="7421" width="44.7109375" style="126" customWidth="1"/>
    <col min="7422" max="7424" width="17.140625" style="126" customWidth="1"/>
    <col min="7425" max="7425" width="17.7109375" style="126" customWidth="1"/>
    <col min="7426" max="7426" width="16.140625" style="126" customWidth="1"/>
    <col min="7427" max="7427" width="14.140625" style="126" customWidth="1"/>
    <col min="7428" max="7428" width="14.28515625" style="126" customWidth="1"/>
    <col min="7429" max="7430" width="17.140625" style="126" customWidth="1"/>
    <col min="7431" max="7431" width="16.85546875" style="126" customWidth="1"/>
    <col min="7432" max="7432" width="15.28515625" style="126" bestFit="1" customWidth="1"/>
    <col min="7433" max="7433" width="15.140625" style="126" customWidth="1"/>
    <col min="7434" max="7434" width="15.85546875" style="126" customWidth="1"/>
    <col min="7435" max="7435" width="15.5703125" style="126" customWidth="1"/>
    <col min="7436" max="7436" width="11.28515625" style="126" bestFit="1" customWidth="1"/>
    <col min="7437" max="7676" width="11.42578125" style="126"/>
    <col min="7677" max="7677" width="44.7109375" style="126" customWidth="1"/>
    <col min="7678" max="7680" width="17.140625" style="126" customWidth="1"/>
    <col min="7681" max="7681" width="17.7109375" style="126" customWidth="1"/>
    <col min="7682" max="7682" width="16.140625" style="126" customWidth="1"/>
    <col min="7683" max="7683" width="14.140625" style="126" customWidth="1"/>
    <col min="7684" max="7684" width="14.28515625" style="126" customWidth="1"/>
    <col min="7685" max="7686" width="17.140625" style="126" customWidth="1"/>
    <col min="7687" max="7687" width="16.85546875" style="126" customWidth="1"/>
    <col min="7688" max="7688" width="15.28515625" style="126" bestFit="1" customWidth="1"/>
    <col min="7689" max="7689" width="15.140625" style="126" customWidth="1"/>
    <col min="7690" max="7690" width="15.85546875" style="126" customWidth="1"/>
    <col min="7691" max="7691" width="15.5703125" style="126" customWidth="1"/>
    <col min="7692" max="7692" width="11.28515625" style="126" bestFit="1" customWidth="1"/>
    <col min="7693" max="7932" width="11.42578125" style="126"/>
    <col min="7933" max="7933" width="44.7109375" style="126" customWidth="1"/>
    <col min="7934" max="7936" width="17.140625" style="126" customWidth="1"/>
    <col min="7937" max="7937" width="17.7109375" style="126" customWidth="1"/>
    <col min="7938" max="7938" width="16.140625" style="126" customWidth="1"/>
    <col min="7939" max="7939" width="14.140625" style="126" customWidth="1"/>
    <col min="7940" max="7940" width="14.28515625" style="126" customWidth="1"/>
    <col min="7941" max="7942" width="17.140625" style="126" customWidth="1"/>
    <col min="7943" max="7943" width="16.85546875" style="126" customWidth="1"/>
    <col min="7944" max="7944" width="15.28515625" style="126" bestFit="1" customWidth="1"/>
    <col min="7945" max="7945" width="15.140625" style="126" customWidth="1"/>
    <col min="7946" max="7946" width="15.85546875" style="126" customWidth="1"/>
    <col min="7947" max="7947" width="15.5703125" style="126" customWidth="1"/>
    <col min="7948" max="7948" width="11.28515625" style="126" bestFit="1" customWidth="1"/>
    <col min="7949" max="8188" width="11.42578125" style="126"/>
    <col min="8189" max="8189" width="44.7109375" style="126" customWidth="1"/>
    <col min="8190" max="8192" width="17.140625" style="126" customWidth="1"/>
    <col min="8193" max="8193" width="17.7109375" style="126" customWidth="1"/>
    <col min="8194" max="8194" width="16.140625" style="126" customWidth="1"/>
    <col min="8195" max="8195" width="14.140625" style="126" customWidth="1"/>
    <col min="8196" max="8196" width="14.28515625" style="126" customWidth="1"/>
    <col min="8197" max="8198" width="17.140625" style="126" customWidth="1"/>
    <col min="8199" max="8199" width="16.85546875" style="126" customWidth="1"/>
    <col min="8200" max="8200" width="15.28515625" style="126" bestFit="1" customWidth="1"/>
    <col min="8201" max="8201" width="15.140625" style="126" customWidth="1"/>
    <col min="8202" max="8202" width="15.85546875" style="126" customWidth="1"/>
    <col min="8203" max="8203" width="15.5703125" style="126" customWidth="1"/>
    <col min="8204" max="8204" width="11.28515625" style="126" bestFit="1" customWidth="1"/>
    <col min="8205" max="8444" width="11.42578125" style="126"/>
    <col min="8445" max="8445" width="44.7109375" style="126" customWidth="1"/>
    <col min="8446" max="8448" width="17.140625" style="126" customWidth="1"/>
    <col min="8449" max="8449" width="17.7109375" style="126" customWidth="1"/>
    <col min="8450" max="8450" width="16.140625" style="126" customWidth="1"/>
    <col min="8451" max="8451" width="14.140625" style="126" customWidth="1"/>
    <col min="8452" max="8452" width="14.28515625" style="126" customWidth="1"/>
    <col min="8453" max="8454" width="17.140625" style="126" customWidth="1"/>
    <col min="8455" max="8455" width="16.85546875" style="126" customWidth="1"/>
    <col min="8456" max="8456" width="15.28515625" style="126" bestFit="1" customWidth="1"/>
    <col min="8457" max="8457" width="15.140625" style="126" customWidth="1"/>
    <col min="8458" max="8458" width="15.85546875" style="126" customWidth="1"/>
    <col min="8459" max="8459" width="15.5703125" style="126" customWidth="1"/>
    <col min="8460" max="8460" width="11.28515625" style="126" bestFit="1" customWidth="1"/>
    <col min="8461" max="8700" width="11.42578125" style="126"/>
    <col min="8701" max="8701" width="44.7109375" style="126" customWidth="1"/>
    <col min="8702" max="8704" width="17.140625" style="126" customWidth="1"/>
    <col min="8705" max="8705" width="17.7109375" style="126" customWidth="1"/>
    <col min="8706" max="8706" width="16.140625" style="126" customWidth="1"/>
    <col min="8707" max="8707" width="14.140625" style="126" customWidth="1"/>
    <col min="8708" max="8708" width="14.28515625" style="126" customWidth="1"/>
    <col min="8709" max="8710" width="17.140625" style="126" customWidth="1"/>
    <col min="8711" max="8711" width="16.85546875" style="126" customWidth="1"/>
    <col min="8712" max="8712" width="15.28515625" style="126" bestFit="1" customWidth="1"/>
    <col min="8713" max="8713" width="15.140625" style="126" customWidth="1"/>
    <col min="8714" max="8714" width="15.85546875" style="126" customWidth="1"/>
    <col min="8715" max="8715" width="15.5703125" style="126" customWidth="1"/>
    <col min="8716" max="8716" width="11.28515625" style="126" bestFit="1" customWidth="1"/>
    <col min="8717" max="8956" width="11.42578125" style="126"/>
    <col min="8957" max="8957" width="44.7109375" style="126" customWidth="1"/>
    <col min="8958" max="8960" width="17.140625" style="126" customWidth="1"/>
    <col min="8961" max="8961" width="17.7109375" style="126" customWidth="1"/>
    <col min="8962" max="8962" width="16.140625" style="126" customWidth="1"/>
    <col min="8963" max="8963" width="14.140625" style="126" customWidth="1"/>
    <col min="8964" max="8964" width="14.28515625" style="126" customWidth="1"/>
    <col min="8965" max="8966" width="17.140625" style="126" customWidth="1"/>
    <col min="8967" max="8967" width="16.85546875" style="126" customWidth="1"/>
    <col min="8968" max="8968" width="15.28515625" style="126" bestFit="1" customWidth="1"/>
    <col min="8969" max="8969" width="15.140625" style="126" customWidth="1"/>
    <col min="8970" max="8970" width="15.85546875" style="126" customWidth="1"/>
    <col min="8971" max="8971" width="15.5703125" style="126" customWidth="1"/>
    <col min="8972" max="8972" width="11.28515625" style="126" bestFit="1" customWidth="1"/>
    <col min="8973" max="9212" width="11.42578125" style="126"/>
    <col min="9213" max="9213" width="44.7109375" style="126" customWidth="1"/>
    <col min="9214" max="9216" width="17.140625" style="126" customWidth="1"/>
    <col min="9217" max="9217" width="17.7109375" style="126" customWidth="1"/>
    <col min="9218" max="9218" width="16.140625" style="126" customWidth="1"/>
    <col min="9219" max="9219" width="14.140625" style="126" customWidth="1"/>
    <col min="9220" max="9220" width="14.28515625" style="126" customWidth="1"/>
    <col min="9221" max="9222" width="17.140625" style="126" customWidth="1"/>
    <col min="9223" max="9223" width="16.85546875" style="126" customWidth="1"/>
    <col min="9224" max="9224" width="15.28515625" style="126" bestFit="1" customWidth="1"/>
    <col min="9225" max="9225" width="15.140625" style="126" customWidth="1"/>
    <col min="9226" max="9226" width="15.85546875" style="126" customWidth="1"/>
    <col min="9227" max="9227" width="15.5703125" style="126" customWidth="1"/>
    <col min="9228" max="9228" width="11.28515625" style="126" bestFit="1" customWidth="1"/>
    <col min="9229" max="9468" width="11.42578125" style="126"/>
    <col min="9469" max="9469" width="44.7109375" style="126" customWidth="1"/>
    <col min="9470" max="9472" width="17.140625" style="126" customWidth="1"/>
    <col min="9473" max="9473" width="17.7109375" style="126" customWidth="1"/>
    <col min="9474" max="9474" width="16.140625" style="126" customWidth="1"/>
    <col min="9475" max="9475" width="14.140625" style="126" customWidth="1"/>
    <col min="9476" max="9476" width="14.28515625" style="126" customWidth="1"/>
    <col min="9477" max="9478" width="17.140625" style="126" customWidth="1"/>
    <col min="9479" max="9479" width="16.85546875" style="126" customWidth="1"/>
    <col min="9480" max="9480" width="15.28515625" style="126" bestFit="1" customWidth="1"/>
    <col min="9481" max="9481" width="15.140625" style="126" customWidth="1"/>
    <col min="9482" max="9482" width="15.85546875" style="126" customWidth="1"/>
    <col min="9483" max="9483" width="15.5703125" style="126" customWidth="1"/>
    <col min="9484" max="9484" width="11.28515625" style="126" bestFit="1" customWidth="1"/>
    <col min="9485" max="9724" width="11.42578125" style="126"/>
    <col min="9725" max="9725" width="44.7109375" style="126" customWidth="1"/>
    <col min="9726" max="9728" width="17.140625" style="126" customWidth="1"/>
    <col min="9729" max="9729" width="17.7109375" style="126" customWidth="1"/>
    <col min="9730" max="9730" width="16.140625" style="126" customWidth="1"/>
    <col min="9731" max="9731" width="14.140625" style="126" customWidth="1"/>
    <col min="9732" max="9732" width="14.28515625" style="126" customWidth="1"/>
    <col min="9733" max="9734" width="17.140625" style="126" customWidth="1"/>
    <col min="9735" max="9735" width="16.85546875" style="126" customWidth="1"/>
    <col min="9736" max="9736" width="15.28515625" style="126" bestFit="1" customWidth="1"/>
    <col min="9737" max="9737" width="15.140625" style="126" customWidth="1"/>
    <col min="9738" max="9738" width="15.85546875" style="126" customWidth="1"/>
    <col min="9739" max="9739" width="15.5703125" style="126" customWidth="1"/>
    <col min="9740" max="9740" width="11.28515625" style="126" bestFit="1" customWidth="1"/>
    <col min="9741" max="9980" width="11.42578125" style="126"/>
    <col min="9981" max="9981" width="44.7109375" style="126" customWidth="1"/>
    <col min="9982" max="9984" width="17.140625" style="126" customWidth="1"/>
    <col min="9985" max="9985" width="17.7109375" style="126" customWidth="1"/>
    <col min="9986" max="9986" width="16.140625" style="126" customWidth="1"/>
    <col min="9987" max="9987" width="14.140625" style="126" customWidth="1"/>
    <col min="9988" max="9988" width="14.28515625" style="126" customWidth="1"/>
    <col min="9989" max="9990" width="17.140625" style="126" customWidth="1"/>
    <col min="9991" max="9991" width="16.85546875" style="126" customWidth="1"/>
    <col min="9992" max="9992" width="15.28515625" style="126" bestFit="1" customWidth="1"/>
    <col min="9993" max="9993" width="15.140625" style="126" customWidth="1"/>
    <col min="9994" max="9994" width="15.85546875" style="126" customWidth="1"/>
    <col min="9995" max="9995" width="15.5703125" style="126" customWidth="1"/>
    <col min="9996" max="9996" width="11.28515625" style="126" bestFit="1" customWidth="1"/>
    <col min="9997" max="10236" width="11.42578125" style="126"/>
    <col min="10237" max="10237" width="44.7109375" style="126" customWidth="1"/>
    <col min="10238" max="10240" width="17.140625" style="126" customWidth="1"/>
    <col min="10241" max="10241" width="17.7109375" style="126" customWidth="1"/>
    <col min="10242" max="10242" width="16.140625" style="126" customWidth="1"/>
    <col min="10243" max="10243" width="14.140625" style="126" customWidth="1"/>
    <col min="10244" max="10244" width="14.28515625" style="126" customWidth="1"/>
    <col min="10245" max="10246" width="17.140625" style="126" customWidth="1"/>
    <col min="10247" max="10247" width="16.85546875" style="126" customWidth="1"/>
    <col min="10248" max="10248" width="15.28515625" style="126" bestFit="1" customWidth="1"/>
    <col min="10249" max="10249" width="15.140625" style="126" customWidth="1"/>
    <col min="10250" max="10250" width="15.85546875" style="126" customWidth="1"/>
    <col min="10251" max="10251" width="15.5703125" style="126" customWidth="1"/>
    <col min="10252" max="10252" width="11.28515625" style="126" bestFit="1" customWidth="1"/>
    <col min="10253" max="10492" width="11.42578125" style="126"/>
    <col min="10493" max="10493" width="44.7109375" style="126" customWidth="1"/>
    <col min="10494" max="10496" width="17.140625" style="126" customWidth="1"/>
    <col min="10497" max="10497" width="17.7109375" style="126" customWidth="1"/>
    <col min="10498" max="10498" width="16.140625" style="126" customWidth="1"/>
    <col min="10499" max="10499" width="14.140625" style="126" customWidth="1"/>
    <col min="10500" max="10500" width="14.28515625" style="126" customWidth="1"/>
    <col min="10501" max="10502" width="17.140625" style="126" customWidth="1"/>
    <col min="10503" max="10503" width="16.85546875" style="126" customWidth="1"/>
    <col min="10504" max="10504" width="15.28515625" style="126" bestFit="1" customWidth="1"/>
    <col min="10505" max="10505" width="15.140625" style="126" customWidth="1"/>
    <col min="10506" max="10506" width="15.85546875" style="126" customWidth="1"/>
    <col min="10507" max="10507" width="15.5703125" style="126" customWidth="1"/>
    <col min="10508" max="10508" width="11.28515625" style="126" bestFit="1" customWidth="1"/>
    <col min="10509" max="10748" width="11.42578125" style="126"/>
    <col min="10749" max="10749" width="44.7109375" style="126" customWidth="1"/>
    <col min="10750" max="10752" width="17.140625" style="126" customWidth="1"/>
    <col min="10753" max="10753" width="17.7109375" style="126" customWidth="1"/>
    <col min="10754" max="10754" width="16.140625" style="126" customWidth="1"/>
    <col min="10755" max="10755" width="14.140625" style="126" customWidth="1"/>
    <col min="10756" max="10756" width="14.28515625" style="126" customWidth="1"/>
    <col min="10757" max="10758" width="17.140625" style="126" customWidth="1"/>
    <col min="10759" max="10759" width="16.85546875" style="126" customWidth="1"/>
    <col min="10760" max="10760" width="15.28515625" style="126" bestFit="1" customWidth="1"/>
    <col min="10761" max="10761" width="15.140625" style="126" customWidth="1"/>
    <col min="10762" max="10762" width="15.85546875" style="126" customWidth="1"/>
    <col min="10763" max="10763" width="15.5703125" style="126" customWidth="1"/>
    <col min="10764" max="10764" width="11.28515625" style="126" bestFit="1" customWidth="1"/>
    <col min="10765" max="11004" width="11.42578125" style="126"/>
    <col min="11005" max="11005" width="44.7109375" style="126" customWidth="1"/>
    <col min="11006" max="11008" width="17.140625" style="126" customWidth="1"/>
    <col min="11009" max="11009" width="17.7109375" style="126" customWidth="1"/>
    <col min="11010" max="11010" width="16.140625" style="126" customWidth="1"/>
    <col min="11011" max="11011" width="14.140625" style="126" customWidth="1"/>
    <col min="11012" max="11012" width="14.28515625" style="126" customWidth="1"/>
    <col min="11013" max="11014" width="17.140625" style="126" customWidth="1"/>
    <col min="11015" max="11015" width="16.85546875" style="126" customWidth="1"/>
    <col min="11016" max="11016" width="15.28515625" style="126" bestFit="1" customWidth="1"/>
    <col min="11017" max="11017" width="15.140625" style="126" customWidth="1"/>
    <col min="11018" max="11018" width="15.85546875" style="126" customWidth="1"/>
    <col min="11019" max="11019" width="15.5703125" style="126" customWidth="1"/>
    <col min="11020" max="11020" width="11.28515625" style="126" bestFit="1" customWidth="1"/>
    <col min="11021" max="11260" width="11.42578125" style="126"/>
    <col min="11261" max="11261" width="44.7109375" style="126" customWidth="1"/>
    <col min="11262" max="11264" width="17.140625" style="126" customWidth="1"/>
    <col min="11265" max="11265" width="17.7109375" style="126" customWidth="1"/>
    <col min="11266" max="11266" width="16.140625" style="126" customWidth="1"/>
    <col min="11267" max="11267" width="14.140625" style="126" customWidth="1"/>
    <col min="11268" max="11268" width="14.28515625" style="126" customWidth="1"/>
    <col min="11269" max="11270" width="17.140625" style="126" customWidth="1"/>
    <col min="11271" max="11271" width="16.85546875" style="126" customWidth="1"/>
    <col min="11272" max="11272" width="15.28515625" style="126" bestFit="1" customWidth="1"/>
    <col min="11273" max="11273" width="15.140625" style="126" customWidth="1"/>
    <col min="11274" max="11274" width="15.85546875" style="126" customWidth="1"/>
    <col min="11275" max="11275" width="15.5703125" style="126" customWidth="1"/>
    <col min="11276" max="11276" width="11.28515625" style="126" bestFit="1" customWidth="1"/>
    <col min="11277" max="11516" width="11.42578125" style="126"/>
    <col min="11517" max="11517" width="44.7109375" style="126" customWidth="1"/>
    <col min="11518" max="11520" width="17.140625" style="126" customWidth="1"/>
    <col min="11521" max="11521" width="17.7109375" style="126" customWidth="1"/>
    <col min="11522" max="11522" width="16.140625" style="126" customWidth="1"/>
    <col min="11523" max="11523" width="14.140625" style="126" customWidth="1"/>
    <col min="11524" max="11524" width="14.28515625" style="126" customWidth="1"/>
    <col min="11525" max="11526" width="17.140625" style="126" customWidth="1"/>
    <col min="11527" max="11527" width="16.85546875" style="126" customWidth="1"/>
    <col min="11528" max="11528" width="15.28515625" style="126" bestFit="1" customWidth="1"/>
    <col min="11529" max="11529" width="15.140625" style="126" customWidth="1"/>
    <col min="11530" max="11530" width="15.85546875" style="126" customWidth="1"/>
    <col min="11531" max="11531" width="15.5703125" style="126" customWidth="1"/>
    <col min="11532" max="11532" width="11.28515625" style="126" bestFit="1" customWidth="1"/>
    <col min="11533" max="11772" width="11.42578125" style="126"/>
    <col min="11773" max="11773" width="44.7109375" style="126" customWidth="1"/>
    <col min="11774" max="11776" width="17.140625" style="126" customWidth="1"/>
    <col min="11777" max="11777" width="17.7109375" style="126" customWidth="1"/>
    <col min="11778" max="11778" width="16.140625" style="126" customWidth="1"/>
    <col min="11779" max="11779" width="14.140625" style="126" customWidth="1"/>
    <col min="11780" max="11780" width="14.28515625" style="126" customWidth="1"/>
    <col min="11781" max="11782" width="17.140625" style="126" customWidth="1"/>
    <col min="11783" max="11783" width="16.85546875" style="126" customWidth="1"/>
    <col min="11784" max="11784" width="15.28515625" style="126" bestFit="1" customWidth="1"/>
    <col min="11785" max="11785" width="15.140625" style="126" customWidth="1"/>
    <col min="11786" max="11786" width="15.85546875" style="126" customWidth="1"/>
    <col min="11787" max="11787" width="15.5703125" style="126" customWidth="1"/>
    <col min="11788" max="11788" width="11.28515625" style="126" bestFit="1" customWidth="1"/>
    <col min="11789" max="12028" width="11.42578125" style="126"/>
    <col min="12029" max="12029" width="44.7109375" style="126" customWidth="1"/>
    <col min="12030" max="12032" width="17.140625" style="126" customWidth="1"/>
    <col min="12033" max="12033" width="17.7109375" style="126" customWidth="1"/>
    <col min="12034" max="12034" width="16.140625" style="126" customWidth="1"/>
    <col min="12035" max="12035" width="14.140625" style="126" customWidth="1"/>
    <col min="12036" max="12036" width="14.28515625" style="126" customWidth="1"/>
    <col min="12037" max="12038" width="17.140625" style="126" customWidth="1"/>
    <col min="12039" max="12039" width="16.85546875" style="126" customWidth="1"/>
    <col min="12040" max="12040" width="15.28515625" style="126" bestFit="1" customWidth="1"/>
    <col min="12041" max="12041" width="15.140625" style="126" customWidth="1"/>
    <col min="12042" max="12042" width="15.85546875" style="126" customWidth="1"/>
    <col min="12043" max="12043" width="15.5703125" style="126" customWidth="1"/>
    <col min="12044" max="12044" width="11.28515625" style="126" bestFit="1" customWidth="1"/>
    <col min="12045" max="12284" width="11.42578125" style="126"/>
    <col min="12285" max="12285" width="44.7109375" style="126" customWidth="1"/>
    <col min="12286" max="12288" width="17.140625" style="126" customWidth="1"/>
    <col min="12289" max="12289" width="17.7109375" style="126" customWidth="1"/>
    <col min="12290" max="12290" width="16.140625" style="126" customWidth="1"/>
    <col min="12291" max="12291" width="14.140625" style="126" customWidth="1"/>
    <col min="12292" max="12292" width="14.28515625" style="126" customWidth="1"/>
    <col min="12293" max="12294" width="17.140625" style="126" customWidth="1"/>
    <col min="12295" max="12295" width="16.85546875" style="126" customWidth="1"/>
    <col min="12296" max="12296" width="15.28515625" style="126" bestFit="1" customWidth="1"/>
    <col min="12297" max="12297" width="15.140625" style="126" customWidth="1"/>
    <col min="12298" max="12298" width="15.85546875" style="126" customWidth="1"/>
    <col min="12299" max="12299" width="15.5703125" style="126" customWidth="1"/>
    <col min="12300" max="12300" width="11.28515625" style="126" bestFit="1" customWidth="1"/>
    <col min="12301" max="12540" width="11.42578125" style="126"/>
    <col min="12541" max="12541" width="44.7109375" style="126" customWidth="1"/>
    <col min="12542" max="12544" width="17.140625" style="126" customWidth="1"/>
    <col min="12545" max="12545" width="17.7109375" style="126" customWidth="1"/>
    <col min="12546" max="12546" width="16.140625" style="126" customWidth="1"/>
    <col min="12547" max="12547" width="14.140625" style="126" customWidth="1"/>
    <col min="12548" max="12548" width="14.28515625" style="126" customWidth="1"/>
    <col min="12549" max="12550" width="17.140625" style="126" customWidth="1"/>
    <col min="12551" max="12551" width="16.85546875" style="126" customWidth="1"/>
    <col min="12552" max="12552" width="15.28515625" style="126" bestFit="1" customWidth="1"/>
    <col min="12553" max="12553" width="15.140625" style="126" customWidth="1"/>
    <col min="12554" max="12554" width="15.85546875" style="126" customWidth="1"/>
    <col min="12555" max="12555" width="15.5703125" style="126" customWidth="1"/>
    <col min="12556" max="12556" width="11.28515625" style="126" bestFit="1" customWidth="1"/>
    <col min="12557" max="12796" width="11.42578125" style="126"/>
    <col min="12797" max="12797" width="44.7109375" style="126" customWidth="1"/>
    <col min="12798" max="12800" width="17.140625" style="126" customWidth="1"/>
    <col min="12801" max="12801" width="17.7109375" style="126" customWidth="1"/>
    <col min="12802" max="12802" width="16.140625" style="126" customWidth="1"/>
    <col min="12803" max="12803" width="14.140625" style="126" customWidth="1"/>
    <col min="12804" max="12804" width="14.28515625" style="126" customWidth="1"/>
    <col min="12805" max="12806" width="17.140625" style="126" customWidth="1"/>
    <col min="12807" max="12807" width="16.85546875" style="126" customWidth="1"/>
    <col min="12808" max="12808" width="15.28515625" style="126" bestFit="1" customWidth="1"/>
    <col min="12809" max="12809" width="15.140625" style="126" customWidth="1"/>
    <col min="12810" max="12810" width="15.85546875" style="126" customWidth="1"/>
    <col min="12811" max="12811" width="15.5703125" style="126" customWidth="1"/>
    <col min="12812" max="12812" width="11.28515625" style="126" bestFit="1" customWidth="1"/>
    <col min="12813" max="13052" width="11.42578125" style="126"/>
    <col min="13053" max="13053" width="44.7109375" style="126" customWidth="1"/>
    <col min="13054" max="13056" width="17.140625" style="126" customWidth="1"/>
    <col min="13057" max="13057" width="17.7109375" style="126" customWidth="1"/>
    <col min="13058" max="13058" width="16.140625" style="126" customWidth="1"/>
    <col min="13059" max="13059" width="14.140625" style="126" customWidth="1"/>
    <col min="13060" max="13060" width="14.28515625" style="126" customWidth="1"/>
    <col min="13061" max="13062" width="17.140625" style="126" customWidth="1"/>
    <col min="13063" max="13063" width="16.85546875" style="126" customWidth="1"/>
    <col min="13064" max="13064" width="15.28515625" style="126" bestFit="1" customWidth="1"/>
    <col min="13065" max="13065" width="15.140625" style="126" customWidth="1"/>
    <col min="13066" max="13066" width="15.85546875" style="126" customWidth="1"/>
    <col min="13067" max="13067" width="15.5703125" style="126" customWidth="1"/>
    <col min="13068" max="13068" width="11.28515625" style="126" bestFit="1" customWidth="1"/>
    <col min="13069" max="13308" width="11.42578125" style="126"/>
    <col min="13309" max="13309" width="44.7109375" style="126" customWidth="1"/>
    <col min="13310" max="13312" width="17.140625" style="126" customWidth="1"/>
    <col min="13313" max="13313" width="17.7109375" style="126" customWidth="1"/>
    <col min="13314" max="13314" width="16.140625" style="126" customWidth="1"/>
    <col min="13315" max="13315" width="14.140625" style="126" customWidth="1"/>
    <col min="13316" max="13316" width="14.28515625" style="126" customWidth="1"/>
    <col min="13317" max="13318" width="17.140625" style="126" customWidth="1"/>
    <col min="13319" max="13319" width="16.85546875" style="126" customWidth="1"/>
    <col min="13320" max="13320" width="15.28515625" style="126" bestFit="1" customWidth="1"/>
    <col min="13321" max="13321" width="15.140625" style="126" customWidth="1"/>
    <col min="13322" max="13322" width="15.85546875" style="126" customWidth="1"/>
    <col min="13323" max="13323" width="15.5703125" style="126" customWidth="1"/>
    <col min="13324" max="13324" width="11.28515625" style="126" bestFit="1" customWidth="1"/>
    <col min="13325" max="13564" width="11.42578125" style="126"/>
    <col min="13565" max="13565" width="44.7109375" style="126" customWidth="1"/>
    <col min="13566" max="13568" width="17.140625" style="126" customWidth="1"/>
    <col min="13569" max="13569" width="17.7109375" style="126" customWidth="1"/>
    <col min="13570" max="13570" width="16.140625" style="126" customWidth="1"/>
    <col min="13571" max="13571" width="14.140625" style="126" customWidth="1"/>
    <col min="13572" max="13572" width="14.28515625" style="126" customWidth="1"/>
    <col min="13573" max="13574" width="17.140625" style="126" customWidth="1"/>
    <col min="13575" max="13575" width="16.85546875" style="126" customWidth="1"/>
    <col min="13576" max="13576" width="15.28515625" style="126" bestFit="1" customWidth="1"/>
    <col min="13577" max="13577" width="15.140625" style="126" customWidth="1"/>
    <col min="13578" max="13578" width="15.85546875" style="126" customWidth="1"/>
    <col min="13579" max="13579" width="15.5703125" style="126" customWidth="1"/>
    <col min="13580" max="13580" width="11.28515625" style="126" bestFit="1" customWidth="1"/>
    <col min="13581" max="13820" width="11.42578125" style="126"/>
    <col min="13821" max="13821" width="44.7109375" style="126" customWidth="1"/>
    <col min="13822" max="13824" width="17.140625" style="126" customWidth="1"/>
    <col min="13825" max="13825" width="17.7109375" style="126" customWidth="1"/>
    <col min="13826" max="13826" width="16.140625" style="126" customWidth="1"/>
    <col min="13827" max="13827" width="14.140625" style="126" customWidth="1"/>
    <col min="13828" max="13828" width="14.28515625" style="126" customWidth="1"/>
    <col min="13829" max="13830" width="17.140625" style="126" customWidth="1"/>
    <col min="13831" max="13831" width="16.85546875" style="126" customWidth="1"/>
    <col min="13832" max="13832" width="15.28515625" style="126" bestFit="1" customWidth="1"/>
    <col min="13833" max="13833" width="15.140625" style="126" customWidth="1"/>
    <col min="13834" max="13834" width="15.85546875" style="126" customWidth="1"/>
    <col min="13835" max="13835" width="15.5703125" style="126" customWidth="1"/>
    <col min="13836" max="13836" width="11.28515625" style="126" bestFit="1" customWidth="1"/>
    <col min="13837" max="14076" width="11.42578125" style="126"/>
    <col min="14077" max="14077" width="44.7109375" style="126" customWidth="1"/>
    <col min="14078" max="14080" width="17.140625" style="126" customWidth="1"/>
    <col min="14081" max="14081" width="17.7109375" style="126" customWidth="1"/>
    <col min="14082" max="14082" width="16.140625" style="126" customWidth="1"/>
    <col min="14083" max="14083" width="14.140625" style="126" customWidth="1"/>
    <col min="14084" max="14084" width="14.28515625" style="126" customWidth="1"/>
    <col min="14085" max="14086" width="17.140625" style="126" customWidth="1"/>
    <col min="14087" max="14087" width="16.85546875" style="126" customWidth="1"/>
    <col min="14088" max="14088" width="15.28515625" style="126" bestFit="1" customWidth="1"/>
    <col min="14089" max="14089" width="15.140625" style="126" customWidth="1"/>
    <col min="14090" max="14090" width="15.85546875" style="126" customWidth="1"/>
    <col min="14091" max="14091" width="15.5703125" style="126" customWidth="1"/>
    <col min="14092" max="14092" width="11.28515625" style="126" bestFit="1" customWidth="1"/>
    <col min="14093" max="14332" width="11.42578125" style="126"/>
    <col min="14333" max="14333" width="44.7109375" style="126" customWidth="1"/>
    <col min="14334" max="14336" width="17.140625" style="126" customWidth="1"/>
    <col min="14337" max="14337" width="17.7109375" style="126" customWidth="1"/>
    <col min="14338" max="14338" width="16.140625" style="126" customWidth="1"/>
    <col min="14339" max="14339" width="14.140625" style="126" customWidth="1"/>
    <col min="14340" max="14340" width="14.28515625" style="126" customWidth="1"/>
    <col min="14341" max="14342" width="17.140625" style="126" customWidth="1"/>
    <col min="14343" max="14343" width="16.85546875" style="126" customWidth="1"/>
    <col min="14344" max="14344" width="15.28515625" style="126" bestFit="1" customWidth="1"/>
    <col min="14345" max="14345" width="15.140625" style="126" customWidth="1"/>
    <col min="14346" max="14346" width="15.85546875" style="126" customWidth="1"/>
    <col min="14347" max="14347" width="15.5703125" style="126" customWidth="1"/>
    <col min="14348" max="14348" width="11.28515625" style="126" bestFit="1" customWidth="1"/>
    <col min="14349" max="14588" width="11.42578125" style="126"/>
    <col min="14589" max="14589" width="44.7109375" style="126" customWidth="1"/>
    <col min="14590" max="14592" width="17.140625" style="126" customWidth="1"/>
    <col min="14593" max="14593" width="17.7109375" style="126" customWidth="1"/>
    <col min="14594" max="14594" width="16.140625" style="126" customWidth="1"/>
    <col min="14595" max="14595" width="14.140625" style="126" customWidth="1"/>
    <col min="14596" max="14596" width="14.28515625" style="126" customWidth="1"/>
    <col min="14597" max="14598" width="17.140625" style="126" customWidth="1"/>
    <col min="14599" max="14599" width="16.85546875" style="126" customWidth="1"/>
    <col min="14600" max="14600" width="15.28515625" style="126" bestFit="1" customWidth="1"/>
    <col min="14601" max="14601" width="15.140625" style="126" customWidth="1"/>
    <col min="14602" max="14602" width="15.85546875" style="126" customWidth="1"/>
    <col min="14603" max="14603" width="15.5703125" style="126" customWidth="1"/>
    <col min="14604" max="14604" width="11.28515625" style="126" bestFit="1" customWidth="1"/>
    <col min="14605" max="14844" width="11.42578125" style="126"/>
    <col min="14845" max="14845" width="44.7109375" style="126" customWidth="1"/>
    <col min="14846" max="14848" width="17.140625" style="126" customWidth="1"/>
    <col min="14849" max="14849" width="17.7109375" style="126" customWidth="1"/>
    <col min="14850" max="14850" width="16.140625" style="126" customWidth="1"/>
    <col min="14851" max="14851" width="14.140625" style="126" customWidth="1"/>
    <col min="14852" max="14852" width="14.28515625" style="126" customWidth="1"/>
    <col min="14853" max="14854" width="17.140625" style="126" customWidth="1"/>
    <col min="14855" max="14855" width="16.85546875" style="126" customWidth="1"/>
    <col min="14856" max="14856" width="15.28515625" style="126" bestFit="1" customWidth="1"/>
    <col min="14857" max="14857" width="15.140625" style="126" customWidth="1"/>
    <col min="14858" max="14858" width="15.85546875" style="126" customWidth="1"/>
    <col min="14859" max="14859" width="15.5703125" style="126" customWidth="1"/>
    <col min="14860" max="14860" width="11.28515625" style="126" bestFit="1" customWidth="1"/>
    <col min="14861" max="15100" width="11.42578125" style="126"/>
    <col min="15101" max="15101" width="44.7109375" style="126" customWidth="1"/>
    <col min="15102" max="15104" width="17.140625" style="126" customWidth="1"/>
    <col min="15105" max="15105" width="17.7109375" style="126" customWidth="1"/>
    <col min="15106" max="15106" width="16.140625" style="126" customWidth="1"/>
    <col min="15107" max="15107" width="14.140625" style="126" customWidth="1"/>
    <col min="15108" max="15108" width="14.28515625" style="126" customWidth="1"/>
    <col min="15109" max="15110" width="17.140625" style="126" customWidth="1"/>
    <col min="15111" max="15111" width="16.85546875" style="126" customWidth="1"/>
    <col min="15112" max="15112" width="15.28515625" style="126" bestFit="1" customWidth="1"/>
    <col min="15113" max="15113" width="15.140625" style="126" customWidth="1"/>
    <col min="15114" max="15114" width="15.85546875" style="126" customWidth="1"/>
    <col min="15115" max="15115" width="15.5703125" style="126" customWidth="1"/>
    <col min="15116" max="15116" width="11.28515625" style="126" bestFit="1" customWidth="1"/>
    <col min="15117" max="15356" width="11.42578125" style="126"/>
    <col min="15357" max="15357" width="44.7109375" style="126" customWidth="1"/>
    <col min="15358" max="15360" width="17.140625" style="126" customWidth="1"/>
    <col min="15361" max="15361" width="17.7109375" style="126" customWidth="1"/>
    <col min="15362" max="15362" width="16.140625" style="126" customWidth="1"/>
    <col min="15363" max="15363" width="14.140625" style="126" customWidth="1"/>
    <col min="15364" max="15364" width="14.28515625" style="126" customWidth="1"/>
    <col min="15365" max="15366" width="17.140625" style="126" customWidth="1"/>
    <col min="15367" max="15367" width="16.85546875" style="126" customWidth="1"/>
    <col min="15368" max="15368" width="15.28515625" style="126" bestFit="1" customWidth="1"/>
    <col min="15369" max="15369" width="15.140625" style="126" customWidth="1"/>
    <col min="15370" max="15370" width="15.85546875" style="126" customWidth="1"/>
    <col min="15371" max="15371" width="15.5703125" style="126" customWidth="1"/>
    <col min="15372" max="15372" width="11.28515625" style="126" bestFit="1" customWidth="1"/>
    <col min="15373" max="15612" width="11.42578125" style="126"/>
    <col min="15613" max="15613" width="44.7109375" style="126" customWidth="1"/>
    <col min="15614" max="15616" width="17.140625" style="126" customWidth="1"/>
    <col min="15617" max="15617" width="17.7109375" style="126" customWidth="1"/>
    <col min="15618" max="15618" width="16.140625" style="126" customWidth="1"/>
    <col min="15619" max="15619" width="14.140625" style="126" customWidth="1"/>
    <col min="15620" max="15620" width="14.28515625" style="126" customWidth="1"/>
    <col min="15621" max="15622" width="17.140625" style="126" customWidth="1"/>
    <col min="15623" max="15623" width="16.85546875" style="126" customWidth="1"/>
    <col min="15624" max="15624" width="15.28515625" style="126" bestFit="1" customWidth="1"/>
    <col min="15625" max="15625" width="15.140625" style="126" customWidth="1"/>
    <col min="15626" max="15626" width="15.85546875" style="126" customWidth="1"/>
    <col min="15627" max="15627" width="15.5703125" style="126" customWidth="1"/>
    <col min="15628" max="15628" width="11.28515625" style="126" bestFit="1" customWidth="1"/>
    <col min="15629" max="15868" width="11.42578125" style="126"/>
    <col min="15869" max="15869" width="44.7109375" style="126" customWidth="1"/>
    <col min="15870" max="15872" width="17.140625" style="126" customWidth="1"/>
    <col min="15873" max="15873" width="17.7109375" style="126" customWidth="1"/>
    <col min="15874" max="15874" width="16.140625" style="126" customWidth="1"/>
    <col min="15875" max="15875" width="14.140625" style="126" customWidth="1"/>
    <col min="15876" max="15876" width="14.28515625" style="126" customWidth="1"/>
    <col min="15877" max="15878" width="17.140625" style="126" customWidth="1"/>
    <col min="15879" max="15879" width="16.85546875" style="126" customWidth="1"/>
    <col min="15880" max="15880" width="15.28515625" style="126" bestFit="1" customWidth="1"/>
    <col min="15881" max="15881" width="15.140625" style="126" customWidth="1"/>
    <col min="15882" max="15882" width="15.85546875" style="126" customWidth="1"/>
    <col min="15883" max="15883" width="15.5703125" style="126" customWidth="1"/>
    <col min="15884" max="15884" width="11.28515625" style="126" bestFit="1" customWidth="1"/>
    <col min="15885" max="16124" width="11.42578125" style="126"/>
    <col min="16125" max="16125" width="44.7109375" style="126" customWidth="1"/>
    <col min="16126" max="16128" width="17.140625" style="126" customWidth="1"/>
    <col min="16129" max="16129" width="17.7109375" style="126" customWidth="1"/>
    <col min="16130" max="16130" width="16.140625" style="126" customWidth="1"/>
    <col min="16131" max="16131" width="14.140625" style="126" customWidth="1"/>
    <col min="16132" max="16132" width="14.28515625" style="126" customWidth="1"/>
    <col min="16133" max="16134" width="17.140625" style="126" customWidth="1"/>
    <col min="16135" max="16135" width="16.85546875" style="126" customWidth="1"/>
    <col min="16136" max="16136" width="15.28515625" style="126" bestFit="1" customWidth="1"/>
    <col min="16137" max="16137" width="15.140625" style="126" customWidth="1"/>
    <col min="16138" max="16138" width="15.85546875" style="126" customWidth="1"/>
    <col min="16139" max="16139" width="15.5703125" style="126" customWidth="1"/>
    <col min="16140" max="16140" width="11.28515625" style="126" bestFit="1" customWidth="1"/>
    <col min="16141" max="16384" width="11.42578125" style="126"/>
  </cols>
  <sheetData>
    <row r="1" spans="1:13" x14ac:dyDescent="0.2">
      <c r="A1" s="251" t="s">
        <v>62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</row>
    <row r="2" spans="1:13" x14ac:dyDescent="0.2">
      <c r="A2" s="253">
        <v>46181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</row>
    <row r="3" spans="1:13" ht="11.25" x14ac:dyDescent="0.2">
      <c r="A3" s="127"/>
      <c r="B3" s="126"/>
      <c r="C3" s="126"/>
      <c r="E3" s="126"/>
    </row>
    <row r="4" spans="1:13" ht="13.5" customHeight="1" thickBot="1" x14ac:dyDescent="0.25">
      <c r="A4" s="127"/>
      <c r="B4" s="126"/>
      <c r="C4" s="255"/>
      <c r="D4" s="255"/>
      <c r="E4" s="126"/>
    </row>
    <row r="5" spans="1:13" ht="12.75" customHeight="1" x14ac:dyDescent="0.2">
      <c r="A5" s="256" t="s">
        <v>0</v>
      </c>
      <c r="B5" s="258" t="s">
        <v>9</v>
      </c>
      <c r="C5" s="129" t="s">
        <v>10</v>
      </c>
      <c r="D5" s="129" t="s">
        <v>10</v>
      </c>
      <c r="E5" s="258" t="s">
        <v>1</v>
      </c>
      <c r="F5" s="249" t="s">
        <v>7</v>
      </c>
      <c r="G5" s="249" t="s">
        <v>8</v>
      </c>
      <c r="H5" s="249" t="s">
        <v>2</v>
      </c>
      <c r="I5" s="249" t="s">
        <v>3</v>
      </c>
      <c r="J5" s="249" t="s">
        <v>4</v>
      </c>
      <c r="K5" s="249" t="s">
        <v>5</v>
      </c>
    </row>
    <row r="6" spans="1:13" ht="23.25" customHeight="1" thickBot="1" x14ac:dyDescent="0.25">
      <c r="A6" s="257"/>
      <c r="B6" s="259"/>
      <c r="C6" s="130" t="s">
        <v>11</v>
      </c>
      <c r="D6" s="130" t="s">
        <v>12</v>
      </c>
      <c r="E6" s="259" t="s">
        <v>6</v>
      </c>
      <c r="F6" s="250" t="s">
        <v>6</v>
      </c>
      <c r="G6" s="250" t="s">
        <v>6</v>
      </c>
      <c r="H6" s="250"/>
      <c r="I6" s="250"/>
      <c r="J6" s="250"/>
      <c r="K6" s="250" t="s">
        <v>6</v>
      </c>
    </row>
    <row r="7" spans="1:13" x14ac:dyDescent="0.2">
      <c r="A7" s="1" t="s">
        <v>15</v>
      </c>
      <c r="B7" s="131">
        <v>2337606.65</v>
      </c>
      <c r="C7" s="131">
        <v>344495.34</v>
      </c>
      <c r="D7" s="131">
        <v>383484.47</v>
      </c>
      <c r="E7" s="131"/>
      <c r="F7" s="131">
        <v>12064474.16</v>
      </c>
      <c r="G7" s="131">
        <v>82375.91</v>
      </c>
      <c r="H7" s="132"/>
      <c r="I7" s="132"/>
      <c r="J7" s="132">
        <v>165.11</v>
      </c>
      <c r="K7" s="133">
        <v>15212601.640000001</v>
      </c>
      <c r="L7" s="128"/>
      <c r="M7" s="128"/>
    </row>
    <row r="8" spans="1:13" x14ac:dyDescent="0.2">
      <c r="A8" s="2" t="s">
        <v>16</v>
      </c>
      <c r="B8" s="131">
        <v>2209478.91</v>
      </c>
      <c r="C8" s="131">
        <v>325613.03000000003</v>
      </c>
      <c r="D8" s="131">
        <v>362465.11</v>
      </c>
      <c r="E8" s="131"/>
      <c r="F8" s="131">
        <v>10850501.300000001</v>
      </c>
      <c r="G8" s="131">
        <v>74086.94</v>
      </c>
      <c r="H8" s="132"/>
      <c r="I8" s="132"/>
      <c r="J8" s="132">
        <v>148.49</v>
      </c>
      <c r="K8" s="133">
        <v>13822293.779999999</v>
      </c>
      <c r="L8" s="128"/>
      <c r="M8" s="128"/>
    </row>
    <row r="9" spans="1:13" x14ac:dyDescent="0.2">
      <c r="A9" s="2" t="s">
        <v>17</v>
      </c>
      <c r="B9" s="131"/>
      <c r="C9" s="131"/>
      <c r="E9" s="131"/>
      <c r="F9" s="131">
        <v>4216228.74</v>
      </c>
      <c r="G9" s="131">
        <v>28788.3</v>
      </c>
      <c r="H9" s="132"/>
      <c r="I9" s="132">
        <v>93.67</v>
      </c>
      <c r="J9" s="132">
        <v>57.7</v>
      </c>
      <c r="K9" s="133">
        <v>4245168.41</v>
      </c>
      <c r="L9" s="128"/>
      <c r="M9" s="128"/>
    </row>
    <row r="10" spans="1:13" x14ac:dyDescent="0.2">
      <c r="A10" s="2" t="s">
        <v>18</v>
      </c>
      <c r="B10" s="131"/>
      <c r="C10" s="131"/>
      <c r="D10" s="131"/>
      <c r="E10" s="131"/>
      <c r="F10" s="131">
        <v>4461795.84</v>
      </c>
      <c r="G10" s="131">
        <v>30465.03</v>
      </c>
      <c r="H10" s="132"/>
      <c r="I10" s="132">
        <v>139.07</v>
      </c>
      <c r="J10" s="132">
        <v>61.06</v>
      </c>
      <c r="K10" s="133">
        <v>4492461</v>
      </c>
      <c r="L10" s="128"/>
      <c r="M10" s="128"/>
    </row>
    <row r="11" spans="1:13" x14ac:dyDescent="0.2">
      <c r="A11" s="2" t="s">
        <v>19</v>
      </c>
      <c r="B11" s="131"/>
      <c r="C11" s="131"/>
      <c r="D11" s="131"/>
      <c r="E11" s="131"/>
      <c r="F11" s="131">
        <v>4323169.25</v>
      </c>
      <c r="G11" s="131">
        <v>29518.49</v>
      </c>
      <c r="H11" s="132"/>
      <c r="I11" s="132"/>
      <c r="J11" s="132">
        <v>59.16</v>
      </c>
      <c r="K11" s="133">
        <v>4352746.9000000004</v>
      </c>
      <c r="L11" s="128"/>
      <c r="M11" s="128"/>
    </row>
    <row r="12" spans="1:13" x14ac:dyDescent="0.2">
      <c r="A12" s="2" t="s">
        <v>20</v>
      </c>
      <c r="B12" s="131"/>
      <c r="C12" s="131"/>
      <c r="D12" s="131"/>
      <c r="E12" s="131"/>
      <c r="F12" s="131">
        <v>4043935.69</v>
      </c>
      <c r="G12" s="131">
        <v>27611.89</v>
      </c>
      <c r="H12" s="132"/>
      <c r="I12" s="132">
        <v>61.49</v>
      </c>
      <c r="J12" s="132">
        <v>55.34</v>
      </c>
      <c r="K12" s="133">
        <v>4071664.41</v>
      </c>
      <c r="L12" s="128"/>
      <c r="M12" s="128"/>
    </row>
    <row r="13" spans="1:13" x14ac:dyDescent="0.2">
      <c r="A13" s="2" t="s">
        <v>21</v>
      </c>
      <c r="B13" s="131"/>
      <c r="C13" s="131"/>
      <c r="D13" s="131"/>
      <c r="E13" s="131"/>
      <c r="F13" s="131">
        <v>4885597.13</v>
      </c>
      <c r="G13" s="131">
        <v>33358.730000000003</v>
      </c>
      <c r="H13" s="132"/>
      <c r="I13" s="132"/>
      <c r="J13" s="132">
        <v>66.86</v>
      </c>
      <c r="K13" s="133">
        <v>4919022.72</v>
      </c>
      <c r="L13" s="128"/>
      <c r="M13" s="128"/>
    </row>
    <row r="14" spans="1:13" x14ac:dyDescent="0.2">
      <c r="A14" s="2" t="s">
        <v>22</v>
      </c>
      <c r="B14" s="131"/>
      <c r="C14" s="131"/>
      <c r="D14" s="131"/>
      <c r="E14" s="131"/>
      <c r="F14" s="131">
        <v>3976602.78</v>
      </c>
      <c r="G14" s="131">
        <v>27152.14</v>
      </c>
      <c r="H14" s="132"/>
      <c r="I14" s="132"/>
      <c r="J14" s="132">
        <v>54.42</v>
      </c>
      <c r="K14" s="133">
        <v>4003809.34</v>
      </c>
      <c r="L14" s="128"/>
      <c r="M14" s="128"/>
    </row>
    <row r="15" spans="1:13" x14ac:dyDescent="0.2">
      <c r="A15" s="2" t="s">
        <v>23</v>
      </c>
      <c r="B15" s="131"/>
      <c r="C15" s="131"/>
      <c r="D15" s="131"/>
      <c r="E15" s="131"/>
      <c r="F15" s="131">
        <v>4636069.2699999996</v>
      </c>
      <c r="G15" s="131">
        <v>31654.959999999999</v>
      </c>
      <c r="H15" s="132"/>
      <c r="I15" s="132"/>
      <c r="J15" s="132">
        <v>63.45</v>
      </c>
      <c r="K15" s="133">
        <v>4667787.68</v>
      </c>
      <c r="L15" s="128"/>
      <c r="M15" s="128"/>
    </row>
    <row r="16" spans="1:13" x14ac:dyDescent="0.2">
      <c r="A16" s="2" t="s">
        <v>24</v>
      </c>
      <c r="B16" s="131"/>
      <c r="C16" s="131"/>
      <c r="D16" s="131"/>
      <c r="E16" s="131"/>
      <c r="F16" s="131">
        <v>7325425.1299999999</v>
      </c>
      <c r="G16" s="131">
        <v>50017.81</v>
      </c>
      <c r="H16" s="132"/>
      <c r="I16" s="132"/>
      <c r="J16" s="132">
        <v>100.25</v>
      </c>
      <c r="K16" s="133">
        <v>7375543.1900000004</v>
      </c>
      <c r="L16" s="128"/>
      <c r="M16" s="128"/>
    </row>
    <row r="17" spans="1:13" x14ac:dyDescent="0.2">
      <c r="A17" s="2" t="s">
        <v>25</v>
      </c>
      <c r="B17" s="131"/>
      <c r="C17" s="131"/>
      <c r="D17" s="131"/>
      <c r="E17" s="131"/>
      <c r="F17" s="131">
        <v>4366737.6100000003</v>
      </c>
      <c r="G17" s="131">
        <v>29815.97</v>
      </c>
      <c r="H17" s="132"/>
      <c r="I17" s="132"/>
      <c r="J17" s="132">
        <v>59.76</v>
      </c>
      <c r="K17" s="133">
        <v>4396613.34</v>
      </c>
      <c r="L17" s="128"/>
      <c r="M17" s="128"/>
    </row>
    <row r="18" spans="1:13" x14ac:dyDescent="0.2">
      <c r="A18" s="2" t="s">
        <v>26</v>
      </c>
      <c r="B18" s="131"/>
      <c r="C18" s="131"/>
      <c r="D18" s="131"/>
      <c r="E18" s="131"/>
      <c r="F18" s="131">
        <v>4319208.49</v>
      </c>
      <c r="G18" s="131">
        <v>29491.439999999999</v>
      </c>
      <c r="H18" s="132"/>
      <c r="I18" s="132">
        <v>112.47</v>
      </c>
      <c r="J18" s="132">
        <v>59.11</v>
      </c>
      <c r="K18" s="133">
        <v>4348871.51</v>
      </c>
      <c r="L18" s="128"/>
      <c r="M18" s="128"/>
    </row>
    <row r="19" spans="1:13" x14ac:dyDescent="0.2">
      <c r="A19" s="2" t="s">
        <v>27</v>
      </c>
      <c r="B19" s="131"/>
      <c r="C19" s="131"/>
      <c r="D19" s="131"/>
      <c r="E19" s="131"/>
      <c r="F19" s="131">
        <v>4671716.1100000003</v>
      </c>
      <c r="G19" s="131">
        <v>31898.36</v>
      </c>
      <c r="H19" s="132"/>
      <c r="I19" s="132">
        <v>178.2</v>
      </c>
      <c r="J19" s="132">
        <v>63.93</v>
      </c>
      <c r="K19" s="133">
        <v>4703856.5999999996</v>
      </c>
      <c r="L19" s="128"/>
      <c r="M19" s="128"/>
    </row>
    <row r="20" spans="1:13" x14ac:dyDescent="0.2">
      <c r="A20" s="2" t="s">
        <v>28</v>
      </c>
      <c r="B20" s="131"/>
      <c r="C20" s="131"/>
      <c r="D20" s="131"/>
      <c r="E20" s="131"/>
      <c r="F20" s="131">
        <v>6555057.3600000003</v>
      </c>
      <c r="G20" s="131">
        <v>44757.760000000002</v>
      </c>
      <c r="H20" s="133"/>
      <c r="I20" s="133"/>
      <c r="J20" s="133">
        <v>89.71</v>
      </c>
      <c r="K20" s="133">
        <v>6599904.8300000001</v>
      </c>
      <c r="L20" s="128"/>
      <c r="M20" s="128"/>
    </row>
    <row r="21" spans="1:13" x14ac:dyDescent="0.2">
      <c r="A21" s="2" t="s">
        <v>29</v>
      </c>
      <c r="B21" s="131"/>
      <c r="C21" s="131"/>
      <c r="D21" s="131"/>
      <c r="E21" s="131"/>
      <c r="F21" s="131">
        <v>5980747.2000000002</v>
      </c>
      <c r="G21" s="131">
        <v>40836.39</v>
      </c>
      <c r="H21" s="133"/>
      <c r="I21" s="133"/>
      <c r="J21" s="133">
        <v>81.849999999999994</v>
      </c>
      <c r="K21" s="133">
        <v>6021665.4400000004</v>
      </c>
      <c r="L21" s="128"/>
      <c r="M21" s="128"/>
    </row>
    <row r="22" spans="1:13" x14ac:dyDescent="0.2">
      <c r="A22" s="2" t="s">
        <v>30</v>
      </c>
      <c r="B22" s="131"/>
      <c r="C22" s="131"/>
      <c r="D22" s="131"/>
      <c r="E22" s="131"/>
      <c r="F22" s="131">
        <v>4566755.9800000004</v>
      </c>
      <c r="G22" s="131">
        <v>31181.69</v>
      </c>
      <c r="H22" s="133"/>
      <c r="I22" s="133">
        <v>158.72</v>
      </c>
      <c r="J22" s="133">
        <v>62.5</v>
      </c>
      <c r="K22" s="133">
        <v>4598158.8899999997</v>
      </c>
      <c r="L22" s="128"/>
      <c r="M22" s="128"/>
    </row>
    <row r="23" spans="1:13" x14ac:dyDescent="0.2">
      <c r="A23" s="2" t="s">
        <v>31</v>
      </c>
      <c r="B23" s="131"/>
      <c r="C23" s="131"/>
      <c r="D23" s="131"/>
      <c r="E23" s="131"/>
      <c r="F23" s="131">
        <v>4261777.4800000004</v>
      </c>
      <c r="G23" s="131">
        <v>29099.31</v>
      </c>
      <c r="H23" s="133"/>
      <c r="I23" s="133"/>
      <c r="J23" s="133">
        <v>58.32</v>
      </c>
      <c r="K23" s="133">
        <v>4290935.1100000003</v>
      </c>
      <c r="L23" s="128"/>
      <c r="M23" s="128"/>
    </row>
    <row r="24" spans="1:13" x14ac:dyDescent="0.2">
      <c r="A24" s="2" t="s">
        <v>32</v>
      </c>
      <c r="B24" s="131"/>
      <c r="C24" s="131"/>
      <c r="D24" s="131"/>
      <c r="E24" s="131"/>
      <c r="F24" s="131">
        <v>5901532.0099999998</v>
      </c>
      <c r="G24" s="131">
        <v>40295.51</v>
      </c>
      <c r="H24" s="133"/>
      <c r="I24" s="133"/>
      <c r="J24" s="133">
        <v>80.760000000000005</v>
      </c>
      <c r="K24" s="133">
        <v>5941908.2800000003</v>
      </c>
      <c r="L24" s="128"/>
      <c r="M24" s="128"/>
    </row>
    <row r="25" spans="1:13" x14ac:dyDescent="0.2">
      <c r="A25" s="2" t="s">
        <v>33</v>
      </c>
      <c r="B25" s="131"/>
      <c r="C25" s="131"/>
      <c r="D25" s="131"/>
      <c r="E25" s="131"/>
      <c r="F25" s="131">
        <v>4471697.74</v>
      </c>
      <c r="G25" s="131">
        <v>30532.639999999999</v>
      </c>
      <c r="H25" s="133"/>
      <c r="I25" s="133"/>
      <c r="J25" s="133">
        <v>61.2</v>
      </c>
      <c r="K25" s="133">
        <v>4502291.58</v>
      </c>
      <c r="L25" s="128"/>
      <c r="M25" s="128"/>
    </row>
    <row r="26" spans="1:13" x14ac:dyDescent="0.2">
      <c r="A26" s="2" t="s">
        <v>34</v>
      </c>
      <c r="B26" s="131"/>
      <c r="C26" s="131"/>
      <c r="D26" s="131"/>
      <c r="E26" s="131"/>
      <c r="F26" s="131">
        <v>5592592.75</v>
      </c>
      <c r="G26" s="131">
        <v>38186.080000000002</v>
      </c>
      <c r="H26" s="133"/>
      <c r="I26" s="133"/>
      <c r="J26" s="133">
        <v>76.540000000000006</v>
      </c>
      <c r="K26" s="133">
        <v>5630855.3700000001</v>
      </c>
      <c r="L26" s="128"/>
      <c r="M26" s="128"/>
    </row>
    <row r="27" spans="1:13" x14ac:dyDescent="0.2">
      <c r="A27" s="2" t="s">
        <v>35</v>
      </c>
      <c r="B27" s="131"/>
      <c r="C27" s="131"/>
      <c r="D27" s="131"/>
      <c r="E27" s="131"/>
      <c r="F27" s="131">
        <v>4592500.91</v>
      </c>
      <c r="G27" s="131">
        <v>31357.48</v>
      </c>
      <c r="H27" s="133"/>
      <c r="I27" s="133">
        <v>163.46</v>
      </c>
      <c r="J27" s="133">
        <v>62.85</v>
      </c>
      <c r="K27" s="133">
        <v>4624084.7</v>
      </c>
      <c r="L27" s="128"/>
      <c r="M27" s="128"/>
    </row>
    <row r="28" spans="1:13" x14ac:dyDescent="0.2">
      <c r="A28" s="2" t="s">
        <v>36</v>
      </c>
      <c r="B28" s="131"/>
      <c r="C28" s="131"/>
      <c r="D28" s="131"/>
      <c r="E28" s="131"/>
      <c r="F28" s="131">
        <v>5869845.9299999997</v>
      </c>
      <c r="G28" s="131">
        <v>40079.15</v>
      </c>
      <c r="H28" s="133"/>
      <c r="I28" s="133"/>
      <c r="J28" s="133">
        <v>80.33</v>
      </c>
      <c r="K28" s="133">
        <v>5910005.4100000001</v>
      </c>
      <c r="L28" s="128"/>
      <c r="M28" s="128"/>
    </row>
    <row r="29" spans="1:13" x14ac:dyDescent="0.2">
      <c r="A29" s="2" t="s">
        <v>37</v>
      </c>
      <c r="B29" s="131">
        <v>2563424.56</v>
      </c>
      <c r="C29" s="131">
        <v>377774.34</v>
      </c>
      <c r="D29" s="131">
        <v>420529.91</v>
      </c>
      <c r="E29" s="131"/>
      <c r="F29" s="131">
        <v>12345688.1</v>
      </c>
      <c r="G29" s="131">
        <v>84296.04</v>
      </c>
      <c r="H29" s="133"/>
      <c r="I29" s="133">
        <v>1142.02</v>
      </c>
      <c r="J29" s="133">
        <v>168.96</v>
      </c>
      <c r="K29" s="133">
        <v>15793023.93</v>
      </c>
      <c r="L29" s="128"/>
      <c r="M29" s="128"/>
    </row>
    <row r="30" spans="1:13" x14ac:dyDescent="0.2">
      <c r="A30" s="2" t="s">
        <v>38</v>
      </c>
      <c r="B30" s="131">
        <v>3246096.14</v>
      </c>
      <c r="C30" s="131">
        <v>478380.31</v>
      </c>
      <c r="D30" s="131">
        <v>532522.21</v>
      </c>
      <c r="E30" s="131"/>
      <c r="F30" s="131">
        <v>18431395.43</v>
      </c>
      <c r="G30" s="131">
        <v>125849.09</v>
      </c>
      <c r="H30" s="133"/>
      <c r="I30" s="133"/>
      <c r="J30" s="133">
        <v>252.24</v>
      </c>
      <c r="K30" s="133">
        <v>22814495.420000002</v>
      </c>
      <c r="L30" s="128"/>
      <c r="M30" s="128"/>
    </row>
    <row r="31" spans="1:13" x14ac:dyDescent="0.2">
      <c r="A31" s="2" t="s">
        <v>39</v>
      </c>
      <c r="B31" s="131">
        <v>88226968.329999998</v>
      </c>
      <c r="C31" s="131">
        <v>13002093.18</v>
      </c>
      <c r="D31" s="131">
        <v>14473637.960000001</v>
      </c>
      <c r="E31" s="131"/>
      <c r="F31" s="131">
        <v>792151947.26999998</v>
      </c>
      <c r="G31" s="131">
        <v>5408792.79</v>
      </c>
      <c r="H31" s="133"/>
      <c r="I31" s="133">
        <v>140632.57999999999</v>
      </c>
      <c r="J31" s="133">
        <v>10840.91</v>
      </c>
      <c r="K31" s="133">
        <v>913414913.01999998</v>
      </c>
      <c r="L31" s="128"/>
      <c r="M31" s="128"/>
    </row>
    <row r="32" spans="1:13" x14ac:dyDescent="0.2">
      <c r="A32" s="2" t="s">
        <v>40</v>
      </c>
      <c r="B32" s="131">
        <v>2759964.4</v>
      </c>
      <c r="C32" s="131">
        <v>406738.61</v>
      </c>
      <c r="D32" s="131">
        <v>452772.28</v>
      </c>
      <c r="E32" s="131"/>
      <c r="F32" s="131">
        <v>12216963.41</v>
      </c>
      <c r="G32" s="131">
        <v>83417.11</v>
      </c>
      <c r="H32" s="133"/>
      <c r="I32" s="133"/>
      <c r="J32" s="133">
        <v>167.19</v>
      </c>
      <c r="K32" s="133">
        <v>15920023</v>
      </c>
      <c r="L32" s="128"/>
      <c r="M32" s="128"/>
    </row>
    <row r="33" spans="1:13" x14ac:dyDescent="0.2">
      <c r="A33" s="2" t="s">
        <v>41</v>
      </c>
      <c r="B33" s="131">
        <v>4422726.28</v>
      </c>
      <c r="C33" s="131">
        <v>651781.42000000004</v>
      </c>
      <c r="D33" s="131">
        <v>725548.44</v>
      </c>
      <c r="E33" s="131"/>
      <c r="F33" s="131">
        <v>24289359.079999998</v>
      </c>
      <c r="G33" s="131">
        <v>165847.10999999999</v>
      </c>
      <c r="H33" s="133"/>
      <c r="I33" s="133"/>
      <c r="J33" s="133">
        <v>332.41</v>
      </c>
      <c r="K33" s="133">
        <v>30255594.739999998</v>
      </c>
      <c r="L33" s="128"/>
      <c r="M33" s="128"/>
    </row>
    <row r="34" spans="1:13" x14ac:dyDescent="0.2">
      <c r="A34" s="2" t="s">
        <v>42</v>
      </c>
      <c r="B34" s="131">
        <v>3229283</v>
      </c>
      <c r="C34" s="131">
        <v>475902.54</v>
      </c>
      <c r="D34" s="131">
        <v>529764.02</v>
      </c>
      <c r="E34" s="131"/>
      <c r="F34" s="131">
        <v>25675624.989999998</v>
      </c>
      <c r="G34" s="131">
        <v>175312.5</v>
      </c>
      <c r="H34" s="133"/>
      <c r="I34" s="133"/>
      <c r="J34" s="133">
        <v>351.38</v>
      </c>
      <c r="K34" s="133">
        <v>30086238.43</v>
      </c>
      <c r="L34" s="128"/>
      <c r="M34" s="128"/>
    </row>
    <row r="35" spans="1:13" x14ac:dyDescent="0.2">
      <c r="A35" s="2" t="s">
        <v>43</v>
      </c>
      <c r="B35" s="131">
        <v>4579552.32</v>
      </c>
      <c r="C35" s="131">
        <v>674893.03</v>
      </c>
      <c r="D35" s="131">
        <v>751275.75</v>
      </c>
      <c r="E35" s="131"/>
      <c r="F35" s="131">
        <v>28662037.829999998</v>
      </c>
      <c r="G35" s="131">
        <v>195703.65</v>
      </c>
      <c r="H35" s="133"/>
      <c r="I35" s="133"/>
      <c r="J35" s="133">
        <v>392.25</v>
      </c>
      <c r="K35" s="133">
        <v>34863854.829999998</v>
      </c>
      <c r="L35" s="128"/>
      <c r="M35" s="128"/>
    </row>
    <row r="36" spans="1:13" x14ac:dyDescent="0.2">
      <c r="A36" s="2" t="s">
        <v>44</v>
      </c>
      <c r="B36" s="131">
        <v>2716482.14</v>
      </c>
      <c r="C36" s="131">
        <v>400330.58</v>
      </c>
      <c r="D36" s="131">
        <v>445639.01</v>
      </c>
      <c r="E36" s="131"/>
      <c r="F36" s="131">
        <v>16332192.77</v>
      </c>
      <c r="G36" s="131">
        <v>111515.79</v>
      </c>
      <c r="H36" s="133"/>
      <c r="I36" s="133"/>
      <c r="J36" s="133">
        <v>223.51</v>
      </c>
      <c r="K36" s="133">
        <v>20006383.800000001</v>
      </c>
      <c r="L36" s="128"/>
      <c r="M36" s="128"/>
    </row>
    <row r="37" spans="1:13" x14ac:dyDescent="0.2">
      <c r="A37" s="2" t="s">
        <v>45</v>
      </c>
      <c r="B37" s="131">
        <v>17409429.899999999</v>
      </c>
      <c r="C37" s="131">
        <v>2565644.4300000002</v>
      </c>
      <c r="D37" s="131">
        <v>2856017.72</v>
      </c>
      <c r="E37" s="131"/>
      <c r="F37" s="131">
        <v>85259314.079999998</v>
      </c>
      <c r="G37" s="131">
        <v>582148.36</v>
      </c>
      <c r="H37" s="132"/>
      <c r="I37" s="132"/>
      <c r="J37" s="132">
        <v>1166.81</v>
      </c>
      <c r="K37" s="133">
        <v>108673721.3</v>
      </c>
      <c r="L37" s="128"/>
      <c r="M37" s="128"/>
    </row>
    <row r="38" spans="1:13" x14ac:dyDescent="0.2">
      <c r="A38" s="2" t="s">
        <v>46</v>
      </c>
      <c r="B38" s="131">
        <v>5687190.5899999999</v>
      </c>
      <c r="C38" s="131">
        <v>838126.75</v>
      </c>
      <c r="D38" s="131">
        <v>932983.86</v>
      </c>
      <c r="E38" s="131"/>
      <c r="F38" s="131">
        <v>32537641.23</v>
      </c>
      <c r="G38" s="131">
        <v>222166.16</v>
      </c>
      <c r="H38" s="132"/>
      <c r="I38" s="132"/>
      <c r="J38" s="132">
        <v>445.29</v>
      </c>
      <c r="K38" s="133">
        <v>40218553.880000003</v>
      </c>
      <c r="L38" s="128"/>
      <c r="M38" s="128"/>
    </row>
    <row r="39" spans="1:13" x14ac:dyDescent="0.2">
      <c r="A39" s="2" t="s">
        <v>47</v>
      </c>
      <c r="B39" s="131">
        <v>3503801.04</v>
      </c>
      <c r="C39" s="131">
        <v>516358.53</v>
      </c>
      <c r="D39" s="131">
        <v>574798.71</v>
      </c>
      <c r="E39" s="131"/>
      <c r="F39" s="131">
        <v>17793713.120000001</v>
      </c>
      <c r="G39" s="134">
        <v>121495.01</v>
      </c>
      <c r="H39" s="132"/>
      <c r="I39" s="132">
        <v>1884.11</v>
      </c>
      <c r="J39" s="132">
        <v>243.51</v>
      </c>
      <c r="K39" s="133">
        <v>22512294.030000001</v>
      </c>
      <c r="L39" s="128"/>
      <c r="M39" s="128"/>
    </row>
    <row r="40" spans="1:13" x14ac:dyDescent="0.2">
      <c r="A40" s="2" t="s">
        <v>48</v>
      </c>
      <c r="B40" s="131">
        <v>2473851.09</v>
      </c>
      <c r="C40" s="131">
        <v>364573.81</v>
      </c>
      <c r="D40" s="131">
        <v>405835.38</v>
      </c>
      <c r="E40" s="131"/>
      <c r="F40" s="131">
        <v>20308795.550000001</v>
      </c>
      <c r="G40" s="135">
        <v>138667.93</v>
      </c>
      <c r="H40" s="132"/>
      <c r="I40" s="132"/>
      <c r="J40" s="132">
        <v>277.93</v>
      </c>
      <c r="K40" s="133">
        <v>23692001.690000001</v>
      </c>
      <c r="L40" s="128"/>
      <c r="M40" s="128"/>
    </row>
    <row r="41" spans="1:13" x14ac:dyDescent="0.2">
      <c r="A41" s="2" t="s">
        <v>49</v>
      </c>
      <c r="B41" s="131">
        <v>3195656.71</v>
      </c>
      <c r="C41" s="131">
        <v>470947</v>
      </c>
      <c r="D41" s="131">
        <v>524247.62</v>
      </c>
      <c r="E41" s="131"/>
      <c r="F41" s="131">
        <v>12058533.02</v>
      </c>
      <c r="G41" s="131">
        <v>82335.350000000006</v>
      </c>
      <c r="H41" s="132"/>
      <c r="I41" s="132">
        <v>1102.8900000000001</v>
      </c>
      <c r="J41" s="132">
        <v>165.03</v>
      </c>
      <c r="K41" s="133">
        <v>16332987.619999999</v>
      </c>
      <c r="L41" s="128"/>
      <c r="M41" s="128"/>
    </row>
    <row r="42" spans="1:13" x14ac:dyDescent="0.2">
      <c r="A42" s="2" t="s">
        <v>50</v>
      </c>
      <c r="B42" s="131">
        <v>4552593.3099999996</v>
      </c>
      <c r="C42" s="131">
        <v>670920.05000000005</v>
      </c>
      <c r="D42" s="131">
        <v>746853.13</v>
      </c>
      <c r="E42" s="131"/>
      <c r="F42" s="131">
        <v>55601145.18</v>
      </c>
      <c r="G42" s="131">
        <v>379643.16</v>
      </c>
      <c r="H42" s="132"/>
      <c r="I42" s="132"/>
      <c r="J42" s="132">
        <v>760.92</v>
      </c>
      <c r="K42" s="133">
        <v>61951915.75</v>
      </c>
      <c r="L42" s="128"/>
      <c r="M42" s="128"/>
    </row>
    <row r="43" spans="1:13" x14ac:dyDescent="0.2">
      <c r="A43" s="2" t="s">
        <v>51</v>
      </c>
      <c r="B43" s="131">
        <v>2552698.9300000002</v>
      </c>
      <c r="C43" s="131">
        <v>376193.7</v>
      </c>
      <c r="D43" s="131">
        <v>418770.37</v>
      </c>
      <c r="E43" s="131"/>
      <c r="F43" s="131">
        <v>26089524.379999999</v>
      </c>
      <c r="G43" s="131">
        <v>178138.59</v>
      </c>
      <c r="H43" s="132"/>
      <c r="I43" s="132"/>
      <c r="J43" s="132">
        <v>357.05</v>
      </c>
      <c r="K43" s="133">
        <v>29615683.02</v>
      </c>
      <c r="L43" s="128"/>
      <c r="M43" s="128"/>
    </row>
    <row r="44" spans="1:13" x14ac:dyDescent="0.2">
      <c r="A44" s="2" t="s">
        <v>52</v>
      </c>
      <c r="B44" s="131">
        <v>37070081.68</v>
      </c>
      <c r="C44" s="131">
        <v>5463053.5899999999</v>
      </c>
      <c r="D44" s="131">
        <v>6081348.5</v>
      </c>
      <c r="E44" s="131"/>
      <c r="F44" s="131">
        <v>202584938.99000001</v>
      </c>
      <c r="G44" s="131">
        <v>1383244.66</v>
      </c>
      <c r="H44" s="132"/>
      <c r="I44" s="132"/>
      <c r="J44" s="132">
        <v>2772.45</v>
      </c>
      <c r="K44" s="133">
        <v>252585439.87</v>
      </c>
      <c r="L44" s="128"/>
      <c r="M44" s="128"/>
    </row>
    <row r="45" spans="1:13" x14ac:dyDescent="0.2">
      <c r="A45" s="2" t="s">
        <v>53</v>
      </c>
      <c r="B45" s="131">
        <v>5863438.71</v>
      </c>
      <c r="C45" s="131">
        <v>864100.6</v>
      </c>
      <c r="D45" s="131">
        <v>961897.37</v>
      </c>
      <c r="E45" s="131"/>
      <c r="F45" s="131">
        <v>42879184.909999996</v>
      </c>
      <c r="G45" s="131">
        <v>292777.95</v>
      </c>
      <c r="H45" s="132"/>
      <c r="I45" s="132">
        <v>9431.92</v>
      </c>
      <c r="J45" s="132">
        <v>586.82000000000005</v>
      </c>
      <c r="K45" s="133">
        <v>50871418.280000001</v>
      </c>
      <c r="L45" s="128"/>
      <c r="M45" s="128"/>
    </row>
    <row r="46" spans="1:13" x14ac:dyDescent="0.2">
      <c r="A46" s="2" t="s">
        <v>54</v>
      </c>
      <c r="B46" s="131">
        <v>15575637.779999999</v>
      </c>
      <c r="C46" s="131">
        <v>2295396.7200000002</v>
      </c>
      <c r="D46" s="131">
        <v>2555184.0499999998</v>
      </c>
      <c r="E46" s="131"/>
      <c r="F46" s="131">
        <v>87257517.370000005</v>
      </c>
      <c r="G46" s="131">
        <v>595792.04</v>
      </c>
      <c r="H46" s="132"/>
      <c r="I46" s="132"/>
      <c r="J46" s="132">
        <v>1194.1500000000001</v>
      </c>
      <c r="K46" s="133">
        <v>108280722.11</v>
      </c>
      <c r="L46" s="128"/>
      <c r="M46" s="128"/>
    </row>
    <row r="47" spans="1:13" x14ac:dyDescent="0.2">
      <c r="A47" s="2" t="s">
        <v>55</v>
      </c>
      <c r="B47" s="131">
        <v>3583518.53</v>
      </c>
      <c r="C47" s="131">
        <v>528106.56999999995</v>
      </c>
      <c r="D47" s="131">
        <v>587876.37</v>
      </c>
      <c r="E47" s="131"/>
      <c r="F47" s="131">
        <v>20193933.52</v>
      </c>
      <c r="G47" s="131">
        <v>137883.65</v>
      </c>
      <c r="H47" s="132"/>
      <c r="I47" s="132">
        <v>2211.21</v>
      </c>
      <c r="J47" s="132">
        <v>276.36</v>
      </c>
      <c r="K47" s="133">
        <v>25033806.210000001</v>
      </c>
      <c r="L47" s="128"/>
      <c r="M47" s="128"/>
    </row>
    <row r="48" spans="1:13" x14ac:dyDescent="0.2">
      <c r="A48" s="2" t="s">
        <v>56</v>
      </c>
      <c r="B48" s="131">
        <v>2791851.4</v>
      </c>
      <c r="C48" s="131">
        <v>411437.83</v>
      </c>
      <c r="D48" s="131">
        <v>458003.34</v>
      </c>
      <c r="E48" s="131"/>
      <c r="F48" s="131">
        <v>10646522.17</v>
      </c>
      <c r="G48" s="131">
        <v>72694.179999999993</v>
      </c>
      <c r="H48" s="132"/>
      <c r="I48" s="132">
        <v>910.64</v>
      </c>
      <c r="J48" s="132">
        <v>145.69999999999999</v>
      </c>
      <c r="K48" s="133">
        <v>14381565.26</v>
      </c>
      <c r="L48" s="128"/>
      <c r="M48" s="128"/>
    </row>
    <row r="49" spans="1:13" x14ac:dyDescent="0.2">
      <c r="A49" s="2" t="s">
        <v>57</v>
      </c>
      <c r="B49" s="131">
        <v>3256531.89</v>
      </c>
      <c r="C49" s="131">
        <v>479918.24</v>
      </c>
      <c r="D49" s="131">
        <v>534234.19999999995</v>
      </c>
      <c r="E49" s="131"/>
      <c r="F49" s="131">
        <v>12626902.039999999</v>
      </c>
      <c r="G49" s="131">
        <v>86216.16</v>
      </c>
      <c r="H49" s="132"/>
      <c r="I49" s="132">
        <v>1180.47</v>
      </c>
      <c r="J49" s="132">
        <v>172.8</v>
      </c>
      <c r="K49" s="133">
        <v>16985155.800000001</v>
      </c>
      <c r="L49" s="128"/>
      <c r="M49" s="128"/>
    </row>
    <row r="50" spans="1:13" x14ac:dyDescent="0.2">
      <c r="A50" s="2" t="s">
        <v>58</v>
      </c>
      <c r="B50" s="131">
        <v>8186841.1600000001</v>
      </c>
      <c r="C50" s="131">
        <v>1206502.6499999999</v>
      </c>
      <c r="D50" s="131">
        <v>1343051.64</v>
      </c>
      <c r="E50" s="131"/>
      <c r="F50" s="131">
        <v>44309019.170000002</v>
      </c>
      <c r="G50" s="131">
        <v>302540.83</v>
      </c>
      <c r="H50" s="132"/>
      <c r="I50" s="132">
        <v>9986.16</v>
      </c>
      <c r="J50" s="132">
        <v>606.39</v>
      </c>
      <c r="K50" s="133">
        <v>55358548</v>
      </c>
      <c r="L50" s="128"/>
      <c r="M50" s="128"/>
    </row>
    <row r="51" spans="1:13" x14ac:dyDescent="0.2">
      <c r="A51" s="2" t="s">
        <v>59</v>
      </c>
      <c r="B51" s="131">
        <v>2882004.63</v>
      </c>
      <c r="C51" s="131">
        <v>424723.79</v>
      </c>
      <c r="D51" s="131">
        <v>472792.98</v>
      </c>
      <c r="E51" s="131"/>
      <c r="F51" s="131">
        <v>10379170.890000001</v>
      </c>
      <c r="G51" s="131">
        <v>70868.710000000006</v>
      </c>
      <c r="H51" s="132"/>
      <c r="I51" s="132"/>
      <c r="J51" s="132">
        <v>142.04</v>
      </c>
      <c r="K51" s="133">
        <v>14229703.039999999</v>
      </c>
      <c r="L51" s="128"/>
      <c r="M51" s="128"/>
    </row>
    <row r="52" spans="1:13" x14ac:dyDescent="0.2">
      <c r="A52" s="2" t="s">
        <v>60</v>
      </c>
      <c r="B52" s="131">
        <v>49652110.340000004</v>
      </c>
      <c r="C52" s="131">
        <v>7317279.25</v>
      </c>
      <c r="D52" s="131">
        <v>8145430.8399999999</v>
      </c>
      <c r="E52" s="131"/>
      <c r="F52" s="131">
        <v>209920266.03</v>
      </c>
      <c r="G52" s="131">
        <v>1433330.08</v>
      </c>
      <c r="H52" s="132"/>
      <c r="I52" s="132"/>
      <c r="J52" s="132">
        <v>2872.85</v>
      </c>
      <c r="K52" s="133">
        <v>276471289.38999999</v>
      </c>
      <c r="L52" s="128"/>
      <c r="M52" s="128"/>
    </row>
    <row r="53" spans="1:13" ht="13.5" thickBot="1" x14ac:dyDescent="0.25">
      <c r="A53" s="4" t="s">
        <v>61</v>
      </c>
      <c r="B53" s="131">
        <v>5352956.9000000004</v>
      </c>
      <c r="C53" s="131">
        <v>788870.41</v>
      </c>
      <c r="D53" s="131">
        <v>878152.81</v>
      </c>
      <c r="E53" s="131"/>
      <c r="F53" s="131">
        <v>37894568.780000001</v>
      </c>
      <c r="G53" s="131">
        <v>258743.13</v>
      </c>
      <c r="H53" s="132"/>
      <c r="I53" s="132"/>
      <c r="J53" s="132">
        <v>518.6</v>
      </c>
      <c r="K53" s="133">
        <v>45173810.630000003</v>
      </c>
      <c r="L53" s="128"/>
      <c r="M53" s="128"/>
    </row>
    <row r="54" spans="1:13" s="137" customFormat="1" ht="13.5" thickBot="1" x14ac:dyDescent="0.25">
      <c r="A54" s="5" t="s">
        <v>13</v>
      </c>
      <c r="B54" s="136">
        <v>289881777.31999999</v>
      </c>
      <c r="C54" s="136">
        <v>42720156.299999997</v>
      </c>
      <c r="D54" s="136">
        <v>47555118.049999997</v>
      </c>
      <c r="E54" s="136">
        <v>0</v>
      </c>
      <c r="F54" s="136">
        <v>1980379868.1700001</v>
      </c>
      <c r="G54" s="136">
        <v>13521982.01</v>
      </c>
      <c r="H54" s="136">
        <v>0</v>
      </c>
      <c r="I54" s="136">
        <v>169389.08</v>
      </c>
      <c r="J54" s="136">
        <v>27102.25</v>
      </c>
      <c r="K54" s="136">
        <v>2374255393.1799998</v>
      </c>
      <c r="L54" s="128"/>
      <c r="M54" s="128"/>
    </row>
    <row r="55" spans="1:13" x14ac:dyDescent="0.2">
      <c r="F55" s="128"/>
      <c r="G55" s="128"/>
      <c r="H55" s="128"/>
      <c r="I55" s="128"/>
      <c r="J55" s="128"/>
    </row>
    <row r="56" spans="1:13" x14ac:dyDescent="0.2">
      <c r="F56" s="128"/>
      <c r="G56" s="128"/>
      <c r="H56" s="128"/>
      <c r="I56" s="128"/>
      <c r="J56" s="128"/>
      <c r="K56" s="128"/>
    </row>
    <row r="57" spans="1:13" x14ac:dyDescent="0.2">
      <c r="F57" s="128"/>
      <c r="G57" s="128"/>
      <c r="H57" s="128"/>
      <c r="I57" s="128"/>
      <c r="J57" s="128"/>
    </row>
    <row r="58" spans="1:13" x14ac:dyDescent="0.2">
      <c r="F58" s="128"/>
      <c r="G58" s="128"/>
      <c r="H58" s="128"/>
      <c r="I58" s="128"/>
      <c r="J58" s="128"/>
    </row>
    <row r="59" spans="1:13" x14ac:dyDescent="0.2">
      <c r="F59" s="128"/>
      <c r="G59" s="128"/>
      <c r="H59" s="128"/>
      <c r="I59" s="128"/>
      <c r="J59" s="128"/>
    </row>
    <row r="60" spans="1:13" x14ac:dyDescent="0.2">
      <c r="G60" s="128"/>
      <c r="H60" s="128"/>
      <c r="I60" s="128"/>
      <c r="J60" s="128"/>
    </row>
    <row r="61" spans="1:13" x14ac:dyDescent="0.2">
      <c r="G61" s="128"/>
      <c r="H61" s="128"/>
      <c r="I61" s="128"/>
      <c r="J61" s="128"/>
    </row>
    <row r="62" spans="1:13" x14ac:dyDescent="0.2">
      <c r="G62" s="128"/>
      <c r="H62" s="128"/>
      <c r="I62" s="128"/>
      <c r="J62" s="128"/>
    </row>
    <row r="63" spans="1:13" x14ac:dyDescent="0.2">
      <c r="G63" s="128"/>
      <c r="H63" s="128"/>
      <c r="I63" s="128"/>
      <c r="J63" s="128"/>
    </row>
  </sheetData>
  <mergeCells count="12">
    <mergeCell ref="J5:J6"/>
    <mergeCell ref="K5:K6"/>
    <mergeCell ref="A1:K1"/>
    <mergeCell ref="A2:K2"/>
    <mergeCell ref="C4:D4"/>
    <mergeCell ref="A5:A6"/>
    <mergeCell ref="B5:B6"/>
    <mergeCell ref="E5:E6"/>
    <mergeCell ref="F5:F6"/>
    <mergeCell ref="G5:G6"/>
    <mergeCell ref="H5:H6"/>
    <mergeCell ref="I5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CF6E9-76C7-4971-A01B-0D09024A1BA6}">
  <dimension ref="A1:M63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2" sqref="A2:K2"/>
    </sheetView>
  </sheetViews>
  <sheetFormatPr baseColWidth="10" defaultRowHeight="12.75" x14ac:dyDescent="0.2"/>
  <cols>
    <col min="1" max="1" width="44.7109375" style="3" customWidth="1"/>
    <col min="2" max="4" width="17.140625" style="139" customWidth="1"/>
    <col min="5" max="5" width="17.7109375" style="139" customWidth="1"/>
    <col min="6" max="6" width="16.140625" style="138" customWidth="1"/>
    <col min="7" max="7" width="14.140625" style="138" customWidth="1"/>
    <col min="8" max="8" width="14.28515625" style="138" customWidth="1"/>
    <col min="9" max="10" width="17.140625" style="138" customWidth="1"/>
    <col min="11" max="11" width="16.85546875" style="138" customWidth="1"/>
    <col min="12" max="12" width="11.28515625" style="138" bestFit="1" customWidth="1"/>
    <col min="13" max="252" width="11.42578125" style="138"/>
    <col min="253" max="253" width="44.7109375" style="138" customWidth="1"/>
    <col min="254" max="256" width="17.140625" style="138" customWidth="1"/>
    <col min="257" max="257" width="17.7109375" style="138" customWidth="1"/>
    <col min="258" max="258" width="16.140625" style="138" customWidth="1"/>
    <col min="259" max="259" width="14.140625" style="138" customWidth="1"/>
    <col min="260" max="260" width="14.28515625" style="138" customWidth="1"/>
    <col min="261" max="262" width="17.140625" style="138" customWidth="1"/>
    <col min="263" max="263" width="16.85546875" style="138" customWidth="1"/>
    <col min="264" max="264" width="15.28515625" style="138" bestFit="1" customWidth="1"/>
    <col min="265" max="265" width="15.140625" style="138" customWidth="1"/>
    <col min="266" max="266" width="15.85546875" style="138" customWidth="1"/>
    <col min="267" max="267" width="15.5703125" style="138" customWidth="1"/>
    <col min="268" max="268" width="11.28515625" style="138" bestFit="1" customWidth="1"/>
    <col min="269" max="508" width="11.42578125" style="138"/>
    <col min="509" max="509" width="44.7109375" style="138" customWidth="1"/>
    <col min="510" max="512" width="17.140625" style="138" customWidth="1"/>
    <col min="513" max="513" width="17.7109375" style="138" customWidth="1"/>
    <col min="514" max="514" width="16.140625" style="138" customWidth="1"/>
    <col min="515" max="515" width="14.140625" style="138" customWidth="1"/>
    <col min="516" max="516" width="14.28515625" style="138" customWidth="1"/>
    <col min="517" max="518" width="17.140625" style="138" customWidth="1"/>
    <col min="519" max="519" width="16.85546875" style="138" customWidth="1"/>
    <col min="520" max="520" width="15.28515625" style="138" bestFit="1" customWidth="1"/>
    <col min="521" max="521" width="15.140625" style="138" customWidth="1"/>
    <col min="522" max="522" width="15.85546875" style="138" customWidth="1"/>
    <col min="523" max="523" width="15.5703125" style="138" customWidth="1"/>
    <col min="524" max="524" width="11.28515625" style="138" bestFit="1" customWidth="1"/>
    <col min="525" max="764" width="11.42578125" style="138"/>
    <col min="765" max="765" width="44.7109375" style="138" customWidth="1"/>
    <col min="766" max="768" width="17.140625" style="138" customWidth="1"/>
    <col min="769" max="769" width="17.7109375" style="138" customWidth="1"/>
    <col min="770" max="770" width="16.140625" style="138" customWidth="1"/>
    <col min="771" max="771" width="14.140625" style="138" customWidth="1"/>
    <col min="772" max="772" width="14.28515625" style="138" customWidth="1"/>
    <col min="773" max="774" width="17.140625" style="138" customWidth="1"/>
    <col min="775" max="775" width="16.85546875" style="138" customWidth="1"/>
    <col min="776" max="776" width="15.28515625" style="138" bestFit="1" customWidth="1"/>
    <col min="777" max="777" width="15.140625" style="138" customWidth="1"/>
    <col min="778" max="778" width="15.85546875" style="138" customWidth="1"/>
    <col min="779" max="779" width="15.5703125" style="138" customWidth="1"/>
    <col min="780" max="780" width="11.28515625" style="138" bestFit="1" customWidth="1"/>
    <col min="781" max="1020" width="11.42578125" style="138"/>
    <col min="1021" max="1021" width="44.7109375" style="138" customWidth="1"/>
    <col min="1022" max="1024" width="17.140625" style="138" customWidth="1"/>
    <col min="1025" max="1025" width="17.7109375" style="138" customWidth="1"/>
    <col min="1026" max="1026" width="16.140625" style="138" customWidth="1"/>
    <col min="1027" max="1027" width="14.140625" style="138" customWidth="1"/>
    <col min="1028" max="1028" width="14.28515625" style="138" customWidth="1"/>
    <col min="1029" max="1030" width="17.140625" style="138" customWidth="1"/>
    <col min="1031" max="1031" width="16.85546875" style="138" customWidth="1"/>
    <col min="1032" max="1032" width="15.28515625" style="138" bestFit="1" customWidth="1"/>
    <col min="1033" max="1033" width="15.140625" style="138" customWidth="1"/>
    <col min="1034" max="1034" width="15.85546875" style="138" customWidth="1"/>
    <col min="1035" max="1035" width="15.5703125" style="138" customWidth="1"/>
    <col min="1036" max="1036" width="11.28515625" style="138" bestFit="1" customWidth="1"/>
    <col min="1037" max="1276" width="11.42578125" style="138"/>
    <col min="1277" max="1277" width="44.7109375" style="138" customWidth="1"/>
    <col min="1278" max="1280" width="17.140625" style="138" customWidth="1"/>
    <col min="1281" max="1281" width="17.7109375" style="138" customWidth="1"/>
    <col min="1282" max="1282" width="16.140625" style="138" customWidth="1"/>
    <col min="1283" max="1283" width="14.140625" style="138" customWidth="1"/>
    <col min="1284" max="1284" width="14.28515625" style="138" customWidth="1"/>
    <col min="1285" max="1286" width="17.140625" style="138" customWidth="1"/>
    <col min="1287" max="1287" width="16.85546875" style="138" customWidth="1"/>
    <col min="1288" max="1288" width="15.28515625" style="138" bestFit="1" customWidth="1"/>
    <col min="1289" max="1289" width="15.140625" style="138" customWidth="1"/>
    <col min="1290" max="1290" width="15.85546875" style="138" customWidth="1"/>
    <col min="1291" max="1291" width="15.5703125" style="138" customWidth="1"/>
    <col min="1292" max="1292" width="11.28515625" style="138" bestFit="1" customWidth="1"/>
    <col min="1293" max="1532" width="11.42578125" style="138"/>
    <col min="1533" max="1533" width="44.7109375" style="138" customWidth="1"/>
    <col min="1534" max="1536" width="17.140625" style="138" customWidth="1"/>
    <col min="1537" max="1537" width="17.7109375" style="138" customWidth="1"/>
    <col min="1538" max="1538" width="16.140625" style="138" customWidth="1"/>
    <col min="1539" max="1539" width="14.140625" style="138" customWidth="1"/>
    <col min="1540" max="1540" width="14.28515625" style="138" customWidth="1"/>
    <col min="1541" max="1542" width="17.140625" style="138" customWidth="1"/>
    <col min="1543" max="1543" width="16.85546875" style="138" customWidth="1"/>
    <col min="1544" max="1544" width="15.28515625" style="138" bestFit="1" customWidth="1"/>
    <col min="1545" max="1545" width="15.140625" style="138" customWidth="1"/>
    <col min="1546" max="1546" width="15.85546875" style="138" customWidth="1"/>
    <col min="1547" max="1547" width="15.5703125" style="138" customWidth="1"/>
    <col min="1548" max="1548" width="11.28515625" style="138" bestFit="1" customWidth="1"/>
    <col min="1549" max="1788" width="11.42578125" style="138"/>
    <col min="1789" max="1789" width="44.7109375" style="138" customWidth="1"/>
    <col min="1790" max="1792" width="17.140625" style="138" customWidth="1"/>
    <col min="1793" max="1793" width="17.7109375" style="138" customWidth="1"/>
    <col min="1794" max="1794" width="16.140625" style="138" customWidth="1"/>
    <col min="1795" max="1795" width="14.140625" style="138" customWidth="1"/>
    <col min="1796" max="1796" width="14.28515625" style="138" customWidth="1"/>
    <col min="1797" max="1798" width="17.140625" style="138" customWidth="1"/>
    <col min="1799" max="1799" width="16.85546875" style="138" customWidth="1"/>
    <col min="1800" max="1800" width="15.28515625" style="138" bestFit="1" customWidth="1"/>
    <col min="1801" max="1801" width="15.140625" style="138" customWidth="1"/>
    <col min="1802" max="1802" width="15.85546875" style="138" customWidth="1"/>
    <col min="1803" max="1803" width="15.5703125" style="138" customWidth="1"/>
    <col min="1804" max="1804" width="11.28515625" style="138" bestFit="1" customWidth="1"/>
    <col min="1805" max="2044" width="11.42578125" style="138"/>
    <col min="2045" max="2045" width="44.7109375" style="138" customWidth="1"/>
    <col min="2046" max="2048" width="17.140625" style="138" customWidth="1"/>
    <col min="2049" max="2049" width="17.7109375" style="138" customWidth="1"/>
    <col min="2050" max="2050" width="16.140625" style="138" customWidth="1"/>
    <col min="2051" max="2051" width="14.140625" style="138" customWidth="1"/>
    <col min="2052" max="2052" width="14.28515625" style="138" customWidth="1"/>
    <col min="2053" max="2054" width="17.140625" style="138" customWidth="1"/>
    <col min="2055" max="2055" width="16.85546875" style="138" customWidth="1"/>
    <col min="2056" max="2056" width="15.28515625" style="138" bestFit="1" customWidth="1"/>
    <col min="2057" max="2057" width="15.140625" style="138" customWidth="1"/>
    <col min="2058" max="2058" width="15.85546875" style="138" customWidth="1"/>
    <col min="2059" max="2059" width="15.5703125" style="138" customWidth="1"/>
    <col min="2060" max="2060" width="11.28515625" style="138" bestFit="1" customWidth="1"/>
    <col min="2061" max="2300" width="11.42578125" style="138"/>
    <col min="2301" max="2301" width="44.7109375" style="138" customWidth="1"/>
    <col min="2302" max="2304" width="17.140625" style="138" customWidth="1"/>
    <col min="2305" max="2305" width="17.7109375" style="138" customWidth="1"/>
    <col min="2306" max="2306" width="16.140625" style="138" customWidth="1"/>
    <col min="2307" max="2307" width="14.140625" style="138" customWidth="1"/>
    <col min="2308" max="2308" width="14.28515625" style="138" customWidth="1"/>
    <col min="2309" max="2310" width="17.140625" style="138" customWidth="1"/>
    <col min="2311" max="2311" width="16.85546875" style="138" customWidth="1"/>
    <col min="2312" max="2312" width="15.28515625" style="138" bestFit="1" customWidth="1"/>
    <col min="2313" max="2313" width="15.140625" style="138" customWidth="1"/>
    <col min="2314" max="2314" width="15.85546875" style="138" customWidth="1"/>
    <col min="2315" max="2315" width="15.5703125" style="138" customWidth="1"/>
    <col min="2316" max="2316" width="11.28515625" style="138" bestFit="1" customWidth="1"/>
    <col min="2317" max="2556" width="11.42578125" style="138"/>
    <col min="2557" max="2557" width="44.7109375" style="138" customWidth="1"/>
    <col min="2558" max="2560" width="17.140625" style="138" customWidth="1"/>
    <col min="2561" max="2561" width="17.7109375" style="138" customWidth="1"/>
    <col min="2562" max="2562" width="16.140625" style="138" customWidth="1"/>
    <col min="2563" max="2563" width="14.140625" style="138" customWidth="1"/>
    <col min="2564" max="2564" width="14.28515625" style="138" customWidth="1"/>
    <col min="2565" max="2566" width="17.140625" style="138" customWidth="1"/>
    <col min="2567" max="2567" width="16.85546875" style="138" customWidth="1"/>
    <col min="2568" max="2568" width="15.28515625" style="138" bestFit="1" customWidth="1"/>
    <col min="2569" max="2569" width="15.140625" style="138" customWidth="1"/>
    <col min="2570" max="2570" width="15.85546875" style="138" customWidth="1"/>
    <col min="2571" max="2571" width="15.5703125" style="138" customWidth="1"/>
    <col min="2572" max="2572" width="11.28515625" style="138" bestFit="1" customWidth="1"/>
    <col min="2573" max="2812" width="11.42578125" style="138"/>
    <col min="2813" max="2813" width="44.7109375" style="138" customWidth="1"/>
    <col min="2814" max="2816" width="17.140625" style="138" customWidth="1"/>
    <col min="2817" max="2817" width="17.7109375" style="138" customWidth="1"/>
    <col min="2818" max="2818" width="16.140625" style="138" customWidth="1"/>
    <col min="2819" max="2819" width="14.140625" style="138" customWidth="1"/>
    <col min="2820" max="2820" width="14.28515625" style="138" customWidth="1"/>
    <col min="2821" max="2822" width="17.140625" style="138" customWidth="1"/>
    <col min="2823" max="2823" width="16.85546875" style="138" customWidth="1"/>
    <col min="2824" max="2824" width="15.28515625" style="138" bestFit="1" customWidth="1"/>
    <col min="2825" max="2825" width="15.140625" style="138" customWidth="1"/>
    <col min="2826" max="2826" width="15.85546875" style="138" customWidth="1"/>
    <col min="2827" max="2827" width="15.5703125" style="138" customWidth="1"/>
    <col min="2828" max="2828" width="11.28515625" style="138" bestFit="1" customWidth="1"/>
    <col min="2829" max="3068" width="11.42578125" style="138"/>
    <col min="3069" max="3069" width="44.7109375" style="138" customWidth="1"/>
    <col min="3070" max="3072" width="17.140625" style="138" customWidth="1"/>
    <col min="3073" max="3073" width="17.7109375" style="138" customWidth="1"/>
    <col min="3074" max="3074" width="16.140625" style="138" customWidth="1"/>
    <col min="3075" max="3075" width="14.140625" style="138" customWidth="1"/>
    <col min="3076" max="3076" width="14.28515625" style="138" customWidth="1"/>
    <col min="3077" max="3078" width="17.140625" style="138" customWidth="1"/>
    <col min="3079" max="3079" width="16.85546875" style="138" customWidth="1"/>
    <col min="3080" max="3080" width="15.28515625" style="138" bestFit="1" customWidth="1"/>
    <col min="3081" max="3081" width="15.140625" style="138" customWidth="1"/>
    <col min="3082" max="3082" width="15.85546875" style="138" customWidth="1"/>
    <col min="3083" max="3083" width="15.5703125" style="138" customWidth="1"/>
    <col min="3084" max="3084" width="11.28515625" style="138" bestFit="1" customWidth="1"/>
    <col min="3085" max="3324" width="11.42578125" style="138"/>
    <col min="3325" max="3325" width="44.7109375" style="138" customWidth="1"/>
    <col min="3326" max="3328" width="17.140625" style="138" customWidth="1"/>
    <col min="3329" max="3329" width="17.7109375" style="138" customWidth="1"/>
    <col min="3330" max="3330" width="16.140625" style="138" customWidth="1"/>
    <col min="3331" max="3331" width="14.140625" style="138" customWidth="1"/>
    <col min="3332" max="3332" width="14.28515625" style="138" customWidth="1"/>
    <col min="3333" max="3334" width="17.140625" style="138" customWidth="1"/>
    <col min="3335" max="3335" width="16.85546875" style="138" customWidth="1"/>
    <col min="3336" max="3336" width="15.28515625" style="138" bestFit="1" customWidth="1"/>
    <col min="3337" max="3337" width="15.140625" style="138" customWidth="1"/>
    <col min="3338" max="3338" width="15.85546875" style="138" customWidth="1"/>
    <col min="3339" max="3339" width="15.5703125" style="138" customWidth="1"/>
    <col min="3340" max="3340" width="11.28515625" style="138" bestFit="1" customWidth="1"/>
    <col min="3341" max="3580" width="11.42578125" style="138"/>
    <col min="3581" max="3581" width="44.7109375" style="138" customWidth="1"/>
    <col min="3582" max="3584" width="17.140625" style="138" customWidth="1"/>
    <col min="3585" max="3585" width="17.7109375" style="138" customWidth="1"/>
    <col min="3586" max="3586" width="16.140625" style="138" customWidth="1"/>
    <col min="3587" max="3587" width="14.140625" style="138" customWidth="1"/>
    <col min="3588" max="3588" width="14.28515625" style="138" customWidth="1"/>
    <col min="3589" max="3590" width="17.140625" style="138" customWidth="1"/>
    <col min="3591" max="3591" width="16.85546875" style="138" customWidth="1"/>
    <col min="3592" max="3592" width="15.28515625" style="138" bestFit="1" customWidth="1"/>
    <col min="3593" max="3593" width="15.140625" style="138" customWidth="1"/>
    <col min="3594" max="3594" width="15.85546875" style="138" customWidth="1"/>
    <col min="3595" max="3595" width="15.5703125" style="138" customWidth="1"/>
    <col min="3596" max="3596" width="11.28515625" style="138" bestFit="1" customWidth="1"/>
    <col min="3597" max="3836" width="11.42578125" style="138"/>
    <col min="3837" max="3837" width="44.7109375" style="138" customWidth="1"/>
    <col min="3838" max="3840" width="17.140625" style="138" customWidth="1"/>
    <col min="3841" max="3841" width="17.7109375" style="138" customWidth="1"/>
    <col min="3842" max="3842" width="16.140625" style="138" customWidth="1"/>
    <col min="3843" max="3843" width="14.140625" style="138" customWidth="1"/>
    <col min="3844" max="3844" width="14.28515625" style="138" customWidth="1"/>
    <col min="3845" max="3846" width="17.140625" style="138" customWidth="1"/>
    <col min="3847" max="3847" width="16.85546875" style="138" customWidth="1"/>
    <col min="3848" max="3848" width="15.28515625" style="138" bestFit="1" customWidth="1"/>
    <col min="3849" max="3849" width="15.140625" style="138" customWidth="1"/>
    <col min="3850" max="3850" width="15.85546875" style="138" customWidth="1"/>
    <col min="3851" max="3851" width="15.5703125" style="138" customWidth="1"/>
    <col min="3852" max="3852" width="11.28515625" style="138" bestFit="1" customWidth="1"/>
    <col min="3853" max="4092" width="11.42578125" style="138"/>
    <col min="4093" max="4093" width="44.7109375" style="138" customWidth="1"/>
    <col min="4094" max="4096" width="17.140625" style="138" customWidth="1"/>
    <col min="4097" max="4097" width="17.7109375" style="138" customWidth="1"/>
    <col min="4098" max="4098" width="16.140625" style="138" customWidth="1"/>
    <col min="4099" max="4099" width="14.140625" style="138" customWidth="1"/>
    <col min="4100" max="4100" width="14.28515625" style="138" customWidth="1"/>
    <col min="4101" max="4102" width="17.140625" style="138" customWidth="1"/>
    <col min="4103" max="4103" width="16.85546875" style="138" customWidth="1"/>
    <col min="4104" max="4104" width="15.28515625" style="138" bestFit="1" customWidth="1"/>
    <col min="4105" max="4105" width="15.140625" style="138" customWidth="1"/>
    <col min="4106" max="4106" width="15.85546875" style="138" customWidth="1"/>
    <col min="4107" max="4107" width="15.5703125" style="138" customWidth="1"/>
    <col min="4108" max="4108" width="11.28515625" style="138" bestFit="1" customWidth="1"/>
    <col min="4109" max="4348" width="11.42578125" style="138"/>
    <col min="4349" max="4349" width="44.7109375" style="138" customWidth="1"/>
    <col min="4350" max="4352" width="17.140625" style="138" customWidth="1"/>
    <col min="4353" max="4353" width="17.7109375" style="138" customWidth="1"/>
    <col min="4354" max="4354" width="16.140625" style="138" customWidth="1"/>
    <col min="4355" max="4355" width="14.140625" style="138" customWidth="1"/>
    <col min="4356" max="4356" width="14.28515625" style="138" customWidth="1"/>
    <col min="4357" max="4358" width="17.140625" style="138" customWidth="1"/>
    <col min="4359" max="4359" width="16.85546875" style="138" customWidth="1"/>
    <col min="4360" max="4360" width="15.28515625" style="138" bestFit="1" customWidth="1"/>
    <col min="4361" max="4361" width="15.140625" style="138" customWidth="1"/>
    <col min="4362" max="4362" width="15.85546875" style="138" customWidth="1"/>
    <col min="4363" max="4363" width="15.5703125" style="138" customWidth="1"/>
    <col min="4364" max="4364" width="11.28515625" style="138" bestFit="1" customWidth="1"/>
    <col min="4365" max="4604" width="11.42578125" style="138"/>
    <col min="4605" max="4605" width="44.7109375" style="138" customWidth="1"/>
    <col min="4606" max="4608" width="17.140625" style="138" customWidth="1"/>
    <col min="4609" max="4609" width="17.7109375" style="138" customWidth="1"/>
    <col min="4610" max="4610" width="16.140625" style="138" customWidth="1"/>
    <col min="4611" max="4611" width="14.140625" style="138" customWidth="1"/>
    <col min="4612" max="4612" width="14.28515625" style="138" customWidth="1"/>
    <col min="4613" max="4614" width="17.140625" style="138" customWidth="1"/>
    <col min="4615" max="4615" width="16.85546875" style="138" customWidth="1"/>
    <col min="4616" max="4616" width="15.28515625" style="138" bestFit="1" customWidth="1"/>
    <col min="4617" max="4617" width="15.140625" style="138" customWidth="1"/>
    <col min="4618" max="4618" width="15.85546875" style="138" customWidth="1"/>
    <col min="4619" max="4619" width="15.5703125" style="138" customWidth="1"/>
    <col min="4620" max="4620" width="11.28515625" style="138" bestFit="1" customWidth="1"/>
    <col min="4621" max="4860" width="11.42578125" style="138"/>
    <col min="4861" max="4861" width="44.7109375" style="138" customWidth="1"/>
    <col min="4862" max="4864" width="17.140625" style="138" customWidth="1"/>
    <col min="4865" max="4865" width="17.7109375" style="138" customWidth="1"/>
    <col min="4866" max="4866" width="16.140625" style="138" customWidth="1"/>
    <col min="4867" max="4867" width="14.140625" style="138" customWidth="1"/>
    <col min="4868" max="4868" width="14.28515625" style="138" customWidth="1"/>
    <col min="4869" max="4870" width="17.140625" style="138" customWidth="1"/>
    <col min="4871" max="4871" width="16.85546875" style="138" customWidth="1"/>
    <col min="4872" max="4872" width="15.28515625" style="138" bestFit="1" customWidth="1"/>
    <col min="4873" max="4873" width="15.140625" style="138" customWidth="1"/>
    <col min="4874" max="4874" width="15.85546875" style="138" customWidth="1"/>
    <col min="4875" max="4875" width="15.5703125" style="138" customWidth="1"/>
    <col min="4876" max="4876" width="11.28515625" style="138" bestFit="1" customWidth="1"/>
    <col min="4877" max="5116" width="11.42578125" style="138"/>
    <col min="5117" max="5117" width="44.7109375" style="138" customWidth="1"/>
    <col min="5118" max="5120" width="17.140625" style="138" customWidth="1"/>
    <col min="5121" max="5121" width="17.7109375" style="138" customWidth="1"/>
    <col min="5122" max="5122" width="16.140625" style="138" customWidth="1"/>
    <col min="5123" max="5123" width="14.140625" style="138" customWidth="1"/>
    <col min="5124" max="5124" width="14.28515625" style="138" customWidth="1"/>
    <col min="5125" max="5126" width="17.140625" style="138" customWidth="1"/>
    <col min="5127" max="5127" width="16.85546875" style="138" customWidth="1"/>
    <col min="5128" max="5128" width="15.28515625" style="138" bestFit="1" customWidth="1"/>
    <col min="5129" max="5129" width="15.140625" style="138" customWidth="1"/>
    <col min="5130" max="5130" width="15.85546875" style="138" customWidth="1"/>
    <col min="5131" max="5131" width="15.5703125" style="138" customWidth="1"/>
    <col min="5132" max="5132" width="11.28515625" style="138" bestFit="1" customWidth="1"/>
    <col min="5133" max="5372" width="11.42578125" style="138"/>
    <col min="5373" max="5373" width="44.7109375" style="138" customWidth="1"/>
    <col min="5374" max="5376" width="17.140625" style="138" customWidth="1"/>
    <col min="5377" max="5377" width="17.7109375" style="138" customWidth="1"/>
    <col min="5378" max="5378" width="16.140625" style="138" customWidth="1"/>
    <col min="5379" max="5379" width="14.140625" style="138" customWidth="1"/>
    <col min="5380" max="5380" width="14.28515625" style="138" customWidth="1"/>
    <col min="5381" max="5382" width="17.140625" style="138" customWidth="1"/>
    <col min="5383" max="5383" width="16.85546875" style="138" customWidth="1"/>
    <col min="5384" max="5384" width="15.28515625" style="138" bestFit="1" customWidth="1"/>
    <col min="5385" max="5385" width="15.140625" style="138" customWidth="1"/>
    <col min="5386" max="5386" width="15.85546875" style="138" customWidth="1"/>
    <col min="5387" max="5387" width="15.5703125" style="138" customWidth="1"/>
    <col min="5388" max="5388" width="11.28515625" style="138" bestFit="1" customWidth="1"/>
    <col min="5389" max="5628" width="11.42578125" style="138"/>
    <col min="5629" max="5629" width="44.7109375" style="138" customWidth="1"/>
    <col min="5630" max="5632" width="17.140625" style="138" customWidth="1"/>
    <col min="5633" max="5633" width="17.7109375" style="138" customWidth="1"/>
    <col min="5634" max="5634" width="16.140625" style="138" customWidth="1"/>
    <col min="5635" max="5635" width="14.140625" style="138" customWidth="1"/>
    <col min="5636" max="5636" width="14.28515625" style="138" customWidth="1"/>
    <col min="5637" max="5638" width="17.140625" style="138" customWidth="1"/>
    <col min="5639" max="5639" width="16.85546875" style="138" customWidth="1"/>
    <col min="5640" max="5640" width="15.28515625" style="138" bestFit="1" customWidth="1"/>
    <col min="5641" max="5641" width="15.140625" style="138" customWidth="1"/>
    <col min="5642" max="5642" width="15.85546875" style="138" customWidth="1"/>
    <col min="5643" max="5643" width="15.5703125" style="138" customWidth="1"/>
    <col min="5644" max="5644" width="11.28515625" style="138" bestFit="1" customWidth="1"/>
    <col min="5645" max="5884" width="11.42578125" style="138"/>
    <col min="5885" max="5885" width="44.7109375" style="138" customWidth="1"/>
    <col min="5886" max="5888" width="17.140625" style="138" customWidth="1"/>
    <col min="5889" max="5889" width="17.7109375" style="138" customWidth="1"/>
    <col min="5890" max="5890" width="16.140625" style="138" customWidth="1"/>
    <col min="5891" max="5891" width="14.140625" style="138" customWidth="1"/>
    <col min="5892" max="5892" width="14.28515625" style="138" customWidth="1"/>
    <col min="5893" max="5894" width="17.140625" style="138" customWidth="1"/>
    <col min="5895" max="5895" width="16.85546875" style="138" customWidth="1"/>
    <col min="5896" max="5896" width="15.28515625" style="138" bestFit="1" customWidth="1"/>
    <col min="5897" max="5897" width="15.140625" style="138" customWidth="1"/>
    <col min="5898" max="5898" width="15.85546875" style="138" customWidth="1"/>
    <col min="5899" max="5899" width="15.5703125" style="138" customWidth="1"/>
    <col min="5900" max="5900" width="11.28515625" style="138" bestFit="1" customWidth="1"/>
    <col min="5901" max="6140" width="11.42578125" style="138"/>
    <col min="6141" max="6141" width="44.7109375" style="138" customWidth="1"/>
    <col min="6142" max="6144" width="17.140625" style="138" customWidth="1"/>
    <col min="6145" max="6145" width="17.7109375" style="138" customWidth="1"/>
    <col min="6146" max="6146" width="16.140625" style="138" customWidth="1"/>
    <col min="6147" max="6147" width="14.140625" style="138" customWidth="1"/>
    <col min="6148" max="6148" width="14.28515625" style="138" customWidth="1"/>
    <col min="6149" max="6150" width="17.140625" style="138" customWidth="1"/>
    <col min="6151" max="6151" width="16.85546875" style="138" customWidth="1"/>
    <col min="6152" max="6152" width="15.28515625" style="138" bestFit="1" customWidth="1"/>
    <col min="6153" max="6153" width="15.140625" style="138" customWidth="1"/>
    <col min="6154" max="6154" width="15.85546875" style="138" customWidth="1"/>
    <col min="6155" max="6155" width="15.5703125" style="138" customWidth="1"/>
    <col min="6156" max="6156" width="11.28515625" style="138" bestFit="1" customWidth="1"/>
    <col min="6157" max="6396" width="11.42578125" style="138"/>
    <col min="6397" max="6397" width="44.7109375" style="138" customWidth="1"/>
    <col min="6398" max="6400" width="17.140625" style="138" customWidth="1"/>
    <col min="6401" max="6401" width="17.7109375" style="138" customWidth="1"/>
    <col min="6402" max="6402" width="16.140625" style="138" customWidth="1"/>
    <col min="6403" max="6403" width="14.140625" style="138" customWidth="1"/>
    <col min="6404" max="6404" width="14.28515625" style="138" customWidth="1"/>
    <col min="6405" max="6406" width="17.140625" style="138" customWidth="1"/>
    <col min="6407" max="6407" width="16.85546875" style="138" customWidth="1"/>
    <col min="6408" max="6408" width="15.28515625" style="138" bestFit="1" customWidth="1"/>
    <col min="6409" max="6409" width="15.140625" style="138" customWidth="1"/>
    <col min="6410" max="6410" width="15.85546875" style="138" customWidth="1"/>
    <col min="6411" max="6411" width="15.5703125" style="138" customWidth="1"/>
    <col min="6412" max="6412" width="11.28515625" style="138" bestFit="1" customWidth="1"/>
    <col min="6413" max="6652" width="11.42578125" style="138"/>
    <col min="6653" max="6653" width="44.7109375" style="138" customWidth="1"/>
    <col min="6654" max="6656" width="17.140625" style="138" customWidth="1"/>
    <col min="6657" max="6657" width="17.7109375" style="138" customWidth="1"/>
    <col min="6658" max="6658" width="16.140625" style="138" customWidth="1"/>
    <col min="6659" max="6659" width="14.140625" style="138" customWidth="1"/>
    <col min="6660" max="6660" width="14.28515625" style="138" customWidth="1"/>
    <col min="6661" max="6662" width="17.140625" style="138" customWidth="1"/>
    <col min="6663" max="6663" width="16.85546875" style="138" customWidth="1"/>
    <col min="6664" max="6664" width="15.28515625" style="138" bestFit="1" customWidth="1"/>
    <col min="6665" max="6665" width="15.140625" style="138" customWidth="1"/>
    <col min="6666" max="6666" width="15.85546875" style="138" customWidth="1"/>
    <col min="6667" max="6667" width="15.5703125" style="138" customWidth="1"/>
    <col min="6668" max="6668" width="11.28515625" style="138" bestFit="1" customWidth="1"/>
    <col min="6669" max="6908" width="11.42578125" style="138"/>
    <col min="6909" max="6909" width="44.7109375" style="138" customWidth="1"/>
    <col min="6910" max="6912" width="17.140625" style="138" customWidth="1"/>
    <col min="6913" max="6913" width="17.7109375" style="138" customWidth="1"/>
    <col min="6914" max="6914" width="16.140625" style="138" customWidth="1"/>
    <col min="6915" max="6915" width="14.140625" style="138" customWidth="1"/>
    <col min="6916" max="6916" width="14.28515625" style="138" customWidth="1"/>
    <col min="6917" max="6918" width="17.140625" style="138" customWidth="1"/>
    <col min="6919" max="6919" width="16.85546875" style="138" customWidth="1"/>
    <col min="6920" max="6920" width="15.28515625" style="138" bestFit="1" customWidth="1"/>
    <col min="6921" max="6921" width="15.140625" style="138" customWidth="1"/>
    <col min="6922" max="6922" width="15.85546875" style="138" customWidth="1"/>
    <col min="6923" max="6923" width="15.5703125" style="138" customWidth="1"/>
    <col min="6924" max="6924" width="11.28515625" style="138" bestFit="1" customWidth="1"/>
    <col min="6925" max="7164" width="11.42578125" style="138"/>
    <col min="7165" max="7165" width="44.7109375" style="138" customWidth="1"/>
    <col min="7166" max="7168" width="17.140625" style="138" customWidth="1"/>
    <col min="7169" max="7169" width="17.7109375" style="138" customWidth="1"/>
    <col min="7170" max="7170" width="16.140625" style="138" customWidth="1"/>
    <col min="7171" max="7171" width="14.140625" style="138" customWidth="1"/>
    <col min="7172" max="7172" width="14.28515625" style="138" customWidth="1"/>
    <col min="7173" max="7174" width="17.140625" style="138" customWidth="1"/>
    <col min="7175" max="7175" width="16.85546875" style="138" customWidth="1"/>
    <col min="7176" max="7176" width="15.28515625" style="138" bestFit="1" customWidth="1"/>
    <col min="7177" max="7177" width="15.140625" style="138" customWidth="1"/>
    <col min="7178" max="7178" width="15.85546875" style="138" customWidth="1"/>
    <col min="7179" max="7179" width="15.5703125" style="138" customWidth="1"/>
    <col min="7180" max="7180" width="11.28515625" style="138" bestFit="1" customWidth="1"/>
    <col min="7181" max="7420" width="11.42578125" style="138"/>
    <col min="7421" max="7421" width="44.7109375" style="138" customWidth="1"/>
    <col min="7422" max="7424" width="17.140625" style="138" customWidth="1"/>
    <col min="7425" max="7425" width="17.7109375" style="138" customWidth="1"/>
    <col min="7426" max="7426" width="16.140625" style="138" customWidth="1"/>
    <col min="7427" max="7427" width="14.140625" style="138" customWidth="1"/>
    <col min="7428" max="7428" width="14.28515625" style="138" customWidth="1"/>
    <col min="7429" max="7430" width="17.140625" style="138" customWidth="1"/>
    <col min="7431" max="7431" width="16.85546875" style="138" customWidth="1"/>
    <col min="7432" max="7432" width="15.28515625" style="138" bestFit="1" customWidth="1"/>
    <col min="7433" max="7433" width="15.140625" style="138" customWidth="1"/>
    <col min="7434" max="7434" width="15.85546875" style="138" customWidth="1"/>
    <col min="7435" max="7435" width="15.5703125" style="138" customWidth="1"/>
    <col min="7436" max="7436" width="11.28515625" style="138" bestFit="1" customWidth="1"/>
    <col min="7437" max="7676" width="11.42578125" style="138"/>
    <col min="7677" max="7677" width="44.7109375" style="138" customWidth="1"/>
    <col min="7678" max="7680" width="17.140625" style="138" customWidth="1"/>
    <col min="7681" max="7681" width="17.7109375" style="138" customWidth="1"/>
    <col min="7682" max="7682" width="16.140625" style="138" customWidth="1"/>
    <col min="7683" max="7683" width="14.140625" style="138" customWidth="1"/>
    <col min="7684" max="7684" width="14.28515625" style="138" customWidth="1"/>
    <col min="7685" max="7686" width="17.140625" style="138" customWidth="1"/>
    <col min="7687" max="7687" width="16.85546875" style="138" customWidth="1"/>
    <col min="7688" max="7688" width="15.28515625" style="138" bestFit="1" customWidth="1"/>
    <col min="7689" max="7689" width="15.140625" style="138" customWidth="1"/>
    <col min="7690" max="7690" width="15.85546875" style="138" customWidth="1"/>
    <col min="7691" max="7691" width="15.5703125" style="138" customWidth="1"/>
    <col min="7692" max="7692" width="11.28515625" style="138" bestFit="1" customWidth="1"/>
    <col min="7693" max="7932" width="11.42578125" style="138"/>
    <col min="7933" max="7933" width="44.7109375" style="138" customWidth="1"/>
    <col min="7934" max="7936" width="17.140625" style="138" customWidth="1"/>
    <col min="7937" max="7937" width="17.7109375" style="138" customWidth="1"/>
    <col min="7938" max="7938" width="16.140625" style="138" customWidth="1"/>
    <col min="7939" max="7939" width="14.140625" style="138" customWidth="1"/>
    <col min="7940" max="7940" width="14.28515625" style="138" customWidth="1"/>
    <col min="7941" max="7942" width="17.140625" style="138" customWidth="1"/>
    <col min="7943" max="7943" width="16.85546875" style="138" customWidth="1"/>
    <col min="7944" max="7944" width="15.28515625" style="138" bestFit="1" customWidth="1"/>
    <col min="7945" max="7945" width="15.140625" style="138" customWidth="1"/>
    <col min="7946" max="7946" width="15.85546875" style="138" customWidth="1"/>
    <col min="7947" max="7947" width="15.5703125" style="138" customWidth="1"/>
    <col min="7948" max="7948" width="11.28515625" style="138" bestFit="1" customWidth="1"/>
    <col min="7949" max="8188" width="11.42578125" style="138"/>
    <col min="8189" max="8189" width="44.7109375" style="138" customWidth="1"/>
    <col min="8190" max="8192" width="17.140625" style="138" customWidth="1"/>
    <col min="8193" max="8193" width="17.7109375" style="138" customWidth="1"/>
    <col min="8194" max="8194" width="16.140625" style="138" customWidth="1"/>
    <col min="8195" max="8195" width="14.140625" style="138" customWidth="1"/>
    <col min="8196" max="8196" width="14.28515625" style="138" customWidth="1"/>
    <col min="8197" max="8198" width="17.140625" style="138" customWidth="1"/>
    <col min="8199" max="8199" width="16.85546875" style="138" customWidth="1"/>
    <col min="8200" max="8200" width="15.28515625" style="138" bestFit="1" customWidth="1"/>
    <col min="8201" max="8201" width="15.140625" style="138" customWidth="1"/>
    <col min="8202" max="8202" width="15.85546875" style="138" customWidth="1"/>
    <col min="8203" max="8203" width="15.5703125" style="138" customWidth="1"/>
    <col min="8204" max="8204" width="11.28515625" style="138" bestFit="1" customWidth="1"/>
    <col min="8205" max="8444" width="11.42578125" style="138"/>
    <col min="8445" max="8445" width="44.7109375" style="138" customWidth="1"/>
    <col min="8446" max="8448" width="17.140625" style="138" customWidth="1"/>
    <col min="8449" max="8449" width="17.7109375" style="138" customWidth="1"/>
    <col min="8450" max="8450" width="16.140625" style="138" customWidth="1"/>
    <col min="8451" max="8451" width="14.140625" style="138" customWidth="1"/>
    <col min="8452" max="8452" width="14.28515625" style="138" customWidth="1"/>
    <col min="8453" max="8454" width="17.140625" style="138" customWidth="1"/>
    <col min="8455" max="8455" width="16.85546875" style="138" customWidth="1"/>
    <col min="8456" max="8456" width="15.28515625" style="138" bestFit="1" customWidth="1"/>
    <col min="8457" max="8457" width="15.140625" style="138" customWidth="1"/>
    <col min="8458" max="8458" width="15.85546875" style="138" customWidth="1"/>
    <col min="8459" max="8459" width="15.5703125" style="138" customWidth="1"/>
    <col min="8460" max="8460" width="11.28515625" style="138" bestFit="1" customWidth="1"/>
    <col min="8461" max="8700" width="11.42578125" style="138"/>
    <col min="8701" max="8701" width="44.7109375" style="138" customWidth="1"/>
    <col min="8702" max="8704" width="17.140625" style="138" customWidth="1"/>
    <col min="8705" max="8705" width="17.7109375" style="138" customWidth="1"/>
    <col min="8706" max="8706" width="16.140625" style="138" customWidth="1"/>
    <col min="8707" max="8707" width="14.140625" style="138" customWidth="1"/>
    <col min="8708" max="8708" width="14.28515625" style="138" customWidth="1"/>
    <col min="8709" max="8710" width="17.140625" style="138" customWidth="1"/>
    <col min="8711" max="8711" width="16.85546875" style="138" customWidth="1"/>
    <col min="8712" max="8712" width="15.28515625" style="138" bestFit="1" customWidth="1"/>
    <col min="8713" max="8713" width="15.140625" style="138" customWidth="1"/>
    <col min="8714" max="8714" width="15.85546875" style="138" customWidth="1"/>
    <col min="8715" max="8715" width="15.5703125" style="138" customWidth="1"/>
    <col min="8716" max="8716" width="11.28515625" style="138" bestFit="1" customWidth="1"/>
    <col min="8717" max="8956" width="11.42578125" style="138"/>
    <col min="8957" max="8957" width="44.7109375" style="138" customWidth="1"/>
    <col min="8958" max="8960" width="17.140625" style="138" customWidth="1"/>
    <col min="8961" max="8961" width="17.7109375" style="138" customWidth="1"/>
    <col min="8962" max="8962" width="16.140625" style="138" customWidth="1"/>
    <col min="8963" max="8963" width="14.140625" style="138" customWidth="1"/>
    <col min="8964" max="8964" width="14.28515625" style="138" customWidth="1"/>
    <col min="8965" max="8966" width="17.140625" style="138" customWidth="1"/>
    <col min="8967" max="8967" width="16.85546875" style="138" customWidth="1"/>
    <col min="8968" max="8968" width="15.28515625" style="138" bestFit="1" customWidth="1"/>
    <col min="8969" max="8969" width="15.140625" style="138" customWidth="1"/>
    <col min="8970" max="8970" width="15.85546875" style="138" customWidth="1"/>
    <col min="8971" max="8971" width="15.5703125" style="138" customWidth="1"/>
    <col min="8972" max="8972" width="11.28515625" style="138" bestFit="1" customWidth="1"/>
    <col min="8973" max="9212" width="11.42578125" style="138"/>
    <col min="9213" max="9213" width="44.7109375" style="138" customWidth="1"/>
    <col min="9214" max="9216" width="17.140625" style="138" customWidth="1"/>
    <col min="9217" max="9217" width="17.7109375" style="138" customWidth="1"/>
    <col min="9218" max="9218" width="16.140625" style="138" customWidth="1"/>
    <col min="9219" max="9219" width="14.140625" style="138" customWidth="1"/>
    <col min="9220" max="9220" width="14.28515625" style="138" customWidth="1"/>
    <col min="9221" max="9222" width="17.140625" style="138" customWidth="1"/>
    <col min="9223" max="9223" width="16.85546875" style="138" customWidth="1"/>
    <col min="9224" max="9224" width="15.28515625" style="138" bestFit="1" customWidth="1"/>
    <col min="9225" max="9225" width="15.140625" style="138" customWidth="1"/>
    <col min="9226" max="9226" width="15.85546875" style="138" customWidth="1"/>
    <col min="9227" max="9227" width="15.5703125" style="138" customWidth="1"/>
    <col min="9228" max="9228" width="11.28515625" style="138" bestFit="1" customWidth="1"/>
    <col min="9229" max="9468" width="11.42578125" style="138"/>
    <col min="9469" max="9469" width="44.7109375" style="138" customWidth="1"/>
    <col min="9470" max="9472" width="17.140625" style="138" customWidth="1"/>
    <col min="9473" max="9473" width="17.7109375" style="138" customWidth="1"/>
    <col min="9474" max="9474" width="16.140625" style="138" customWidth="1"/>
    <col min="9475" max="9475" width="14.140625" style="138" customWidth="1"/>
    <col min="9476" max="9476" width="14.28515625" style="138" customWidth="1"/>
    <col min="9477" max="9478" width="17.140625" style="138" customWidth="1"/>
    <col min="9479" max="9479" width="16.85546875" style="138" customWidth="1"/>
    <col min="9480" max="9480" width="15.28515625" style="138" bestFit="1" customWidth="1"/>
    <col min="9481" max="9481" width="15.140625" style="138" customWidth="1"/>
    <col min="9482" max="9482" width="15.85546875" style="138" customWidth="1"/>
    <col min="9483" max="9483" width="15.5703125" style="138" customWidth="1"/>
    <col min="9484" max="9484" width="11.28515625" style="138" bestFit="1" customWidth="1"/>
    <col min="9485" max="9724" width="11.42578125" style="138"/>
    <col min="9725" max="9725" width="44.7109375" style="138" customWidth="1"/>
    <col min="9726" max="9728" width="17.140625" style="138" customWidth="1"/>
    <col min="9729" max="9729" width="17.7109375" style="138" customWidth="1"/>
    <col min="9730" max="9730" width="16.140625" style="138" customWidth="1"/>
    <col min="9731" max="9731" width="14.140625" style="138" customWidth="1"/>
    <col min="9732" max="9732" width="14.28515625" style="138" customWidth="1"/>
    <col min="9733" max="9734" width="17.140625" style="138" customWidth="1"/>
    <col min="9735" max="9735" width="16.85546875" style="138" customWidth="1"/>
    <col min="9736" max="9736" width="15.28515625" style="138" bestFit="1" customWidth="1"/>
    <col min="9737" max="9737" width="15.140625" style="138" customWidth="1"/>
    <col min="9738" max="9738" width="15.85546875" style="138" customWidth="1"/>
    <col min="9739" max="9739" width="15.5703125" style="138" customWidth="1"/>
    <col min="9740" max="9740" width="11.28515625" style="138" bestFit="1" customWidth="1"/>
    <col min="9741" max="9980" width="11.42578125" style="138"/>
    <col min="9981" max="9981" width="44.7109375" style="138" customWidth="1"/>
    <col min="9982" max="9984" width="17.140625" style="138" customWidth="1"/>
    <col min="9985" max="9985" width="17.7109375" style="138" customWidth="1"/>
    <col min="9986" max="9986" width="16.140625" style="138" customWidth="1"/>
    <col min="9987" max="9987" width="14.140625" style="138" customWidth="1"/>
    <col min="9988" max="9988" width="14.28515625" style="138" customWidth="1"/>
    <col min="9989" max="9990" width="17.140625" style="138" customWidth="1"/>
    <col min="9991" max="9991" width="16.85546875" style="138" customWidth="1"/>
    <col min="9992" max="9992" width="15.28515625" style="138" bestFit="1" customWidth="1"/>
    <col min="9993" max="9993" width="15.140625" style="138" customWidth="1"/>
    <col min="9994" max="9994" width="15.85546875" style="138" customWidth="1"/>
    <col min="9995" max="9995" width="15.5703125" style="138" customWidth="1"/>
    <col min="9996" max="9996" width="11.28515625" style="138" bestFit="1" customWidth="1"/>
    <col min="9997" max="10236" width="11.42578125" style="138"/>
    <col min="10237" max="10237" width="44.7109375" style="138" customWidth="1"/>
    <col min="10238" max="10240" width="17.140625" style="138" customWidth="1"/>
    <col min="10241" max="10241" width="17.7109375" style="138" customWidth="1"/>
    <col min="10242" max="10242" width="16.140625" style="138" customWidth="1"/>
    <col min="10243" max="10243" width="14.140625" style="138" customWidth="1"/>
    <col min="10244" max="10244" width="14.28515625" style="138" customWidth="1"/>
    <col min="10245" max="10246" width="17.140625" style="138" customWidth="1"/>
    <col min="10247" max="10247" width="16.85546875" style="138" customWidth="1"/>
    <col min="10248" max="10248" width="15.28515625" style="138" bestFit="1" customWidth="1"/>
    <col min="10249" max="10249" width="15.140625" style="138" customWidth="1"/>
    <col min="10250" max="10250" width="15.85546875" style="138" customWidth="1"/>
    <col min="10251" max="10251" width="15.5703125" style="138" customWidth="1"/>
    <col min="10252" max="10252" width="11.28515625" style="138" bestFit="1" customWidth="1"/>
    <col min="10253" max="10492" width="11.42578125" style="138"/>
    <col min="10493" max="10493" width="44.7109375" style="138" customWidth="1"/>
    <col min="10494" max="10496" width="17.140625" style="138" customWidth="1"/>
    <col min="10497" max="10497" width="17.7109375" style="138" customWidth="1"/>
    <col min="10498" max="10498" width="16.140625" style="138" customWidth="1"/>
    <col min="10499" max="10499" width="14.140625" style="138" customWidth="1"/>
    <col min="10500" max="10500" width="14.28515625" style="138" customWidth="1"/>
    <col min="10501" max="10502" width="17.140625" style="138" customWidth="1"/>
    <col min="10503" max="10503" width="16.85546875" style="138" customWidth="1"/>
    <col min="10504" max="10504" width="15.28515625" style="138" bestFit="1" customWidth="1"/>
    <col min="10505" max="10505" width="15.140625" style="138" customWidth="1"/>
    <col min="10506" max="10506" width="15.85546875" style="138" customWidth="1"/>
    <col min="10507" max="10507" width="15.5703125" style="138" customWidth="1"/>
    <col min="10508" max="10508" width="11.28515625" style="138" bestFit="1" customWidth="1"/>
    <col min="10509" max="10748" width="11.42578125" style="138"/>
    <col min="10749" max="10749" width="44.7109375" style="138" customWidth="1"/>
    <col min="10750" max="10752" width="17.140625" style="138" customWidth="1"/>
    <col min="10753" max="10753" width="17.7109375" style="138" customWidth="1"/>
    <col min="10754" max="10754" width="16.140625" style="138" customWidth="1"/>
    <col min="10755" max="10755" width="14.140625" style="138" customWidth="1"/>
    <col min="10756" max="10756" width="14.28515625" style="138" customWidth="1"/>
    <col min="10757" max="10758" width="17.140625" style="138" customWidth="1"/>
    <col min="10759" max="10759" width="16.85546875" style="138" customWidth="1"/>
    <col min="10760" max="10760" width="15.28515625" style="138" bestFit="1" customWidth="1"/>
    <col min="10761" max="10761" width="15.140625" style="138" customWidth="1"/>
    <col min="10762" max="10762" width="15.85546875" style="138" customWidth="1"/>
    <col min="10763" max="10763" width="15.5703125" style="138" customWidth="1"/>
    <col min="10764" max="10764" width="11.28515625" style="138" bestFit="1" customWidth="1"/>
    <col min="10765" max="11004" width="11.42578125" style="138"/>
    <col min="11005" max="11005" width="44.7109375" style="138" customWidth="1"/>
    <col min="11006" max="11008" width="17.140625" style="138" customWidth="1"/>
    <col min="11009" max="11009" width="17.7109375" style="138" customWidth="1"/>
    <col min="11010" max="11010" width="16.140625" style="138" customWidth="1"/>
    <col min="11011" max="11011" width="14.140625" style="138" customWidth="1"/>
    <col min="11012" max="11012" width="14.28515625" style="138" customWidth="1"/>
    <col min="11013" max="11014" width="17.140625" style="138" customWidth="1"/>
    <col min="11015" max="11015" width="16.85546875" style="138" customWidth="1"/>
    <col min="11016" max="11016" width="15.28515625" style="138" bestFit="1" customWidth="1"/>
    <col min="11017" max="11017" width="15.140625" style="138" customWidth="1"/>
    <col min="11018" max="11018" width="15.85546875" style="138" customWidth="1"/>
    <col min="11019" max="11019" width="15.5703125" style="138" customWidth="1"/>
    <col min="11020" max="11020" width="11.28515625" style="138" bestFit="1" customWidth="1"/>
    <col min="11021" max="11260" width="11.42578125" style="138"/>
    <col min="11261" max="11261" width="44.7109375" style="138" customWidth="1"/>
    <col min="11262" max="11264" width="17.140625" style="138" customWidth="1"/>
    <col min="11265" max="11265" width="17.7109375" style="138" customWidth="1"/>
    <col min="11266" max="11266" width="16.140625" style="138" customWidth="1"/>
    <col min="11267" max="11267" width="14.140625" style="138" customWidth="1"/>
    <col min="11268" max="11268" width="14.28515625" style="138" customWidth="1"/>
    <col min="11269" max="11270" width="17.140625" style="138" customWidth="1"/>
    <col min="11271" max="11271" width="16.85546875" style="138" customWidth="1"/>
    <col min="11272" max="11272" width="15.28515625" style="138" bestFit="1" customWidth="1"/>
    <col min="11273" max="11273" width="15.140625" style="138" customWidth="1"/>
    <col min="11274" max="11274" width="15.85546875" style="138" customWidth="1"/>
    <col min="11275" max="11275" width="15.5703125" style="138" customWidth="1"/>
    <col min="11276" max="11276" width="11.28515625" style="138" bestFit="1" customWidth="1"/>
    <col min="11277" max="11516" width="11.42578125" style="138"/>
    <col min="11517" max="11517" width="44.7109375" style="138" customWidth="1"/>
    <col min="11518" max="11520" width="17.140625" style="138" customWidth="1"/>
    <col min="11521" max="11521" width="17.7109375" style="138" customWidth="1"/>
    <col min="11522" max="11522" width="16.140625" style="138" customWidth="1"/>
    <col min="11523" max="11523" width="14.140625" style="138" customWidth="1"/>
    <col min="11524" max="11524" width="14.28515625" style="138" customWidth="1"/>
    <col min="11525" max="11526" width="17.140625" style="138" customWidth="1"/>
    <col min="11527" max="11527" width="16.85546875" style="138" customWidth="1"/>
    <col min="11528" max="11528" width="15.28515625" style="138" bestFit="1" customWidth="1"/>
    <col min="11529" max="11529" width="15.140625" style="138" customWidth="1"/>
    <col min="11530" max="11530" width="15.85546875" style="138" customWidth="1"/>
    <col min="11531" max="11531" width="15.5703125" style="138" customWidth="1"/>
    <col min="11532" max="11532" width="11.28515625" style="138" bestFit="1" customWidth="1"/>
    <col min="11533" max="11772" width="11.42578125" style="138"/>
    <col min="11773" max="11773" width="44.7109375" style="138" customWidth="1"/>
    <col min="11774" max="11776" width="17.140625" style="138" customWidth="1"/>
    <col min="11777" max="11777" width="17.7109375" style="138" customWidth="1"/>
    <col min="11778" max="11778" width="16.140625" style="138" customWidth="1"/>
    <col min="11779" max="11779" width="14.140625" style="138" customWidth="1"/>
    <col min="11780" max="11780" width="14.28515625" style="138" customWidth="1"/>
    <col min="11781" max="11782" width="17.140625" style="138" customWidth="1"/>
    <col min="11783" max="11783" width="16.85546875" style="138" customWidth="1"/>
    <col min="11784" max="11784" width="15.28515625" style="138" bestFit="1" customWidth="1"/>
    <col min="11785" max="11785" width="15.140625" style="138" customWidth="1"/>
    <col min="11786" max="11786" width="15.85546875" style="138" customWidth="1"/>
    <col min="11787" max="11787" width="15.5703125" style="138" customWidth="1"/>
    <col min="11788" max="11788" width="11.28515625" style="138" bestFit="1" customWidth="1"/>
    <col min="11789" max="12028" width="11.42578125" style="138"/>
    <col min="12029" max="12029" width="44.7109375" style="138" customWidth="1"/>
    <col min="12030" max="12032" width="17.140625" style="138" customWidth="1"/>
    <col min="12033" max="12033" width="17.7109375" style="138" customWidth="1"/>
    <col min="12034" max="12034" width="16.140625" style="138" customWidth="1"/>
    <col min="12035" max="12035" width="14.140625" style="138" customWidth="1"/>
    <col min="12036" max="12036" width="14.28515625" style="138" customWidth="1"/>
    <col min="12037" max="12038" width="17.140625" style="138" customWidth="1"/>
    <col min="12039" max="12039" width="16.85546875" style="138" customWidth="1"/>
    <col min="12040" max="12040" width="15.28515625" style="138" bestFit="1" customWidth="1"/>
    <col min="12041" max="12041" width="15.140625" style="138" customWidth="1"/>
    <col min="12042" max="12042" width="15.85546875" style="138" customWidth="1"/>
    <col min="12043" max="12043" width="15.5703125" style="138" customWidth="1"/>
    <col min="12044" max="12044" width="11.28515625" style="138" bestFit="1" customWidth="1"/>
    <col min="12045" max="12284" width="11.42578125" style="138"/>
    <col min="12285" max="12285" width="44.7109375" style="138" customWidth="1"/>
    <col min="12286" max="12288" width="17.140625" style="138" customWidth="1"/>
    <col min="12289" max="12289" width="17.7109375" style="138" customWidth="1"/>
    <col min="12290" max="12290" width="16.140625" style="138" customWidth="1"/>
    <col min="12291" max="12291" width="14.140625" style="138" customWidth="1"/>
    <col min="12292" max="12292" width="14.28515625" style="138" customWidth="1"/>
    <col min="12293" max="12294" width="17.140625" style="138" customWidth="1"/>
    <col min="12295" max="12295" width="16.85546875" style="138" customWidth="1"/>
    <col min="12296" max="12296" width="15.28515625" style="138" bestFit="1" customWidth="1"/>
    <col min="12297" max="12297" width="15.140625" style="138" customWidth="1"/>
    <col min="12298" max="12298" width="15.85546875" style="138" customWidth="1"/>
    <col min="12299" max="12299" width="15.5703125" style="138" customWidth="1"/>
    <col min="12300" max="12300" width="11.28515625" style="138" bestFit="1" customWidth="1"/>
    <col min="12301" max="12540" width="11.42578125" style="138"/>
    <col min="12541" max="12541" width="44.7109375" style="138" customWidth="1"/>
    <col min="12542" max="12544" width="17.140625" style="138" customWidth="1"/>
    <col min="12545" max="12545" width="17.7109375" style="138" customWidth="1"/>
    <col min="12546" max="12546" width="16.140625" style="138" customWidth="1"/>
    <col min="12547" max="12547" width="14.140625" style="138" customWidth="1"/>
    <col min="12548" max="12548" width="14.28515625" style="138" customWidth="1"/>
    <col min="12549" max="12550" width="17.140625" style="138" customWidth="1"/>
    <col min="12551" max="12551" width="16.85546875" style="138" customWidth="1"/>
    <col min="12552" max="12552" width="15.28515625" style="138" bestFit="1" customWidth="1"/>
    <col min="12553" max="12553" width="15.140625" style="138" customWidth="1"/>
    <col min="12554" max="12554" width="15.85546875" style="138" customWidth="1"/>
    <col min="12555" max="12555" width="15.5703125" style="138" customWidth="1"/>
    <col min="12556" max="12556" width="11.28515625" style="138" bestFit="1" customWidth="1"/>
    <col min="12557" max="12796" width="11.42578125" style="138"/>
    <col min="12797" max="12797" width="44.7109375" style="138" customWidth="1"/>
    <col min="12798" max="12800" width="17.140625" style="138" customWidth="1"/>
    <col min="12801" max="12801" width="17.7109375" style="138" customWidth="1"/>
    <col min="12802" max="12802" width="16.140625" style="138" customWidth="1"/>
    <col min="12803" max="12803" width="14.140625" style="138" customWidth="1"/>
    <col min="12804" max="12804" width="14.28515625" style="138" customWidth="1"/>
    <col min="12805" max="12806" width="17.140625" style="138" customWidth="1"/>
    <col min="12807" max="12807" width="16.85546875" style="138" customWidth="1"/>
    <col min="12808" max="12808" width="15.28515625" style="138" bestFit="1" customWidth="1"/>
    <col min="12809" max="12809" width="15.140625" style="138" customWidth="1"/>
    <col min="12810" max="12810" width="15.85546875" style="138" customWidth="1"/>
    <col min="12811" max="12811" width="15.5703125" style="138" customWidth="1"/>
    <col min="12812" max="12812" width="11.28515625" style="138" bestFit="1" customWidth="1"/>
    <col min="12813" max="13052" width="11.42578125" style="138"/>
    <col min="13053" max="13053" width="44.7109375" style="138" customWidth="1"/>
    <col min="13054" max="13056" width="17.140625" style="138" customWidth="1"/>
    <col min="13057" max="13057" width="17.7109375" style="138" customWidth="1"/>
    <col min="13058" max="13058" width="16.140625" style="138" customWidth="1"/>
    <col min="13059" max="13059" width="14.140625" style="138" customWidth="1"/>
    <col min="13060" max="13060" width="14.28515625" style="138" customWidth="1"/>
    <col min="13061" max="13062" width="17.140625" style="138" customWidth="1"/>
    <col min="13063" max="13063" width="16.85546875" style="138" customWidth="1"/>
    <col min="13064" max="13064" width="15.28515625" style="138" bestFit="1" customWidth="1"/>
    <col min="13065" max="13065" width="15.140625" style="138" customWidth="1"/>
    <col min="13066" max="13066" width="15.85546875" style="138" customWidth="1"/>
    <col min="13067" max="13067" width="15.5703125" style="138" customWidth="1"/>
    <col min="13068" max="13068" width="11.28515625" style="138" bestFit="1" customWidth="1"/>
    <col min="13069" max="13308" width="11.42578125" style="138"/>
    <col min="13309" max="13309" width="44.7109375" style="138" customWidth="1"/>
    <col min="13310" max="13312" width="17.140625" style="138" customWidth="1"/>
    <col min="13313" max="13313" width="17.7109375" style="138" customWidth="1"/>
    <col min="13314" max="13314" width="16.140625" style="138" customWidth="1"/>
    <col min="13315" max="13315" width="14.140625" style="138" customWidth="1"/>
    <col min="13316" max="13316" width="14.28515625" style="138" customWidth="1"/>
    <col min="13317" max="13318" width="17.140625" style="138" customWidth="1"/>
    <col min="13319" max="13319" width="16.85546875" style="138" customWidth="1"/>
    <col min="13320" max="13320" width="15.28515625" style="138" bestFit="1" customWidth="1"/>
    <col min="13321" max="13321" width="15.140625" style="138" customWidth="1"/>
    <col min="13322" max="13322" width="15.85546875" style="138" customWidth="1"/>
    <col min="13323" max="13323" width="15.5703125" style="138" customWidth="1"/>
    <col min="13324" max="13324" width="11.28515625" style="138" bestFit="1" customWidth="1"/>
    <col min="13325" max="13564" width="11.42578125" style="138"/>
    <col min="13565" max="13565" width="44.7109375" style="138" customWidth="1"/>
    <col min="13566" max="13568" width="17.140625" style="138" customWidth="1"/>
    <col min="13569" max="13569" width="17.7109375" style="138" customWidth="1"/>
    <col min="13570" max="13570" width="16.140625" style="138" customWidth="1"/>
    <col min="13571" max="13571" width="14.140625" style="138" customWidth="1"/>
    <col min="13572" max="13572" width="14.28515625" style="138" customWidth="1"/>
    <col min="13573" max="13574" width="17.140625" style="138" customWidth="1"/>
    <col min="13575" max="13575" width="16.85546875" style="138" customWidth="1"/>
    <col min="13576" max="13576" width="15.28515625" style="138" bestFit="1" customWidth="1"/>
    <col min="13577" max="13577" width="15.140625" style="138" customWidth="1"/>
    <col min="13578" max="13578" width="15.85546875" style="138" customWidth="1"/>
    <col min="13579" max="13579" width="15.5703125" style="138" customWidth="1"/>
    <col min="13580" max="13580" width="11.28515625" style="138" bestFit="1" customWidth="1"/>
    <col min="13581" max="13820" width="11.42578125" style="138"/>
    <col min="13821" max="13821" width="44.7109375" style="138" customWidth="1"/>
    <col min="13822" max="13824" width="17.140625" style="138" customWidth="1"/>
    <col min="13825" max="13825" width="17.7109375" style="138" customWidth="1"/>
    <col min="13826" max="13826" width="16.140625" style="138" customWidth="1"/>
    <col min="13827" max="13827" width="14.140625" style="138" customWidth="1"/>
    <col min="13828" max="13828" width="14.28515625" style="138" customWidth="1"/>
    <col min="13829" max="13830" width="17.140625" style="138" customWidth="1"/>
    <col min="13831" max="13831" width="16.85546875" style="138" customWidth="1"/>
    <col min="13832" max="13832" width="15.28515625" style="138" bestFit="1" customWidth="1"/>
    <col min="13833" max="13833" width="15.140625" style="138" customWidth="1"/>
    <col min="13834" max="13834" width="15.85546875" style="138" customWidth="1"/>
    <col min="13835" max="13835" width="15.5703125" style="138" customWidth="1"/>
    <col min="13836" max="13836" width="11.28515625" style="138" bestFit="1" customWidth="1"/>
    <col min="13837" max="14076" width="11.42578125" style="138"/>
    <col min="14077" max="14077" width="44.7109375" style="138" customWidth="1"/>
    <col min="14078" max="14080" width="17.140625" style="138" customWidth="1"/>
    <col min="14081" max="14081" width="17.7109375" style="138" customWidth="1"/>
    <col min="14082" max="14082" width="16.140625" style="138" customWidth="1"/>
    <col min="14083" max="14083" width="14.140625" style="138" customWidth="1"/>
    <col min="14084" max="14084" width="14.28515625" style="138" customWidth="1"/>
    <col min="14085" max="14086" width="17.140625" style="138" customWidth="1"/>
    <col min="14087" max="14087" width="16.85546875" style="138" customWidth="1"/>
    <col min="14088" max="14088" width="15.28515625" style="138" bestFit="1" customWidth="1"/>
    <col min="14089" max="14089" width="15.140625" style="138" customWidth="1"/>
    <col min="14090" max="14090" width="15.85546875" style="138" customWidth="1"/>
    <col min="14091" max="14091" width="15.5703125" style="138" customWidth="1"/>
    <col min="14092" max="14092" width="11.28515625" style="138" bestFit="1" customWidth="1"/>
    <col min="14093" max="14332" width="11.42578125" style="138"/>
    <col min="14333" max="14333" width="44.7109375" style="138" customWidth="1"/>
    <col min="14334" max="14336" width="17.140625" style="138" customWidth="1"/>
    <col min="14337" max="14337" width="17.7109375" style="138" customWidth="1"/>
    <col min="14338" max="14338" width="16.140625" style="138" customWidth="1"/>
    <col min="14339" max="14339" width="14.140625" style="138" customWidth="1"/>
    <col min="14340" max="14340" width="14.28515625" style="138" customWidth="1"/>
    <col min="14341" max="14342" width="17.140625" style="138" customWidth="1"/>
    <col min="14343" max="14343" width="16.85546875" style="138" customWidth="1"/>
    <col min="14344" max="14344" width="15.28515625" style="138" bestFit="1" customWidth="1"/>
    <col min="14345" max="14345" width="15.140625" style="138" customWidth="1"/>
    <col min="14346" max="14346" width="15.85546875" style="138" customWidth="1"/>
    <col min="14347" max="14347" width="15.5703125" style="138" customWidth="1"/>
    <col min="14348" max="14348" width="11.28515625" style="138" bestFit="1" customWidth="1"/>
    <col min="14349" max="14588" width="11.42578125" style="138"/>
    <col min="14589" max="14589" width="44.7109375" style="138" customWidth="1"/>
    <col min="14590" max="14592" width="17.140625" style="138" customWidth="1"/>
    <col min="14593" max="14593" width="17.7109375" style="138" customWidth="1"/>
    <col min="14594" max="14594" width="16.140625" style="138" customWidth="1"/>
    <col min="14595" max="14595" width="14.140625" style="138" customWidth="1"/>
    <col min="14596" max="14596" width="14.28515625" style="138" customWidth="1"/>
    <col min="14597" max="14598" width="17.140625" style="138" customWidth="1"/>
    <col min="14599" max="14599" width="16.85546875" style="138" customWidth="1"/>
    <col min="14600" max="14600" width="15.28515625" style="138" bestFit="1" customWidth="1"/>
    <col min="14601" max="14601" width="15.140625" style="138" customWidth="1"/>
    <col min="14602" max="14602" width="15.85546875" style="138" customWidth="1"/>
    <col min="14603" max="14603" width="15.5703125" style="138" customWidth="1"/>
    <col min="14604" max="14604" width="11.28515625" style="138" bestFit="1" customWidth="1"/>
    <col min="14605" max="14844" width="11.42578125" style="138"/>
    <col min="14845" max="14845" width="44.7109375" style="138" customWidth="1"/>
    <col min="14846" max="14848" width="17.140625" style="138" customWidth="1"/>
    <col min="14849" max="14849" width="17.7109375" style="138" customWidth="1"/>
    <col min="14850" max="14850" width="16.140625" style="138" customWidth="1"/>
    <col min="14851" max="14851" width="14.140625" style="138" customWidth="1"/>
    <col min="14852" max="14852" width="14.28515625" style="138" customWidth="1"/>
    <col min="14853" max="14854" width="17.140625" style="138" customWidth="1"/>
    <col min="14855" max="14855" width="16.85546875" style="138" customWidth="1"/>
    <col min="14856" max="14856" width="15.28515625" style="138" bestFit="1" customWidth="1"/>
    <col min="14857" max="14857" width="15.140625" style="138" customWidth="1"/>
    <col min="14858" max="14858" width="15.85546875" style="138" customWidth="1"/>
    <col min="14859" max="14859" width="15.5703125" style="138" customWidth="1"/>
    <col min="14860" max="14860" width="11.28515625" style="138" bestFit="1" customWidth="1"/>
    <col min="14861" max="15100" width="11.42578125" style="138"/>
    <col min="15101" max="15101" width="44.7109375" style="138" customWidth="1"/>
    <col min="15102" max="15104" width="17.140625" style="138" customWidth="1"/>
    <col min="15105" max="15105" width="17.7109375" style="138" customWidth="1"/>
    <col min="15106" max="15106" width="16.140625" style="138" customWidth="1"/>
    <col min="15107" max="15107" width="14.140625" style="138" customWidth="1"/>
    <col min="15108" max="15108" width="14.28515625" style="138" customWidth="1"/>
    <col min="15109" max="15110" width="17.140625" style="138" customWidth="1"/>
    <col min="15111" max="15111" width="16.85546875" style="138" customWidth="1"/>
    <col min="15112" max="15112" width="15.28515625" style="138" bestFit="1" customWidth="1"/>
    <col min="15113" max="15113" width="15.140625" style="138" customWidth="1"/>
    <col min="15114" max="15114" width="15.85546875" style="138" customWidth="1"/>
    <col min="15115" max="15115" width="15.5703125" style="138" customWidth="1"/>
    <col min="15116" max="15116" width="11.28515625" style="138" bestFit="1" customWidth="1"/>
    <col min="15117" max="15356" width="11.42578125" style="138"/>
    <col min="15357" max="15357" width="44.7109375" style="138" customWidth="1"/>
    <col min="15358" max="15360" width="17.140625" style="138" customWidth="1"/>
    <col min="15361" max="15361" width="17.7109375" style="138" customWidth="1"/>
    <col min="15362" max="15362" width="16.140625" style="138" customWidth="1"/>
    <col min="15363" max="15363" width="14.140625" style="138" customWidth="1"/>
    <col min="15364" max="15364" width="14.28515625" style="138" customWidth="1"/>
    <col min="15365" max="15366" width="17.140625" style="138" customWidth="1"/>
    <col min="15367" max="15367" width="16.85546875" style="138" customWidth="1"/>
    <col min="15368" max="15368" width="15.28515625" style="138" bestFit="1" customWidth="1"/>
    <col min="15369" max="15369" width="15.140625" style="138" customWidth="1"/>
    <col min="15370" max="15370" width="15.85546875" style="138" customWidth="1"/>
    <col min="15371" max="15371" width="15.5703125" style="138" customWidth="1"/>
    <col min="15372" max="15372" width="11.28515625" style="138" bestFit="1" customWidth="1"/>
    <col min="15373" max="15612" width="11.42578125" style="138"/>
    <col min="15613" max="15613" width="44.7109375" style="138" customWidth="1"/>
    <col min="15614" max="15616" width="17.140625" style="138" customWidth="1"/>
    <col min="15617" max="15617" width="17.7109375" style="138" customWidth="1"/>
    <col min="15618" max="15618" width="16.140625" style="138" customWidth="1"/>
    <col min="15619" max="15619" width="14.140625" style="138" customWidth="1"/>
    <col min="15620" max="15620" width="14.28515625" style="138" customWidth="1"/>
    <col min="15621" max="15622" width="17.140625" style="138" customWidth="1"/>
    <col min="15623" max="15623" width="16.85546875" style="138" customWidth="1"/>
    <col min="15624" max="15624" width="15.28515625" style="138" bestFit="1" customWidth="1"/>
    <col min="15625" max="15625" width="15.140625" style="138" customWidth="1"/>
    <col min="15626" max="15626" width="15.85546875" style="138" customWidth="1"/>
    <col min="15627" max="15627" width="15.5703125" style="138" customWidth="1"/>
    <col min="15628" max="15628" width="11.28515625" style="138" bestFit="1" customWidth="1"/>
    <col min="15629" max="15868" width="11.42578125" style="138"/>
    <col min="15869" max="15869" width="44.7109375" style="138" customWidth="1"/>
    <col min="15870" max="15872" width="17.140625" style="138" customWidth="1"/>
    <col min="15873" max="15873" width="17.7109375" style="138" customWidth="1"/>
    <col min="15874" max="15874" width="16.140625" style="138" customWidth="1"/>
    <col min="15875" max="15875" width="14.140625" style="138" customWidth="1"/>
    <col min="15876" max="15876" width="14.28515625" style="138" customWidth="1"/>
    <col min="15877" max="15878" width="17.140625" style="138" customWidth="1"/>
    <col min="15879" max="15879" width="16.85546875" style="138" customWidth="1"/>
    <col min="15880" max="15880" width="15.28515625" style="138" bestFit="1" customWidth="1"/>
    <col min="15881" max="15881" width="15.140625" style="138" customWidth="1"/>
    <col min="15882" max="15882" width="15.85546875" style="138" customWidth="1"/>
    <col min="15883" max="15883" width="15.5703125" style="138" customWidth="1"/>
    <col min="15884" max="15884" width="11.28515625" style="138" bestFit="1" customWidth="1"/>
    <col min="15885" max="16124" width="11.42578125" style="138"/>
    <col min="16125" max="16125" width="44.7109375" style="138" customWidth="1"/>
    <col min="16126" max="16128" width="17.140625" style="138" customWidth="1"/>
    <col min="16129" max="16129" width="17.7109375" style="138" customWidth="1"/>
    <col min="16130" max="16130" width="16.140625" style="138" customWidth="1"/>
    <col min="16131" max="16131" width="14.140625" style="138" customWidth="1"/>
    <col min="16132" max="16132" width="14.28515625" style="138" customWidth="1"/>
    <col min="16133" max="16134" width="17.140625" style="138" customWidth="1"/>
    <col min="16135" max="16135" width="16.85546875" style="138" customWidth="1"/>
    <col min="16136" max="16136" width="15.28515625" style="138" bestFit="1" customWidth="1"/>
    <col min="16137" max="16137" width="15.140625" style="138" customWidth="1"/>
    <col min="16138" max="16138" width="15.85546875" style="138" customWidth="1"/>
    <col min="16139" max="16139" width="15.5703125" style="138" customWidth="1"/>
    <col min="16140" max="16140" width="11.28515625" style="138" bestFit="1" customWidth="1"/>
    <col min="16141" max="16384" width="11.42578125" style="138"/>
  </cols>
  <sheetData>
    <row r="1" spans="1:13" x14ac:dyDescent="0.2">
      <c r="A1" s="264" t="s">
        <v>62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</row>
    <row r="2" spans="1:13" x14ac:dyDescent="0.2">
      <c r="A2" s="266">
        <v>46189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</row>
    <row r="3" spans="1:13" ht="11.25" x14ac:dyDescent="0.2">
      <c r="A3" s="149"/>
      <c r="B3" s="138"/>
      <c r="C3" s="138"/>
      <c r="E3" s="138"/>
    </row>
    <row r="4" spans="1:13" ht="13.5" customHeight="1" thickBot="1" x14ac:dyDescent="0.25">
      <c r="A4" s="149"/>
      <c r="B4" s="138"/>
      <c r="C4" s="268"/>
      <c r="D4" s="268"/>
      <c r="E4" s="138"/>
    </row>
    <row r="5" spans="1:13" ht="12.75" customHeight="1" x14ac:dyDescent="0.2">
      <c r="A5" s="269" t="s">
        <v>0</v>
      </c>
      <c r="B5" s="260" t="s">
        <v>9</v>
      </c>
      <c r="C5" s="148" t="s">
        <v>10</v>
      </c>
      <c r="D5" s="148" t="s">
        <v>10</v>
      </c>
      <c r="E5" s="260" t="s">
        <v>1</v>
      </c>
      <c r="F5" s="262" t="s">
        <v>7</v>
      </c>
      <c r="G5" s="262" t="s">
        <v>8</v>
      </c>
      <c r="H5" s="262" t="s">
        <v>2</v>
      </c>
      <c r="I5" s="262" t="s">
        <v>3</v>
      </c>
      <c r="J5" s="262" t="s">
        <v>4</v>
      </c>
      <c r="K5" s="262" t="s">
        <v>5</v>
      </c>
    </row>
    <row r="6" spans="1:13" ht="23.25" customHeight="1" thickBot="1" x14ac:dyDescent="0.25">
      <c r="A6" s="270"/>
      <c r="B6" s="261"/>
      <c r="C6" s="147" t="s">
        <v>11</v>
      </c>
      <c r="D6" s="147" t="s">
        <v>12</v>
      </c>
      <c r="E6" s="261" t="s">
        <v>6</v>
      </c>
      <c r="F6" s="263" t="s">
        <v>6</v>
      </c>
      <c r="G6" s="263" t="s">
        <v>6</v>
      </c>
      <c r="H6" s="263"/>
      <c r="I6" s="263"/>
      <c r="J6" s="263"/>
      <c r="K6" s="263" t="s">
        <v>6</v>
      </c>
    </row>
    <row r="7" spans="1:13" x14ac:dyDescent="0.2">
      <c r="A7" s="1" t="s">
        <v>15</v>
      </c>
      <c r="B7" s="144">
        <v>6610352.0499999998</v>
      </c>
      <c r="C7" s="144">
        <v>1434541.53</v>
      </c>
      <c r="D7" s="144">
        <v>383484.47</v>
      </c>
      <c r="E7" s="144">
        <v>264327.11</v>
      </c>
      <c r="F7" s="144"/>
      <c r="G7" s="144"/>
      <c r="H7" s="143">
        <v>4950947.42</v>
      </c>
      <c r="I7" s="143"/>
      <c r="J7" s="143"/>
      <c r="K7" s="142">
        <v>13643652.58</v>
      </c>
      <c r="L7" s="139"/>
      <c r="M7" s="139"/>
    </row>
    <row r="8" spans="1:13" x14ac:dyDescent="0.2">
      <c r="A8" s="2" t="s">
        <v>16</v>
      </c>
      <c r="B8" s="144">
        <v>6248028.6900000004</v>
      </c>
      <c r="C8" s="144">
        <v>1355912.14</v>
      </c>
      <c r="D8" s="144">
        <v>362465.11</v>
      </c>
      <c r="E8" s="144">
        <v>249016.61</v>
      </c>
      <c r="F8" s="144"/>
      <c r="G8" s="144"/>
      <c r="H8" s="143">
        <v>4833728.9800000004</v>
      </c>
      <c r="I8" s="143"/>
      <c r="J8" s="143"/>
      <c r="K8" s="142">
        <v>13049151.529999999</v>
      </c>
      <c r="L8" s="139"/>
      <c r="M8" s="139"/>
    </row>
    <row r="9" spans="1:13" x14ac:dyDescent="0.2">
      <c r="A9" s="2" t="s">
        <v>17</v>
      </c>
      <c r="B9" s="144"/>
      <c r="C9" s="144"/>
      <c r="E9" s="144"/>
      <c r="F9" s="144"/>
      <c r="G9" s="144"/>
      <c r="H9" s="143"/>
      <c r="I9" s="143"/>
      <c r="J9" s="143"/>
      <c r="K9" s="142"/>
      <c r="L9" s="139"/>
      <c r="M9" s="139"/>
    </row>
    <row r="10" spans="1:13" x14ac:dyDescent="0.2">
      <c r="A10" s="2" t="s">
        <v>18</v>
      </c>
      <c r="B10" s="144"/>
      <c r="C10" s="144"/>
      <c r="D10" s="144"/>
      <c r="E10" s="144"/>
      <c r="F10" s="144"/>
      <c r="G10" s="144"/>
      <c r="H10" s="143"/>
      <c r="I10" s="143"/>
      <c r="J10" s="143"/>
      <c r="K10" s="142"/>
      <c r="L10" s="139"/>
      <c r="M10" s="139"/>
    </row>
    <row r="11" spans="1:13" x14ac:dyDescent="0.2">
      <c r="A11" s="2" t="s">
        <v>19</v>
      </c>
      <c r="B11" s="144"/>
      <c r="C11" s="144"/>
      <c r="D11" s="144"/>
      <c r="E11" s="144"/>
      <c r="F11" s="144"/>
      <c r="G11" s="144"/>
      <c r="H11" s="143"/>
      <c r="I11" s="143"/>
      <c r="J11" s="143"/>
      <c r="K11" s="142"/>
      <c r="L11" s="139"/>
      <c r="M11" s="139"/>
    </row>
    <row r="12" spans="1:13" x14ac:dyDescent="0.2">
      <c r="A12" s="2" t="s">
        <v>20</v>
      </c>
      <c r="B12" s="144"/>
      <c r="C12" s="144"/>
      <c r="D12" s="144"/>
      <c r="E12" s="144"/>
      <c r="F12" s="144"/>
      <c r="G12" s="144"/>
      <c r="H12" s="143"/>
      <c r="I12" s="143"/>
      <c r="J12" s="143"/>
      <c r="K12" s="142"/>
      <c r="L12" s="139"/>
      <c r="M12" s="139"/>
    </row>
    <row r="13" spans="1:13" x14ac:dyDescent="0.2">
      <c r="A13" s="2" t="s">
        <v>21</v>
      </c>
      <c r="B13" s="144"/>
      <c r="C13" s="144"/>
      <c r="D13" s="144"/>
      <c r="E13" s="144"/>
      <c r="F13" s="144"/>
      <c r="G13" s="144"/>
      <c r="H13" s="143"/>
      <c r="I13" s="143"/>
      <c r="J13" s="143"/>
      <c r="K13" s="142"/>
      <c r="L13" s="139"/>
      <c r="M13" s="139"/>
    </row>
    <row r="14" spans="1:13" x14ac:dyDescent="0.2">
      <c r="A14" s="2" t="s">
        <v>22</v>
      </c>
      <c r="B14" s="144"/>
      <c r="C14" s="144"/>
      <c r="D14" s="144"/>
      <c r="E14" s="144"/>
      <c r="F14" s="144"/>
      <c r="G14" s="144"/>
      <c r="H14" s="143"/>
      <c r="I14" s="143"/>
      <c r="J14" s="143"/>
      <c r="K14" s="142"/>
      <c r="L14" s="139"/>
      <c r="M14" s="139"/>
    </row>
    <row r="15" spans="1:13" x14ac:dyDescent="0.2">
      <c r="A15" s="2" t="s">
        <v>23</v>
      </c>
      <c r="B15" s="144"/>
      <c r="C15" s="144"/>
      <c r="D15" s="144"/>
      <c r="E15" s="144"/>
      <c r="F15" s="144"/>
      <c r="G15" s="144"/>
      <c r="H15" s="143"/>
      <c r="I15" s="143"/>
      <c r="J15" s="143"/>
      <c r="K15" s="142"/>
      <c r="L15" s="139"/>
      <c r="M15" s="139"/>
    </row>
    <row r="16" spans="1:13" x14ac:dyDescent="0.2">
      <c r="A16" s="2" t="s">
        <v>24</v>
      </c>
      <c r="B16" s="144"/>
      <c r="C16" s="144"/>
      <c r="D16" s="144"/>
      <c r="E16" s="144"/>
      <c r="F16" s="144"/>
      <c r="G16" s="144"/>
      <c r="H16" s="143"/>
      <c r="I16" s="143"/>
      <c r="J16" s="143"/>
      <c r="K16" s="142"/>
      <c r="L16" s="139"/>
      <c r="M16" s="139"/>
    </row>
    <row r="17" spans="1:13" x14ac:dyDescent="0.2">
      <c r="A17" s="2" t="s">
        <v>25</v>
      </c>
      <c r="B17" s="144"/>
      <c r="C17" s="144"/>
      <c r="D17" s="144"/>
      <c r="E17" s="144"/>
      <c r="F17" s="144"/>
      <c r="G17" s="144"/>
      <c r="H17" s="143"/>
      <c r="I17" s="143"/>
      <c r="J17" s="143"/>
      <c r="K17" s="142"/>
      <c r="L17" s="139"/>
      <c r="M17" s="139"/>
    </row>
    <row r="18" spans="1:13" x14ac:dyDescent="0.2">
      <c r="A18" s="2" t="s">
        <v>26</v>
      </c>
      <c r="B18" s="144"/>
      <c r="C18" s="144"/>
      <c r="D18" s="144"/>
      <c r="E18" s="144"/>
      <c r="F18" s="144"/>
      <c r="G18" s="144"/>
      <c r="H18" s="143"/>
      <c r="I18" s="143"/>
      <c r="J18" s="143"/>
      <c r="K18" s="142"/>
      <c r="L18" s="139"/>
      <c r="M18" s="139"/>
    </row>
    <row r="19" spans="1:13" x14ac:dyDescent="0.2">
      <c r="A19" s="2" t="s">
        <v>27</v>
      </c>
      <c r="B19" s="144"/>
      <c r="C19" s="144"/>
      <c r="D19" s="144"/>
      <c r="E19" s="144"/>
      <c r="F19" s="144"/>
      <c r="G19" s="144"/>
      <c r="H19" s="143"/>
      <c r="I19" s="143"/>
      <c r="J19" s="143"/>
      <c r="K19" s="142"/>
      <c r="L19" s="139"/>
      <c r="M19" s="139"/>
    </row>
    <row r="20" spans="1:13" x14ac:dyDescent="0.2">
      <c r="A20" s="2" t="s">
        <v>28</v>
      </c>
      <c r="B20" s="144"/>
      <c r="C20" s="144"/>
      <c r="D20" s="144"/>
      <c r="E20" s="144"/>
      <c r="F20" s="144"/>
      <c r="G20" s="144"/>
      <c r="H20" s="142"/>
      <c r="I20" s="142"/>
      <c r="J20" s="142"/>
      <c r="K20" s="142"/>
      <c r="L20" s="139"/>
      <c r="M20" s="139"/>
    </row>
    <row r="21" spans="1:13" x14ac:dyDescent="0.2">
      <c r="A21" s="2" t="s">
        <v>29</v>
      </c>
      <c r="B21" s="144"/>
      <c r="C21" s="144"/>
      <c r="D21" s="144"/>
      <c r="E21" s="144"/>
      <c r="F21" s="144"/>
      <c r="G21" s="144"/>
      <c r="H21" s="142"/>
      <c r="I21" s="142"/>
      <c r="J21" s="142"/>
      <c r="K21" s="142"/>
      <c r="L21" s="139"/>
      <c r="M21" s="139"/>
    </row>
    <row r="22" spans="1:13" x14ac:dyDescent="0.2">
      <c r="A22" s="2" t="s">
        <v>30</v>
      </c>
      <c r="B22" s="144"/>
      <c r="C22" s="144"/>
      <c r="D22" s="144"/>
      <c r="E22" s="144"/>
      <c r="F22" s="144"/>
      <c r="G22" s="144"/>
      <c r="H22" s="142"/>
      <c r="I22" s="142"/>
      <c r="J22" s="142"/>
      <c r="K22" s="142"/>
      <c r="L22" s="139"/>
      <c r="M22" s="139"/>
    </row>
    <row r="23" spans="1:13" x14ac:dyDescent="0.2">
      <c r="A23" s="2" t="s">
        <v>31</v>
      </c>
      <c r="B23" s="144"/>
      <c r="C23" s="144"/>
      <c r="D23" s="144"/>
      <c r="E23" s="144"/>
      <c r="F23" s="144"/>
      <c r="G23" s="144"/>
      <c r="H23" s="142"/>
      <c r="I23" s="142"/>
      <c r="J23" s="142"/>
      <c r="K23" s="142"/>
      <c r="L23" s="139"/>
      <c r="M23" s="139"/>
    </row>
    <row r="24" spans="1:13" x14ac:dyDescent="0.2">
      <c r="A24" s="2" t="s">
        <v>32</v>
      </c>
      <c r="B24" s="144"/>
      <c r="C24" s="144"/>
      <c r="D24" s="144"/>
      <c r="E24" s="144"/>
      <c r="F24" s="144"/>
      <c r="G24" s="144"/>
      <c r="H24" s="142"/>
      <c r="I24" s="142"/>
      <c r="J24" s="142"/>
      <c r="K24" s="142"/>
      <c r="L24" s="139"/>
      <c r="M24" s="139"/>
    </row>
    <row r="25" spans="1:13" x14ac:dyDescent="0.2">
      <c r="A25" s="2" t="s">
        <v>33</v>
      </c>
      <c r="B25" s="144"/>
      <c r="C25" s="144"/>
      <c r="D25" s="144"/>
      <c r="E25" s="144"/>
      <c r="F25" s="144"/>
      <c r="G25" s="144"/>
      <c r="H25" s="142"/>
      <c r="I25" s="142"/>
      <c r="J25" s="142"/>
      <c r="K25" s="142"/>
      <c r="L25" s="139"/>
      <c r="M25" s="139"/>
    </row>
    <row r="26" spans="1:13" x14ac:dyDescent="0.2">
      <c r="A26" s="2" t="s">
        <v>34</v>
      </c>
      <c r="B26" s="144"/>
      <c r="C26" s="144"/>
      <c r="D26" s="144"/>
      <c r="E26" s="144"/>
      <c r="F26" s="144"/>
      <c r="G26" s="144"/>
      <c r="H26" s="142"/>
      <c r="I26" s="142"/>
      <c r="J26" s="142"/>
      <c r="K26" s="142"/>
      <c r="L26" s="139"/>
      <c r="M26" s="139"/>
    </row>
    <row r="27" spans="1:13" x14ac:dyDescent="0.2">
      <c r="A27" s="2" t="s">
        <v>35</v>
      </c>
      <c r="B27" s="144"/>
      <c r="C27" s="144"/>
      <c r="D27" s="144"/>
      <c r="E27" s="144"/>
      <c r="F27" s="144"/>
      <c r="G27" s="144"/>
      <c r="H27" s="142"/>
      <c r="I27" s="142"/>
      <c r="J27" s="142"/>
      <c r="K27" s="142"/>
      <c r="L27" s="139"/>
      <c r="M27" s="139"/>
    </row>
    <row r="28" spans="1:13" x14ac:dyDescent="0.2">
      <c r="A28" s="2" t="s">
        <v>36</v>
      </c>
      <c r="B28" s="144"/>
      <c r="C28" s="144"/>
      <c r="D28" s="144"/>
      <c r="E28" s="144"/>
      <c r="F28" s="144"/>
      <c r="G28" s="144"/>
      <c r="H28" s="142"/>
      <c r="I28" s="142"/>
      <c r="J28" s="142"/>
      <c r="K28" s="142"/>
      <c r="L28" s="139"/>
      <c r="M28" s="139"/>
    </row>
    <row r="29" spans="1:13" x14ac:dyDescent="0.2">
      <c r="A29" s="2" t="s">
        <v>37</v>
      </c>
      <c r="B29" s="144">
        <v>7248926.4900000002</v>
      </c>
      <c r="C29" s="144">
        <v>1573121.37</v>
      </c>
      <c r="D29" s="144">
        <v>420529.91</v>
      </c>
      <c r="E29" s="144">
        <v>289968.7</v>
      </c>
      <c r="F29" s="144"/>
      <c r="G29" s="144"/>
      <c r="H29" s="142">
        <v>5410018.9400000004</v>
      </c>
      <c r="I29" s="142"/>
      <c r="J29" s="142"/>
      <c r="K29" s="142">
        <v>14942565.41</v>
      </c>
      <c r="L29" s="139"/>
      <c r="M29" s="139"/>
    </row>
    <row r="30" spans="1:13" x14ac:dyDescent="0.2">
      <c r="A30" s="2" t="s">
        <v>38</v>
      </c>
      <c r="B30" s="144">
        <v>9179405.0500000007</v>
      </c>
      <c r="C30" s="144">
        <v>1992063</v>
      </c>
      <c r="D30" s="144">
        <v>532522.21</v>
      </c>
      <c r="E30" s="144">
        <v>351582.98</v>
      </c>
      <c r="F30" s="144"/>
      <c r="G30" s="144"/>
      <c r="H30" s="142">
        <v>7587341.2199999997</v>
      </c>
      <c r="I30" s="142"/>
      <c r="J30" s="142"/>
      <c r="K30" s="142">
        <v>19642914.460000001</v>
      </c>
      <c r="L30" s="139"/>
      <c r="M30" s="139"/>
    </row>
    <row r="31" spans="1:13" x14ac:dyDescent="0.2">
      <c r="A31" s="2" t="s">
        <v>39</v>
      </c>
      <c r="B31" s="144">
        <v>249490786.16999999</v>
      </c>
      <c r="C31" s="144">
        <v>54143091.130000003</v>
      </c>
      <c r="D31" s="144">
        <v>14473637.960000001</v>
      </c>
      <c r="E31" s="144">
        <v>9502280.3800000008</v>
      </c>
      <c r="F31" s="144"/>
      <c r="G31" s="144"/>
      <c r="H31" s="142">
        <v>90480790.060000002</v>
      </c>
      <c r="I31" s="142"/>
      <c r="J31" s="142"/>
      <c r="K31" s="142">
        <v>418090585.69999999</v>
      </c>
      <c r="L31" s="139"/>
      <c r="M31" s="139"/>
    </row>
    <row r="32" spans="1:13" x14ac:dyDescent="0.2">
      <c r="A32" s="2" t="s">
        <v>40</v>
      </c>
      <c r="B32" s="144">
        <v>7804707.5800000001</v>
      </c>
      <c r="C32" s="144">
        <v>1693733.87</v>
      </c>
      <c r="D32" s="144">
        <v>452772.28</v>
      </c>
      <c r="E32" s="144">
        <v>315563.76</v>
      </c>
      <c r="F32" s="144"/>
      <c r="G32" s="144"/>
      <c r="H32" s="142">
        <v>6897100.2400000002</v>
      </c>
      <c r="I32" s="142"/>
      <c r="J32" s="142"/>
      <c r="K32" s="142">
        <v>17163877.73</v>
      </c>
      <c r="L32" s="139"/>
      <c r="M32" s="139"/>
    </row>
    <row r="33" spans="1:13" x14ac:dyDescent="0.2">
      <c r="A33" s="2" t="s">
        <v>41</v>
      </c>
      <c r="B33" s="144">
        <v>12506713.949999999</v>
      </c>
      <c r="C33" s="144">
        <v>2714136.92</v>
      </c>
      <c r="D33" s="144">
        <v>725548.44</v>
      </c>
      <c r="E33" s="144">
        <v>456010.8</v>
      </c>
      <c r="F33" s="144"/>
      <c r="G33" s="144"/>
      <c r="H33" s="142">
        <v>7102130.4000000004</v>
      </c>
      <c r="I33" s="142"/>
      <c r="J33" s="142"/>
      <c r="K33" s="142">
        <v>23504540.510000002</v>
      </c>
      <c r="L33" s="139"/>
      <c r="M33" s="139"/>
    </row>
    <row r="34" spans="1:13" x14ac:dyDescent="0.2">
      <c r="A34" s="2" t="s">
        <v>42</v>
      </c>
      <c r="B34" s="144">
        <v>9131860.3499999996</v>
      </c>
      <c r="C34" s="144">
        <v>1981745.12</v>
      </c>
      <c r="D34" s="144">
        <v>529764.02</v>
      </c>
      <c r="E34" s="144">
        <v>363961.68</v>
      </c>
      <c r="F34" s="144"/>
      <c r="G34" s="144"/>
      <c r="H34" s="142">
        <v>6989404.6500000004</v>
      </c>
      <c r="I34" s="142"/>
      <c r="J34" s="142"/>
      <c r="K34" s="142">
        <v>18996735.82</v>
      </c>
      <c r="L34" s="139"/>
      <c r="M34" s="139"/>
    </row>
    <row r="35" spans="1:13" x14ac:dyDescent="0.2">
      <c r="A35" s="2" t="s">
        <v>43</v>
      </c>
      <c r="B35" s="144">
        <v>12950191.189999999</v>
      </c>
      <c r="C35" s="144">
        <v>2810377.86</v>
      </c>
      <c r="D35" s="144">
        <v>751275.75</v>
      </c>
      <c r="E35" s="144">
        <v>481466.25</v>
      </c>
      <c r="F35" s="144"/>
      <c r="G35" s="144"/>
      <c r="H35" s="142">
        <v>9493059.8000000007</v>
      </c>
      <c r="I35" s="142"/>
      <c r="J35" s="142"/>
      <c r="K35" s="142">
        <v>26486370.850000001</v>
      </c>
      <c r="L35" s="139"/>
      <c r="M35" s="139"/>
    </row>
    <row r="36" spans="1:13" x14ac:dyDescent="0.2">
      <c r="A36" s="2" t="s">
        <v>44</v>
      </c>
      <c r="B36" s="144">
        <v>7681747.1600000001</v>
      </c>
      <c r="C36" s="144">
        <v>1667049.69</v>
      </c>
      <c r="D36" s="144">
        <v>445639.01</v>
      </c>
      <c r="E36" s="144">
        <v>306163.39</v>
      </c>
      <c r="F36" s="144"/>
      <c r="G36" s="144"/>
      <c r="H36" s="142">
        <v>6290178.29</v>
      </c>
      <c r="I36" s="142"/>
      <c r="J36" s="142"/>
      <c r="K36" s="142">
        <v>16390777.539999999</v>
      </c>
      <c r="L36" s="139"/>
      <c r="M36" s="139"/>
    </row>
    <row r="37" spans="1:13" x14ac:dyDescent="0.2">
      <c r="A37" s="2" t="s">
        <v>45</v>
      </c>
      <c r="B37" s="144">
        <v>49230892.030000001</v>
      </c>
      <c r="C37" s="144">
        <v>10683812.07</v>
      </c>
      <c r="D37" s="144">
        <v>2856017.72</v>
      </c>
      <c r="E37" s="144">
        <v>1918326.08</v>
      </c>
      <c r="F37" s="144"/>
      <c r="G37" s="144"/>
      <c r="H37" s="143">
        <v>29091002.469999999</v>
      </c>
      <c r="I37" s="143"/>
      <c r="J37" s="143"/>
      <c r="K37" s="142">
        <v>93780050.370000005</v>
      </c>
      <c r="L37" s="139"/>
      <c r="M37" s="139"/>
    </row>
    <row r="38" spans="1:13" x14ac:dyDescent="0.2">
      <c r="A38" s="2" t="s">
        <v>46</v>
      </c>
      <c r="B38" s="144">
        <v>16082402.9</v>
      </c>
      <c r="C38" s="144">
        <v>3490112.88</v>
      </c>
      <c r="D38" s="144">
        <v>932983.86</v>
      </c>
      <c r="E38" s="144">
        <v>598505.44999999995</v>
      </c>
      <c r="F38" s="144"/>
      <c r="G38" s="144"/>
      <c r="H38" s="143">
        <v>9568618.7300000004</v>
      </c>
      <c r="I38" s="143"/>
      <c r="J38" s="143"/>
      <c r="K38" s="142">
        <v>30672623.82</v>
      </c>
      <c r="L38" s="139"/>
      <c r="M38" s="139"/>
    </row>
    <row r="39" spans="1:13" x14ac:dyDescent="0.2">
      <c r="A39" s="2" t="s">
        <v>47</v>
      </c>
      <c r="B39" s="144">
        <v>9908150.4600000009</v>
      </c>
      <c r="C39" s="144">
        <v>2150211.2400000002</v>
      </c>
      <c r="D39" s="144">
        <v>574798.71</v>
      </c>
      <c r="E39" s="144">
        <v>379644.47</v>
      </c>
      <c r="F39" s="144"/>
      <c r="G39" s="146"/>
      <c r="H39" s="143">
        <v>6827667.7199999997</v>
      </c>
      <c r="I39" s="143"/>
      <c r="J39" s="143"/>
      <c r="K39" s="142">
        <v>19840472.600000001</v>
      </c>
      <c r="L39" s="139"/>
      <c r="M39" s="139"/>
    </row>
    <row r="40" spans="1:13" x14ac:dyDescent="0.2">
      <c r="A40" s="2" t="s">
        <v>48</v>
      </c>
      <c r="B40" s="144">
        <v>6995628.0300000003</v>
      </c>
      <c r="C40" s="144">
        <v>1518151.96</v>
      </c>
      <c r="D40" s="144">
        <v>405835.38</v>
      </c>
      <c r="E40" s="144">
        <v>278846.49</v>
      </c>
      <c r="F40" s="144"/>
      <c r="G40" s="145"/>
      <c r="H40" s="143">
        <v>5937297.7000000002</v>
      </c>
      <c r="I40" s="143"/>
      <c r="J40" s="143"/>
      <c r="K40" s="142">
        <v>15135759.560000001</v>
      </c>
      <c r="L40" s="139"/>
      <c r="M40" s="139"/>
    </row>
    <row r="41" spans="1:13" x14ac:dyDescent="0.2">
      <c r="A41" s="2" t="s">
        <v>49</v>
      </c>
      <c r="B41" s="144">
        <v>9036770.9600000009</v>
      </c>
      <c r="C41" s="144">
        <v>1961109.35</v>
      </c>
      <c r="D41" s="144">
        <v>524247.62</v>
      </c>
      <c r="E41" s="144">
        <v>344369.83</v>
      </c>
      <c r="F41" s="144"/>
      <c r="G41" s="144"/>
      <c r="H41" s="143">
        <v>6597315.0999999996</v>
      </c>
      <c r="I41" s="143"/>
      <c r="J41" s="143"/>
      <c r="K41" s="142">
        <v>18463812.859999999</v>
      </c>
      <c r="L41" s="139"/>
      <c r="M41" s="139"/>
    </row>
    <row r="42" spans="1:13" x14ac:dyDescent="0.2">
      <c r="A42" s="2" t="s">
        <v>50</v>
      </c>
      <c r="B42" s="144">
        <v>12873955.73</v>
      </c>
      <c r="C42" s="144">
        <v>2793833.67</v>
      </c>
      <c r="D42" s="144">
        <v>746853.13</v>
      </c>
      <c r="E42" s="144">
        <v>513111.03999999998</v>
      </c>
      <c r="F42" s="144"/>
      <c r="G42" s="144"/>
      <c r="H42" s="143">
        <v>8062749.7999999998</v>
      </c>
      <c r="I42" s="143"/>
      <c r="J42" s="143"/>
      <c r="K42" s="142">
        <v>24990503.370000001</v>
      </c>
      <c r="L42" s="139"/>
      <c r="M42" s="139"/>
    </row>
    <row r="43" spans="1:13" x14ac:dyDescent="0.2">
      <c r="A43" s="2" t="s">
        <v>51</v>
      </c>
      <c r="B43" s="144">
        <v>7218596.25</v>
      </c>
      <c r="C43" s="144">
        <v>1566539.27</v>
      </c>
      <c r="D43" s="144">
        <v>418770.37</v>
      </c>
      <c r="E43" s="144">
        <v>289270.65000000002</v>
      </c>
      <c r="F43" s="144"/>
      <c r="G43" s="144"/>
      <c r="H43" s="143">
        <v>5592585.6299999999</v>
      </c>
      <c r="I43" s="143"/>
      <c r="J43" s="143"/>
      <c r="K43" s="142">
        <v>15085762.17</v>
      </c>
      <c r="L43" s="139"/>
      <c r="M43" s="139"/>
    </row>
    <row r="44" spans="1:13" x14ac:dyDescent="0.2">
      <c r="A44" s="2" t="s">
        <v>52</v>
      </c>
      <c r="B44" s="144">
        <v>104827854.76000001</v>
      </c>
      <c r="C44" s="144">
        <v>22749153.100000001</v>
      </c>
      <c r="D44" s="144">
        <v>6081348.5</v>
      </c>
      <c r="E44" s="144">
        <v>4178043.65</v>
      </c>
      <c r="F44" s="144"/>
      <c r="G44" s="144"/>
      <c r="H44" s="143">
        <v>36401022.020000003</v>
      </c>
      <c r="I44" s="143"/>
      <c r="J44" s="143"/>
      <c r="K44" s="142">
        <v>174237422.03</v>
      </c>
      <c r="L44" s="139"/>
      <c r="M44" s="139"/>
    </row>
    <row r="45" spans="1:13" x14ac:dyDescent="0.2">
      <c r="A45" s="2" t="s">
        <v>53</v>
      </c>
      <c r="B45" s="144">
        <v>16580802.460000001</v>
      </c>
      <c r="C45" s="144">
        <v>3598272.75</v>
      </c>
      <c r="D45" s="144">
        <v>961897.37</v>
      </c>
      <c r="E45" s="144">
        <v>660817.78</v>
      </c>
      <c r="F45" s="144"/>
      <c r="G45" s="144"/>
      <c r="H45" s="143">
        <v>5169047.2300000004</v>
      </c>
      <c r="I45" s="143"/>
      <c r="J45" s="143"/>
      <c r="K45" s="142">
        <v>26970837.59</v>
      </c>
      <c r="L45" s="139"/>
      <c r="M45" s="139"/>
    </row>
    <row r="46" spans="1:13" x14ac:dyDescent="0.2">
      <c r="A46" s="2" t="s">
        <v>54</v>
      </c>
      <c r="B46" s="144">
        <v>44045241.350000001</v>
      </c>
      <c r="C46" s="144">
        <v>9558451.25</v>
      </c>
      <c r="D46" s="144">
        <v>2555184.0499999998</v>
      </c>
      <c r="E46" s="144">
        <v>1755495</v>
      </c>
      <c r="F46" s="144"/>
      <c r="G46" s="144"/>
      <c r="H46" s="143">
        <v>28589863.02</v>
      </c>
      <c r="I46" s="143"/>
      <c r="J46" s="143"/>
      <c r="K46" s="142">
        <v>86504234.670000002</v>
      </c>
      <c r="L46" s="139"/>
      <c r="M46" s="139"/>
    </row>
    <row r="47" spans="1:13" x14ac:dyDescent="0.2">
      <c r="A47" s="2" t="s">
        <v>55</v>
      </c>
      <c r="B47" s="144">
        <v>10133577.890000001</v>
      </c>
      <c r="C47" s="144">
        <v>2199132.2400000002</v>
      </c>
      <c r="D47" s="144">
        <v>587876.37</v>
      </c>
      <c r="E47" s="144">
        <v>410079.31</v>
      </c>
      <c r="F47" s="144"/>
      <c r="G47" s="144"/>
      <c r="H47" s="143">
        <v>6574034.79</v>
      </c>
      <c r="I47" s="143"/>
      <c r="J47" s="143"/>
      <c r="K47" s="142">
        <v>19904700.600000001</v>
      </c>
      <c r="L47" s="139"/>
      <c r="M47" s="139"/>
    </row>
    <row r="48" spans="1:13" x14ac:dyDescent="0.2">
      <c r="A48" s="2" t="s">
        <v>56</v>
      </c>
      <c r="B48" s="144">
        <v>7894878.5499999998</v>
      </c>
      <c r="C48" s="144">
        <v>1713302.26</v>
      </c>
      <c r="D48" s="144">
        <v>458003.34</v>
      </c>
      <c r="E48" s="144">
        <v>315610.28999999998</v>
      </c>
      <c r="F48" s="144"/>
      <c r="G48" s="144"/>
      <c r="H48" s="143">
        <v>6271799.0899999999</v>
      </c>
      <c r="I48" s="143"/>
      <c r="J48" s="143"/>
      <c r="K48" s="142">
        <v>16653593.529999999</v>
      </c>
      <c r="L48" s="139"/>
      <c r="M48" s="139"/>
    </row>
    <row r="49" spans="1:13" x14ac:dyDescent="0.2">
      <c r="A49" s="2" t="s">
        <v>57</v>
      </c>
      <c r="B49" s="144">
        <v>9208915.5500000007</v>
      </c>
      <c r="C49" s="144">
        <v>1998467.2</v>
      </c>
      <c r="D49" s="144">
        <v>534234.19999999995</v>
      </c>
      <c r="E49" s="144">
        <v>359680.32</v>
      </c>
      <c r="F49" s="144"/>
      <c r="G49" s="144"/>
      <c r="H49" s="143">
        <v>5975689.7999999998</v>
      </c>
      <c r="I49" s="143"/>
      <c r="J49" s="143"/>
      <c r="K49" s="142">
        <v>18076987.07</v>
      </c>
      <c r="L49" s="139"/>
      <c r="M49" s="139"/>
    </row>
    <row r="50" spans="1:13" x14ac:dyDescent="0.2">
      <c r="A50" s="2" t="s">
        <v>58</v>
      </c>
      <c r="B50" s="144">
        <v>23150987.440000001</v>
      </c>
      <c r="C50" s="144">
        <v>5024097.45</v>
      </c>
      <c r="D50" s="144">
        <v>1343051.64</v>
      </c>
      <c r="E50" s="144">
        <v>829512.45</v>
      </c>
      <c r="F50" s="144"/>
      <c r="G50" s="144"/>
      <c r="H50" s="143">
        <v>16337064.58</v>
      </c>
      <c r="I50" s="143"/>
      <c r="J50" s="143"/>
      <c r="K50" s="142">
        <v>46684713.560000002</v>
      </c>
      <c r="L50" s="139"/>
      <c r="M50" s="139"/>
    </row>
    <row r="51" spans="1:13" x14ac:dyDescent="0.2">
      <c r="A51" s="2" t="s">
        <v>59</v>
      </c>
      <c r="B51" s="144">
        <v>8149816.4800000004</v>
      </c>
      <c r="C51" s="144">
        <v>1768627.46</v>
      </c>
      <c r="D51" s="144">
        <v>472792.98</v>
      </c>
      <c r="E51" s="144">
        <v>313190.40000000002</v>
      </c>
      <c r="F51" s="144"/>
      <c r="G51" s="144"/>
      <c r="H51" s="143">
        <v>5754731</v>
      </c>
      <c r="I51" s="143"/>
      <c r="J51" s="143"/>
      <c r="K51" s="142">
        <v>16459158.32</v>
      </c>
      <c r="L51" s="139"/>
      <c r="M51" s="139"/>
    </row>
    <row r="52" spans="1:13" x14ac:dyDescent="0.2">
      <c r="A52" s="2" t="s">
        <v>60</v>
      </c>
      <c r="B52" s="144">
        <v>140407681.22</v>
      </c>
      <c r="C52" s="144">
        <v>30470487.489999998</v>
      </c>
      <c r="D52" s="144">
        <v>8145430.8399999999</v>
      </c>
      <c r="E52" s="144">
        <v>5699599.8499999996</v>
      </c>
      <c r="F52" s="144"/>
      <c r="G52" s="144"/>
      <c r="H52" s="143">
        <v>63599375.560000002</v>
      </c>
      <c r="I52" s="143"/>
      <c r="J52" s="143"/>
      <c r="K52" s="142">
        <v>248322574.96000001</v>
      </c>
      <c r="L52" s="139"/>
      <c r="M52" s="139"/>
    </row>
    <row r="53" spans="1:13" ht="13.5" thickBot="1" x14ac:dyDescent="0.25">
      <c r="A53" s="4" t="s">
        <v>61</v>
      </c>
      <c r="B53" s="144">
        <v>15137247.15</v>
      </c>
      <c r="C53" s="144">
        <v>3285000.48</v>
      </c>
      <c r="D53" s="144">
        <v>878152.81</v>
      </c>
      <c r="E53" s="144">
        <v>15112018.32</v>
      </c>
      <c r="F53" s="144"/>
      <c r="G53" s="144"/>
      <c r="H53" s="143">
        <v>12042050.300000001</v>
      </c>
      <c r="I53" s="143"/>
      <c r="J53" s="143"/>
      <c r="K53" s="142">
        <v>46454469.060000002</v>
      </c>
      <c r="L53" s="139"/>
      <c r="M53" s="139"/>
    </row>
    <row r="54" spans="1:13" s="140" customFormat="1" ht="13.5" thickBot="1" x14ac:dyDescent="0.25">
      <c r="A54" s="5" t="s">
        <v>13</v>
      </c>
      <c r="B54" s="141">
        <v>819736117.88999999</v>
      </c>
      <c r="C54" s="141">
        <v>177894534.75</v>
      </c>
      <c r="D54" s="141">
        <v>47555118.049999997</v>
      </c>
      <c r="E54" s="141">
        <v>46536463.039999999</v>
      </c>
      <c r="F54" s="141">
        <v>0</v>
      </c>
      <c r="G54" s="141">
        <v>0</v>
      </c>
      <c r="H54" s="141">
        <v>408426614.54000002</v>
      </c>
      <c r="I54" s="141">
        <v>0</v>
      </c>
      <c r="J54" s="141">
        <v>0</v>
      </c>
      <c r="K54" s="141">
        <v>1500148848.27</v>
      </c>
      <c r="L54" s="139"/>
      <c r="M54" s="139"/>
    </row>
    <row r="55" spans="1:13" x14ac:dyDescent="0.2">
      <c r="F55" s="139"/>
      <c r="G55" s="139"/>
      <c r="H55" s="139"/>
      <c r="I55" s="139"/>
      <c r="J55" s="139"/>
    </row>
    <row r="56" spans="1:13" x14ac:dyDescent="0.2">
      <c r="F56" s="139"/>
      <c r="G56" s="139"/>
      <c r="H56" s="139"/>
      <c r="I56" s="139"/>
      <c r="J56" s="139"/>
      <c r="K56" s="139"/>
    </row>
    <row r="57" spans="1:13" x14ac:dyDescent="0.2">
      <c r="F57" s="139"/>
      <c r="G57" s="139"/>
      <c r="H57" s="139"/>
      <c r="I57" s="139"/>
      <c r="J57" s="139"/>
    </row>
    <row r="58" spans="1:13" x14ac:dyDescent="0.2">
      <c r="F58" s="139"/>
      <c r="G58" s="139"/>
      <c r="H58" s="139"/>
      <c r="I58" s="139"/>
      <c r="J58" s="139"/>
    </row>
    <row r="59" spans="1:13" x14ac:dyDescent="0.2">
      <c r="F59" s="139"/>
      <c r="G59" s="139"/>
      <c r="H59" s="139"/>
      <c r="I59" s="139"/>
      <c r="J59" s="139"/>
    </row>
    <row r="60" spans="1:13" x14ac:dyDescent="0.2">
      <c r="G60" s="139"/>
      <c r="H60" s="139"/>
      <c r="I60" s="139"/>
      <c r="J60" s="139"/>
    </row>
    <row r="61" spans="1:13" x14ac:dyDescent="0.2">
      <c r="G61" s="139"/>
      <c r="H61" s="139"/>
      <c r="I61" s="139"/>
      <c r="J61" s="139"/>
    </row>
    <row r="62" spans="1:13" x14ac:dyDescent="0.2">
      <c r="G62" s="139"/>
      <c r="H62" s="139"/>
      <c r="I62" s="139"/>
      <c r="J62" s="139"/>
    </row>
    <row r="63" spans="1:13" x14ac:dyDescent="0.2">
      <c r="G63" s="139"/>
      <c r="H63" s="139"/>
      <c r="I63" s="139"/>
      <c r="J63" s="139"/>
    </row>
  </sheetData>
  <mergeCells count="12">
    <mergeCell ref="J5:J6"/>
    <mergeCell ref="K5:K6"/>
    <mergeCell ref="A1:K1"/>
    <mergeCell ref="A2:K2"/>
    <mergeCell ref="C4:D4"/>
    <mergeCell ref="A5:A6"/>
    <mergeCell ref="B5:B6"/>
    <mergeCell ref="E5:E6"/>
    <mergeCell ref="F5:F6"/>
    <mergeCell ref="G5:G6"/>
    <mergeCell ref="H5:H6"/>
    <mergeCell ref="I5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E0A7A-3D04-437D-ABC2-E92368089BD0}">
  <dimension ref="A1:M63"/>
  <sheetViews>
    <sheetView tabSelected="1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2" sqref="A2:K2"/>
    </sheetView>
  </sheetViews>
  <sheetFormatPr baseColWidth="10" defaultRowHeight="12.75" x14ac:dyDescent="0.2"/>
  <cols>
    <col min="1" max="1" width="44.7109375" style="3" customWidth="1"/>
    <col min="2" max="4" width="17.140625" style="287" customWidth="1"/>
    <col min="5" max="5" width="17.7109375" style="287" customWidth="1"/>
    <col min="6" max="6" width="16.140625" style="283" customWidth="1"/>
    <col min="7" max="7" width="14.140625" style="283" customWidth="1"/>
    <col min="8" max="8" width="14.28515625" style="283" customWidth="1"/>
    <col min="9" max="10" width="17.140625" style="283" customWidth="1"/>
    <col min="11" max="11" width="16.85546875" style="283" customWidth="1"/>
    <col min="12" max="12" width="11.28515625" style="283" bestFit="1" customWidth="1"/>
    <col min="13" max="252" width="11.42578125" style="283"/>
    <col min="253" max="253" width="44.7109375" style="283" customWidth="1"/>
    <col min="254" max="256" width="17.140625" style="283" customWidth="1"/>
    <col min="257" max="257" width="17.7109375" style="283" customWidth="1"/>
    <col min="258" max="258" width="16.140625" style="283" customWidth="1"/>
    <col min="259" max="259" width="14.140625" style="283" customWidth="1"/>
    <col min="260" max="260" width="14.28515625" style="283" customWidth="1"/>
    <col min="261" max="262" width="17.140625" style="283" customWidth="1"/>
    <col min="263" max="263" width="16.85546875" style="283" customWidth="1"/>
    <col min="264" max="264" width="15.28515625" style="283" bestFit="1" customWidth="1"/>
    <col min="265" max="265" width="15.140625" style="283" customWidth="1"/>
    <col min="266" max="266" width="15.85546875" style="283" customWidth="1"/>
    <col min="267" max="267" width="15.5703125" style="283" customWidth="1"/>
    <col min="268" max="268" width="11.28515625" style="283" bestFit="1" customWidth="1"/>
    <col min="269" max="508" width="11.42578125" style="283"/>
    <col min="509" max="509" width="44.7109375" style="283" customWidth="1"/>
    <col min="510" max="512" width="17.140625" style="283" customWidth="1"/>
    <col min="513" max="513" width="17.7109375" style="283" customWidth="1"/>
    <col min="514" max="514" width="16.140625" style="283" customWidth="1"/>
    <col min="515" max="515" width="14.140625" style="283" customWidth="1"/>
    <col min="516" max="516" width="14.28515625" style="283" customWidth="1"/>
    <col min="517" max="518" width="17.140625" style="283" customWidth="1"/>
    <col min="519" max="519" width="16.85546875" style="283" customWidth="1"/>
    <col min="520" max="520" width="15.28515625" style="283" bestFit="1" customWidth="1"/>
    <col min="521" max="521" width="15.140625" style="283" customWidth="1"/>
    <col min="522" max="522" width="15.85546875" style="283" customWidth="1"/>
    <col min="523" max="523" width="15.5703125" style="283" customWidth="1"/>
    <col min="524" max="524" width="11.28515625" style="283" bestFit="1" customWidth="1"/>
    <col min="525" max="764" width="11.42578125" style="283"/>
    <col min="765" max="765" width="44.7109375" style="283" customWidth="1"/>
    <col min="766" max="768" width="17.140625" style="283" customWidth="1"/>
    <col min="769" max="769" width="17.7109375" style="283" customWidth="1"/>
    <col min="770" max="770" width="16.140625" style="283" customWidth="1"/>
    <col min="771" max="771" width="14.140625" style="283" customWidth="1"/>
    <col min="772" max="772" width="14.28515625" style="283" customWidth="1"/>
    <col min="773" max="774" width="17.140625" style="283" customWidth="1"/>
    <col min="775" max="775" width="16.85546875" style="283" customWidth="1"/>
    <col min="776" max="776" width="15.28515625" style="283" bestFit="1" customWidth="1"/>
    <col min="777" max="777" width="15.140625" style="283" customWidth="1"/>
    <col min="778" max="778" width="15.85546875" style="283" customWidth="1"/>
    <col min="779" max="779" width="15.5703125" style="283" customWidth="1"/>
    <col min="780" max="780" width="11.28515625" style="283" bestFit="1" customWidth="1"/>
    <col min="781" max="1020" width="11.42578125" style="283"/>
    <col min="1021" max="1021" width="44.7109375" style="283" customWidth="1"/>
    <col min="1022" max="1024" width="17.140625" style="283" customWidth="1"/>
    <col min="1025" max="1025" width="17.7109375" style="283" customWidth="1"/>
    <col min="1026" max="1026" width="16.140625" style="283" customWidth="1"/>
    <col min="1027" max="1027" width="14.140625" style="283" customWidth="1"/>
    <col min="1028" max="1028" width="14.28515625" style="283" customWidth="1"/>
    <col min="1029" max="1030" width="17.140625" style="283" customWidth="1"/>
    <col min="1031" max="1031" width="16.85546875" style="283" customWidth="1"/>
    <col min="1032" max="1032" width="15.28515625" style="283" bestFit="1" customWidth="1"/>
    <col min="1033" max="1033" width="15.140625" style="283" customWidth="1"/>
    <col min="1034" max="1034" width="15.85546875" style="283" customWidth="1"/>
    <col min="1035" max="1035" width="15.5703125" style="283" customWidth="1"/>
    <col min="1036" max="1036" width="11.28515625" style="283" bestFit="1" customWidth="1"/>
    <col min="1037" max="1276" width="11.42578125" style="283"/>
    <col min="1277" max="1277" width="44.7109375" style="283" customWidth="1"/>
    <col min="1278" max="1280" width="17.140625" style="283" customWidth="1"/>
    <col min="1281" max="1281" width="17.7109375" style="283" customWidth="1"/>
    <col min="1282" max="1282" width="16.140625" style="283" customWidth="1"/>
    <col min="1283" max="1283" width="14.140625" style="283" customWidth="1"/>
    <col min="1284" max="1284" width="14.28515625" style="283" customWidth="1"/>
    <col min="1285" max="1286" width="17.140625" style="283" customWidth="1"/>
    <col min="1287" max="1287" width="16.85546875" style="283" customWidth="1"/>
    <col min="1288" max="1288" width="15.28515625" style="283" bestFit="1" customWidth="1"/>
    <col min="1289" max="1289" width="15.140625" style="283" customWidth="1"/>
    <col min="1290" max="1290" width="15.85546875" style="283" customWidth="1"/>
    <col min="1291" max="1291" width="15.5703125" style="283" customWidth="1"/>
    <col min="1292" max="1292" width="11.28515625" style="283" bestFit="1" customWidth="1"/>
    <col min="1293" max="1532" width="11.42578125" style="283"/>
    <col min="1533" max="1533" width="44.7109375" style="283" customWidth="1"/>
    <col min="1534" max="1536" width="17.140625" style="283" customWidth="1"/>
    <col min="1537" max="1537" width="17.7109375" style="283" customWidth="1"/>
    <col min="1538" max="1538" width="16.140625" style="283" customWidth="1"/>
    <col min="1539" max="1539" width="14.140625" style="283" customWidth="1"/>
    <col min="1540" max="1540" width="14.28515625" style="283" customWidth="1"/>
    <col min="1541" max="1542" width="17.140625" style="283" customWidth="1"/>
    <col min="1543" max="1543" width="16.85546875" style="283" customWidth="1"/>
    <col min="1544" max="1544" width="15.28515625" style="283" bestFit="1" customWidth="1"/>
    <col min="1545" max="1545" width="15.140625" style="283" customWidth="1"/>
    <col min="1546" max="1546" width="15.85546875" style="283" customWidth="1"/>
    <col min="1547" max="1547" width="15.5703125" style="283" customWidth="1"/>
    <col min="1548" max="1548" width="11.28515625" style="283" bestFit="1" customWidth="1"/>
    <col min="1549" max="1788" width="11.42578125" style="283"/>
    <col min="1789" max="1789" width="44.7109375" style="283" customWidth="1"/>
    <col min="1790" max="1792" width="17.140625" style="283" customWidth="1"/>
    <col min="1793" max="1793" width="17.7109375" style="283" customWidth="1"/>
    <col min="1794" max="1794" width="16.140625" style="283" customWidth="1"/>
    <col min="1795" max="1795" width="14.140625" style="283" customWidth="1"/>
    <col min="1796" max="1796" width="14.28515625" style="283" customWidth="1"/>
    <col min="1797" max="1798" width="17.140625" style="283" customWidth="1"/>
    <col min="1799" max="1799" width="16.85546875" style="283" customWidth="1"/>
    <col min="1800" max="1800" width="15.28515625" style="283" bestFit="1" customWidth="1"/>
    <col min="1801" max="1801" width="15.140625" style="283" customWidth="1"/>
    <col min="1802" max="1802" width="15.85546875" style="283" customWidth="1"/>
    <col min="1803" max="1803" width="15.5703125" style="283" customWidth="1"/>
    <col min="1804" max="1804" width="11.28515625" style="283" bestFit="1" customWidth="1"/>
    <col min="1805" max="2044" width="11.42578125" style="283"/>
    <col min="2045" max="2045" width="44.7109375" style="283" customWidth="1"/>
    <col min="2046" max="2048" width="17.140625" style="283" customWidth="1"/>
    <col min="2049" max="2049" width="17.7109375" style="283" customWidth="1"/>
    <col min="2050" max="2050" width="16.140625" style="283" customWidth="1"/>
    <col min="2051" max="2051" width="14.140625" style="283" customWidth="1"/>
    <col min="2052" max="2052" width="14.28515625" style="283" customWidth="1"/>
    <col min="2053" max="2054" width="17.140625" style="283" customWidth="1"/>
    <col min="2055" max="2055" width="16.85546875" style="283" customWidth="1"/>
    <col min="2056" max="2056" width="15.28515625" style="283" bestFit="1" customWidth="1"/>
    <col min="2057" max="2057" width="15.140625" style="283" customWidth="1"/>
    <col min="2058" max="2058" width="15.85546875" style="283" customWidth="1"/>
    <col min="2059" max="2059" width="15.5703125" style="283" customWidth="1"/>
    <col min="2060" max="2060" width="11.28515625" style="283" bestFit="1" customWidth="1"/>
    <col min="2061" max="2300" width="11.42578125" style="283"/>
    <col min="2301" max="2301" width="44.7109375" style="283" customWidth="1"/>
    <col min="2302" max="2304" width="17.140625" style="283" customWidth="1"/>
    <col min="2305" max="2305" width="17.7109375" style="283" customWidth="1"/>
    <col min="2306" max="2306" width="16.140625" style="283" customWidth="1"/>
    <col min="2307" max="2307" width="14.140625" style="283" customWidth="1"/>
    <col min="2308" max="2308" width="14.28515625" style="283" customWidth="1"/>
    <col min="2309" max="2310" width="17.140625" style="283" customWidth="1"/>
    <col min="2311" max="2311" width="16.85546875" style="283" customWidth="1"/>
    <col min="2312" max="2312" width="15.28515625" style="283" bestFit="1" customWidth="1"/>
    <col min="2313" max="2313" width="15.140625" style="283" customWidth="1"/>
    <col min="2314" max="2314" width="15.85546875" style="283" customWidth="1"/>
    <col min="2315" max="2315" width="15.5703125" style="283" customWidth="1"/>
    <col min="2316" max="2316" width="11.28515625" style="283" bestFit="1" customWidth="1"/>
    <col min="2317" max="2556" width="11.42578125" style="283"/>
    <col min="2557" max="2557" width="44.7109375" style="283" customWidth="1"/>
    <col min="2558" max="2560" width="17.140625" style="283" customWidth="1"/>
    <col min="2561" max="2561" width="17.7109375" style="283" customWidth="1"/>
    <col min="2562" max="2562" width="16.140625" style="283" customWidth="1"/>
    <col min="2563" max="2563" width="14.140625" style="283" customWidth="1"/>
    <col min="2564" max="2564" width="14.28515625" style="283" customWidth="1"/>
    <col min="2565" max="2566" width="17.140625" style="283" customWidth="1"/>
    <col min="2567" max="2567" width="16.85546875" style="283" customWidth="1"/>
    <col min="2568" max="2568" width="15.28515625" style="283" bestFit="1" customWidth="1"/>
    <col min="2569" max="2569" width="15.140625" style="283" customWidth="1"/>
    <col min="2570" max="2570" width="15.85546875" style="283" customWidth="1"/>
    <col min="2571" max="2571" width="15.5703125" style="283" customWidth="1"/>
    <col min="2572" max="2572" width="11.28515625" style="283" bestFit="1" customWidth="1"/>
    <col min="2573" max="2812" width="11.42578125" style="283"/>
    <col min="2813" max="2813" width="44.7109375" style="283" customWidth="1"/>
    <col min="2814" max="2816" width="17.140625" style="283" customWidth="1"/>
    <col min="2817" max="2817" width="17.7109375" style="283" customWidth="1"/>
    <col min="2818" max="2818" width="16.140625" style="283" customWidth="1"/>
    <col min="2819" max="2819" width="14.140625" style="283" customWidth="1"/>
    <col min="2820" max="2820" width="14.28515625" style="283" customWidth="1"/>
    <col min="2821" max="2822" width="17.140625" style="283" customWidth="1"/>
    <col min="2823" max="2823" width="16.85546875" style="283" customWidth="1"/>
    <col min="2824" max="2824" width="15.28515625" style="283" bestFit="1" customWidth="1"/>
    <col min="2825" max="2825" width="15.140625" style="283" customWidth="1"/>
    <col min="2826" max="2826" width="15.85546875" style="283" customWidth="1"/>
    <col min="2827" max="2827" width="15.5703125" style="283" customWidth="1"/>
    <col min="2828" max="2828" width="11.28515625" style="283" bestFit="1" customWidth="1"/>
    <col min="2829" max="3068" width="11.42578125" style="283"/>
    <col min="3069" max="3069" width="44.7109375" style="283" customWidth="1"/>
    <col min="3070" max="3072" width="17.140625" style="283" customWidth="1"/>
    <col min="3073" max="3073" width="17.7109375" style="283" customWidth="1"/>
    <col min="3074" max="3074" width="16.140625" style="283" customWidth="1"/>
    <col min="3075" max="3075" width="14.140625" style="283" customWidth="1"/>
    <col min="3076" max="3076" width="14.28515625" style="283" customWidth="1"/>
    <col min="3077" max="3078" width="17.140625" style="283" customWidth="1"/>
    <col min="3079" max="3079" width="16.85546875" style="283" customWidth="1"/>
    <col min="3080" max="3080" width="15.28515625" style="283" bestFit="1" customWidth="1"/>
    <col min="3081" max="3081" width="15.140625" style="283" customWidth="1"/>
    <col min="3082" max="3082" width="15.85546875" style="283" customWidth="1"/>
    <col min="3083" max="3083" width="15.5703125" style="283" customWidth="1"/>
    <col min="3084" max="3084" width="11.28515625" style="283" bestFit="1" customWidth="1"/>
    <col min="3085" max="3324" width="11.42578125" style="283"/>
    <col min="3325" max="3325" width="44.7109375" style="283" customWidth="1"/>
    <col min="3326" max="3328" width="17.140625" style="283" customWidth="1"/>
    <col min="3329" max="3329" width="17.7109375" style="283" customWidth="1"/>
    <col min="3330" max="3330" width="16.140625" style="283" customWidth="1"/>
    <col min="3331" max="3331" width="14.140625" style="283" customWidth="1"/>
    <col min="3332" max="3332" width="14.28515625" style="283" customWidth="1"/>
    <col min="3333" max="3334" width="17.140625" style="283" customWidth="1"/>
    <col min="3335" max="3335" width="16.85546875" style="283" customWidth="1"/>
    <col min="3336" max="3336" width="15.28515625" style="283" bestFit="1" customWidth="1"/>
    <col min="3337" max="3337" width="15.140625" style="283" customWidth="1"/>
    <col min="3338" max="3338" width="15.85546875" style="283" customWidth="1"/>
    <col min="3339" max="3339" width="15.5703125" style="283" customWidth="1"/>
    <col min="3340" max="3340" width="11.28515625" style="283" bestFit="1" customWidth="1"/>
    <col min="3341" max="3580" width="11.42578125" style="283"/>
    <col min="3581" max="3581" width="44.7109375" style="283" customWidth="1"/>
    <col min="3582" max="3584" width="17.140625" style="283" customWidth="1"/>
    <col min="3585" max="3585" width="17.7109375" style="283" customWidth="1"/>
    <col min="3586" max="3586" width="16.140625" style="283" customWidth="1"/>
    <col min="3587" max="3587" width="14.140625" style="283" customWidth="1"/>
    <col min="3588" max="3588" width="14.28515625" style="283" customWidth="1"/>
    <col min="3589" max="3590" width="17.140625" style="283" customWidth="1"/>
    <col min="3591" max="3591" width="16.85546875" style="283" customWidth="1"/>
    <col min="3592" max="3592" width="15.28515625" style="283" bestFit="1" customWidth="1"/>
    <col min="3593" max="3593" width="15.140625" style="283" customWidth="1"/>
    <col min="3594" max="3594" width="15.85546875" style="283" customWidth="1"/>
    <col min="3595" max="3595" width="15.5703125" style="283" customWidth="1"/>
    <col min="3596" max="3596" width="11.28515625" style="283" bestFit="1" customWidth="1"/>
    <col min="3597" max="3836" width="11.42578125" style="283"/>
    <col min="3837" max="3837" width="44.7109375" style="283" customWidth="1"/>
    <col min="3838" max="3840" width="17.140625" style="283" customWidth="1"/>
    <col min="3841" max="3841" width="17.7109375" style="283" customWidth="1"/>
    <col min="3842" max="3842" width="16.140625" style="283" customWidth="1"/>
    <col min="3843" max="3843" width="14.140625" style="283" customWidth="1"/>
    <col min="3844" max="3844" width="14.28515625" style="283" customWidth="1"/>
    <col min="3845" max="3846" width="17.140625" style="283" customWidth="1"/>
    <col min="3847" max="3847" width="16.85546875" style="283" customWidth="1"/>
    <col min="3848" max="3848" width="15.28515625" style="283" bestFit="1" customWidth="1"/>
    <col min="3849" max="3849" width="15.140625" style="283" customWidth="1"/>
    <col min="3850" max="3850" width="15.85546875" style="283" customWidth="1"/>
    <col min="3851" max="3851" width="15.5703125" style="283" customWidth="1"/>
    <col min="3852" max="3852" width="11.28515625" style="283" bestFit="1" customWidth="1"/>
    <col min="3853" max="4092" width="11.42578125" style="283"/>
    <col min="4093" max="4093" width="44.7109375" style="283" customWidth="1"/>
    <col min="4094" max="4096" width="17.140625" style="283" customWidth="1"/>
    <col min="4097" max="4097" width="17.7109375" style="283" customWidth="1"/>
    <col min="4098" max="4098" width="16.140625" style="283" customWidth="1"/>
    <col min="4099" max="4099" width="14.140625" style="283" customWidth="1"/>
    <col min="4100" max="4100" width="14.28515625" style="283" customWidth="1"/>
    <col min="4101" max="4102" width="17.140625" style="283" customWidth="1"/>
    <col min="4103" max="4103" width="16.85546875" style="283" customWidth="1"/>
    <col min="4104" max="4104" width="15.28515625" style="283" bestFit="1" customWidth="1"/>
    <col min="4105" max="4105" width="15.140625" style="283" customWidth="1"/>
    <col min="4106" max="4106" width="15.85546875" style="283" customWidth="1"/>
    <col min="4107" max="4107" width="15.5703125" style="283" customWidth="1"/>
    <col min="4108" max="4108" width="11.28515625" style="283" bestFit="1" customWidth="1"/>
    <col min="4109" max="4348" width="11.42578125" style="283"/>
    <col min="4349" max="4349" width="44.7109375" style="283" customWidth="1"/>
    <col min="4350" max="4352" width="17.140625" style="283" customWidth="1"/>
    <col min="4353" max="4353" width="17.7109375" style="283" customWidth="1"/>
    <col min="4354" max="4354" width="16.140625" style="283" customWidth="1"/>
    <col min="4355" max="4355" width="14.140625" style="283" customWidth="1"/>
    <col min="4356" max="4356" width="14.28515625" style="283" customWidth="1"/>
    <col min="4357" max="4358" width="17.140625" style="283" customWidth="1"/>
    <col min="4359" max="4359" width="16.85546875" style="283" customWidth="1"/>
    <col min="4360" max="4360" width="15.28515625" style="283" bestFit="1" customWidth="1"/>
    <col min="4361" max="4361" width="15.140625" style="283" customWidth="1"/>
    <col min="4362" max="4362" width="15.85546875" style="283" customWidth="1"/>
    <col min="4363" max="4363" width="15.5703125" style="283" customWidth="1"/>
    <col min="4364" max="4364" width="11.28515625" style="283" bestFit="1" customWidth="1"/>
    <col min="4365" max="4604" width="11.42578125" style="283"/>
    <col min="4605" max="4605" width="44.7109375" style="283" customWidth="1"/>
    <col min="4606" max="4608" width="17.140625" style="283" customWidth="1"/>
    <col min="4609" max="4609" width="17.7109375" style="283" customWidth="1"/>
    <col min="4610" max="4610" width="16.140625" style="283" customWidth="1"/>
    <col min="4611" max="4611" width="14.140625" style="283" customWidth="1"/>
    <col min="4612" max="4612" width="14.28515625" style="283" customWidth="1"/>
    <col min="4613" max="4614" width="17.140625" style="283" customWidth="1"/>
    <col min="4615" max="4615" width="16.85546875" style="283" customWidth="1"/>
    <col min="4616" max="4616" width="15.28515625" style="283" bestFit="1" customWidth="1"/>
    <col min="4617" max="4617" width="15.140625" style="283" customWidth="1"/>
    <col min="4618" max="4618" width="15.85546875" style="283" customWidth="1"/>
    <col min="4619" max="4619" width="15.5703125" style="283" customWidth="1"/>
    <col min="4620" max="4620" width="11.28515625" style="283" bestFit="1" customWidth="1"/>
    <col min="4621" max="4860" width="11.42578125" style="283"/>
    <col min="4861" max="4861" width="44.7109375" style="283" customWidth="1"/>
    <col min="4862" max="4864" width="17.140625" style="283" customWidth="1"/>
    <col min="4865" max="4865" width="17.7109375" style="283" customWidth="1"/>
    <col min="4866" max="4866" width="16.140625" style="283" customWidth="1"/>
    <col min="4867" max="4867" width="14.140625" style="283" customWidth="1"/>
    <col min="4868" max="4868" width="14.28515625" style="283" customWidth="1"/>
    <col min="4869" max="4870" width="17.140625" style="283" customWidth="1"/>
    <col min="4871" max="4871" width="16.85546875" style="283" customWidth="1"/>
    <col min="4872" max="4872" width="15.28515625" style="283" bestFit="1" customWidth="1"/>
    <col min="4873" max="4873" width="15.140625" style="283" customWidth="1"/>
    <col min="4874" max="4874" width="15.85546875" style="283" customWidth="1"/>
    <col min="4875" max="4875" width="15.5703125" style="283" customWidth="1"/>
    <col min="4876" max="4876" width="11.28515625" style="283" bestFit="1" customWidth="1"/>
    <col min="4877" max="5116" width="11.42578125" style="283"/>
    <col min="5117" max="5117" width="44.7109375" style="283" customWidth="1"/>
    <col min="5118" max="5120" width="17.140625" style="283" customWidth="1"/>
    <col min="5121" max="5121" width="17.7109375" style="283" customWidth="1"/>
    <col min="5122" max="5122" width="16.140625" style="283" customWidth="1"/>
    <col min="5123" max="5123" width="14.140625" style="283" customWidth="1"/>
    <col min="5124" max="5124" width="14.28515625" style="283" customWidth="1"/>
    <col min="5125" max="5126" width="17.140625" style="283" customWidth="1"/>
    <col min="5127" max="5127" width="16.85546875" style="283" customWidth="1"/>
    <col min="5128" max="5128" width="15.28515625" style="283" bestFit="1" customWidth="1"/>
    <col min="5129" max="5129" width="15.140625" style="283" customWidth="1"/>
    <col min="5130" max="5130" width="15.85546875" style="283" customWidth="1"/>
    <col min="5131" max="5131" width="15.5703125" style="283" customWidth="1"/>
    <col min="5132" max="5132" width="11.28515625" style="283" bestFit="1" customWidth="1"/>
    <col min="5133" max="5372" width="11.42578125" style="283"/>
    <col min="5373" max="5373" width="44.7109375" style="283" customWidth="1"/>
    <col min="5374" max="5376" width="17.140625" style="283" customWidth="1"/>
    <col min="5377" max="5377" width="17.7109375" style="283" customWidth="1"/>
    <col min="5378" max="5378" width="16.140625" style="283" customWidth="1"/>
    <col min="5379" max="5379" width="14.140625" style="283" customWidth="1"/>
    <col min="5380" max="5380" width="14.28515625" style="283" customWidth="1"/>
    <col min="5381" max="5382" width="17.140625" style="283" customWidth="1"/>
    <col min="5383" max="5383" width="16.85546875" style="283" customWidth="1"/>
    <col min="5384" max="5384" width="15.28515625" style="283" bestFit="1" customWidth="1"/>
    <col min="5385" max="5385" width="15.140625" style="283" customWidth="1"/>
    <col min="5386" max="5386" width="15.85546875" style="283" customWidth="1"/>
    <col min="5387" max="5387" width="15.5703125" style="283" customWidth="1"/>
    <col min="5388" max="5388" width="11.28515625" style="283" bestFit="1" customWidth="1"/>
    <col min="5389" max="5628" width="11.42578125" style="283"/>
    <col min="5629" max="5629" width="44.7109375" style="283" customWidth="1"/>
    <col min="5630" max="5632" width="17.140625" style="283" customWidth="1"/>
    <col min="5633" max="5633" width="17.7109375" style="283" customWidth="1"/>
    <col min="5634" max="5634" width="16.140625" style="283" customWidth="1"/>
    <col min="5635" max="5635" width="14.140625" style="283" customWidth="1"/>
    <col min="5636" max="5636" width="14.28515625" style="283" customWidth="1"/>
    <col min="5637" max="5638" width="17.140625" style="283" customWidth="1"/>
    <col min="5639" max="5639" width="16.85546875" style="283" customWidth="1"/>
    <col min="5640" max="5640" width="15.28515625" style="283" bestFit="1" customWidth="1"/>
    <col min="5641" max="5641" width="15.140625" style="283" customWidth="1"/>
    <col min="5642" max="5642" width="15.85546875" style="283" customWidth="1"/>
    <col min="5643" max="5643" width="15.5703125" style="283" customWidth="1"/>
    <col min="5644" max="5644" width="11.28515625" style="283" bestFit="1" customWidth="1"/>
    <col min="5645" max="5884" width="11.42578125" style="283"/>
    <col min="5885" max="5885" width="44.7109375" style="283" customWidth="1"/>
    <col min="5886" max="5888" width="17.140625" style="283" customWidth="1"/>
    <col min="5889" max="5889" width="17.7109375" style="283" customWidth="1"/>
    <col min="5890" max="5890" width="16.140625" style="283" customWidth="1"/>
    <col min="5891" max="5891" width="14.140625" style="283" customWidth="1"/>
    <col min="5892" max="5892" width="14.28515625" style="283" customWidth="1"/>
    <col min="5893" max="5894" width="17.140625" style="283" customWidth="1"/>
    <col min="5895" max="5895" width="16.85546875" style="283" customWidth="1"/>
    <col min="5896" max="5896" width="15.28515625" style="283" bestFit="1" customWidth="1"/>
    <col min="5897" max="5897" width="15.140625" style="283" customWidth="1"/>
    <col min="5898" max="5898" width="15.85546875" style="283" customWidth="1"/>
    <col min="5899" max="5899" width="15.5703125" style="283" customWidth="1"/>
    <col min="5900" max="5900" width="11.28515625" style="283" bestFit="1" customWidth="1"/>
    <col min="5901" max="6140" width="11.42578125" style="283"/>
    <col min="6141" max="6141" width="44.7109375" style="283" customWidth="1"/>
    <col min="6142" max="6144" width="17.140625" style="283" customWidth="1"/>
    <col min="6145" max="6145" width="17.7109375" style="283" customWidth="1"/>
    <col min="6146" max="6146" width="16.140625" style="283" customWidth="1"/>
    <col min="6147" max="6147" width="14.140625" style="283" customWidth="1"/>
    <col min="6148" max="6148" width="14.28515625" style="283" customWidth="1"/>
    <col min="6149" max="6150" width="17.140625" style="283" customWidth="1"/>
    <col min="6151" max="6151" width="16.85546875" style="283" customWidth="1"/>
    <col min="6152" max="6152" width="15.28515625" style="283" bestFit="1" customWidth="1"/>
    <col min="6153" max="6153" width="15.140625" style="283" customWidth="1"/>
    <col min="6154" max="6154" width="15.85546875" style="283" customWidth="1"/>
    <col min="6155" max="6155" width="15.5703125" style="283" customWidth="1"/>
    <col min="6156" max="6156" width="11.28515625" style="283" bestFit="1" customWidth="1"/>
    <col min="6157" max="6396" width="11.42578125" style="283"/>
    <col min="6397" max="6397" width="44.7109375" style="283" customWidth="1"/>
    <col min="6398" max="6400" width="17.140625" style="283" customWidth="1"/>
    <col min="6401" max="6401" width="17.7109375" style="283" customWidth="1"/>
    <col min="6402" max="6402" width="16.140625" style="283" customWidth="1"/>
    <col min="6403" max="6403" width="14.140625" style="283" customWidth="1"/>
    <col min="6404" max="6404" width="14.28515625" style="283" customWidth="1"/>
    <col min="6405" max="6406" width="17.140625" style="283" customWidth="1"/>
    <col min="6407" max="6407" width="16.85546875" style="283" customWidth="1"/>
    <col min="6408" max="6408" width="15.28515625" style="283" bestFit="1" customWidth="1"/>
    <col min="6409" max="6409" width="15.140625" style="283" customWidth="1"/>
    <col min="6410" max="6410" width="15.85546875" style="283" customWidth="1"/>
    <col min="6411" max="6411" width="15.5703125" style="283" customWidth="1"/>
    <col min="6412" max="6412" width="11.28515625" style="283" bestFit="1" customWidth="1"/>
    <col min="6413" max="6652" width="11.42578125" style="283"/>
    <col min="6653" max="6653" width="44.7109375" style="283" customWidth="1"/>
    <col min="6654" max="6656" width="17.140625" style="283" customWidth="1"/>
    <col min="6657" max="6657" width="17.7109375" style="283" customWidth="1"/>
    <col min="6658" max="6658" width="16.140625" style="283" customWidth="1"/>
    <col min="6659" max="6659" width="14.140625" style="283" customWidth="1"/>
    <col min="6660" max="6660" width="14.28515625" style="283" customWidth="1"/>
    <col min="6661" max="6662" width="17.140625" style="283" customWidth="1"/>
    <col min="6663" max="6663" width="16.85546875" style="283" customWidth="1"/>
    <col min="6664" max="6664" width="15.28515625" style="283" bestFit="1" customWidth="1"/>
    <col min="6665" max="6665" width="15.140625" style="283" customWidth="1"/>
    <col min="6666" max="6666" width="15.85546875" style="283" customWidth="1"/>
    <col min="6667" max="6667" width="15.5703125" style="283" customWidth="1"/>
    <col min="6668" max="6668" width="11.28515625" style="283" bestFit="1" customWidth="1"/>
    <col min="6669" max="6908" width="11.42578125" style="283"/>
    <col min="6909" max="6909" width="44.7109375" style="283" customWidth="1"/>
    <col min="6910" max="6912" width="17.140625" style="283" customWidth="1"/>
    <col min="6913" max="6913" width="17.7109375" style="283" customWidth="1"/>
    <col min="6914" max="6914" width="16.140625" style="283" customWidth="1"/>
    <col min="6915" max="6915" width="14.140625" style="283" customWidth="1"/>
    <col min="6916" max="6916" width="14.28515625" style="283" customWidth="1"/>
    <col min="6917" max="6918" width="17.140625" style="283" customWidth="1"/>
    <col min="6919" max="6919" width="16.85546875" style="283" customWidth="1"/>
    <col min="6920" max="6920" width="15.28515625" style="283" bestFit="1" customWidth="1"/>
    <col min="6921" max="6921" width="15.140625" style="283" customWidth="1"/>
    <col min="6922" max="6922" width="15.85546875" style="283" customWidth="1"/>
    <col min="6923" max="6923" width="15.5703125" style="283" customWidth="1"/>
    <col min="6924" max="6924" width="11.28515625" style="283" bestFit="1" customWidth="1"/>
    <col min="6925" max="7164" width="11.42578125" style="283"/>
    <col min="7165" max="7165" width="44.7109375" style="283" customWidth="1"/>
    <col min="7166" max="7168" width="17.140625" style="283" customWidth="1"/>
    <col min="7169" max="7169" width="17.7109375" style="283" customWidth="1"/>
    <col min="7170" max="7170" width="16.140625" style="283" customWidth="1"/>
    <col min="7171" max="7171" width="14.140625" style="283" customWidth="1"/>
    <col min="7172" max="7172" width="14.28515625" style="283" customWidth="1"/>
    <col min="7173" max="7174" width="17.140625" style="283" customWidth="1"/>
    <col min="7175" max="7175" width="16.85546875" style="283" customWidth="1"/>
    <col min="7176" max="7176" width="15.28515625" style="283" bestFit="1" customWidth="1"/>
    <col min="7177" max="7177" width="15.140625" style="283" customWidth="1"/>
    <col min="7178" max="7178" width="15.85546875" style="283" customWidth="1"/>
    <col min="7179" max="7179" width="15.5703125" style="283" customWidth="1"/>
    <col min="7180" max="7180" width="11.28515625" style="283" bestFit="1" customWidth="1"/>
    <col min="7181" max="7420" width="11.42578125" style="283"/>
    <col min="7421" max="7421" width="44.7109375" style="283" customWidth="1"/>
    <col min="7422" max="7424" width="17.140625" style="283" customWidth="1"/>
    <col min="7425" max="7425" width="17.7109375" style="283" customWidth="1"/>
    <col min="7426" max="7426" width="16.140625" style="283" customWidth="1"/>
    <col min="7427" max="7427" width="14.140625" style="283" customWidth="1"/>
    <col min="7428" max="7428" width="14.28515625" style="283" customWidth="1"/>
    <col min="7429" max="7430" width="17.140625" style="283" customWidth="1"/>
    <col min="7431" max="7431" width="16.85546875" style="283" customWidth="1"/>
    <col min="7432" max="7432" width="15.28515625" style="283" bestFit="1" customWidth="1"/>
    <col min="7433" max="7433" width="15.140625" style="283" customWidth="1"/>
    <col min="7434" max="7434" width="15.85546875" style="283" customWidth="1"/>
    <col min="7435" max="7435" width="15.5703125" style="283" customWidth="1"/>
    <col min="7436" max="7436" width="11.28515625" style="283" bestFit="1" customWidth="1"/>
    <col min="7437" max="7676" width="11.42578125" style="283"/>
    <col min="7677" max="7677" width="44.7109375" style="283" customWidth="1"/>
    <col min="7678" max="7680" width="17.140625" style="283" customWidth="1"/>
    <col min="7681" max="7681" width="17.7109375" style="283" customWidth="1"/>
    <col min="7682" max="7682" width="16.140625" style="283" customWidth="1"/>
    <col min="7683" max="7683" width="14.140625" style="283" customWidth="1"/>
    <col min="7684" max="7684" width="14.28515625" style="283" customWidth="1"/>
    <col min="7685" max="7686" width="17.140625" style="283" customWidth="1"/>
    <col min="7687" max="7687" width="16.85546875" style="283" customWidth="1"/>
    <col min="7688" max="7688" width="15.28515625" style="283" bestFit="1" customWidth="1"/>
    <col min="7689" max="7689" width="15.140625" style="283" customWidth="1"/>
    <col min="7690" max="7690" width="15.85546875" style="283" customWidth="1"/>
    <col min="7691" max="7691" width="15.5703125" style="283" customWidth="1"/>
    <col min="7692" max="7692" width="11.28515625" style="283" bestFit="1" customWidth="1"/>
    <col min="7693" max="7932" width="11.42578125" style="283"/>
    <col min="7933" max="7933" width="44.7109375" style="283" customWidth="1"/>
    <col min="7934" max="7936" width="17.140625" style="283" customWidth="1"/>
    <col min="7937" max="7937" width="17.7109375" style="283" customWidth="1"/>
    <col min="7938" max="7938" width="16.140625" style="283" customWidth="1"/>
    <col min="7939" max="7939" width="14.140625" style="283" customWidth="1"/>
    <col min="7940" max="7940" width="14.28515625" style="283" customWidth="1"/>
    <col min="7941" max="7942" width="17.140625" style="283" customWidth="1"/>
    <col min="7943" max="7943" width="16.85546875" style="283" customWidth="1"/>
    <col min="7944" max="7944" width="15.28515625" style="283" bestFit="1" customWidth="1"/>
    <col min="7945" max="7945" width="15.140625" style="283" customWidth="1"/>
    <col min="7946" max="7946" width="15.85546875" style="283" customWidth="1"/>
    <col min="7947" max="7947" width="15.5703125" style="283" customWidth="1"/>
    <col min="7948" max="7948" width="11.28515625" style="283" bestFit="1" customWidth="1"/>
    <col min="7949" max="8188" width="11.42578125" style="283"/>
    <col min="8189" max="8189" width="44.7109375" style="283" customWidth="1"/>
    <col min="8190" max="8192" width="17.140625" style="283" customWidth="1"/>
    <col min="8193" max="8193" width="17.7109375" style="283" customWidth="1"/>
    <col min="8194" max="8194" width="16.140625" style="283" customWidth="1"/>
    <col min="8195" max="8195" width="14.140625" style="283" customWidth="1"/>
    <col min="8196" max="8196" width="14.28515625" style="283" customWidth="1"/>
    <col min="8197" max="8198" width="17.140625" style="283" customWidth="1"/>
    <col min="8199" max="8199" width="16.85546875" style="283" customWidth="1"/>
    <col min="8200" max="8200" width="15.28515625" style="283" bestFit="1" customWidth="1"/>
    <col min="8201" max="8201" width="15.140625" style="283" customWidth="1"/>
    <col min="8202" max="8202" width="15.85546875" style="283" customWidth="1"/>
    <col min="8203" max="8203" width="15.5703125" style="283" customWidth="1"/>
    <col min="8204" max="8204" width="11.28515625" style="283" bestFit="1" customWidth="1"/>
    <col min="8205" max="8444" width="11.42578125" style="283"/>
    <col min="8445" max="8445" width="44.7109375" style="283" customWidth="1"/>
    <col min="8446" max="8448" width="17.140625" style="283" customWidth="1"/>
    <col min="8449" max="8449" width="17.7109375" style="283" customWidth="1"/>
    <col min="8450" max="8450" width="16.140625" style="283" customWidth="1"/>
    <col min="8451" max="8451" width="14.140625" style="283" customWidth="1"/>
    <col min="8452" max="8452" width="14.28515625" style="283" customWidth="1"/>
    <col min="8453" max="8454" width="17.140625" style="283" customWidth="1"/>
    <col min="8455" max="8455" width="16.85546875" style="283" customWidth="1"/>
    <col min="8456" max="8456" width="15.28515625" style="283" bestFit="1" customWidth="1"/>
    <col min="8457" max="8457" width="15.140625" style="283" customWidth="1"/>
    <col min="8458" max="8458" width="15.85546875" style="283" customWidth="1"/>
    <col min="8459" max="8459" width="15.5703125" style="283" customWidth="1"/>
    <col min="8460" max="8460" width="11.28515625" style="283" bestFit="1" customWidth="1"/>
    <col min="8461" max="8700" width="11.42578125" style="283"/>
    <col min="8701" max="8701" width="44.7109375" style="283" customWidth="1"/>
    <col min="8702" max="8704" width="17.140625" style="283" customWidth="1"/>
    <col min="8705" max="8705" width="17.7109375" style="283" customWidth="1"/>
    <col min="8706" max="8706" width="16.140625" style="283" customWidth="1"/>
    <col min="8707" max="8707" width="14.140625" style="283" customWidth="1"/>
    <col min="8708" max="8708" width="14.28515625" style="283" customWidth="1"/>
    <col min="8709" max="8710" width="17.140625" style="283" customWidth="1"/>
    <col min="8711" max="8711" width="16.85546875" style="283" customWidth="1"/>
    <col min="8712" max="8712" width="15.28515625" style="283" bestFit="1" customWidth="1"/>
    <col min="8713" max="8713" width="15.140625" style="283" customWidth="1"/>
    <col min="8714" max="8714" width="15.85546875" style="283" customWidth="1"/>
    <col min="8715" max="8715" width="15.5703125" style="283" customWidth="1"/>
    <col min="8716" max="8716" width="11.28515625" style="283" bestFit="1" customWidth="1"/>
    <col min="8717" max="8956" width="11.42578125" style="283"/>
    <col min="8957" max="8957" width="44.7109375" style="283" customWidth="1"/>
    <col min="8958" max="8960" width="17.140625" style="283" customWidth="1"/>
    <col min="8961" max="8961" width="17.7109375" style="283" customWidth="1"/>
    <col min="8962" max="8962" width="16.140625" style="283" customWidth="1"/>
    <col min="8963" max="8963" width="14.140625" style="283" customWidth="1"/>
    <col min="8964" max="8964" width="14.28515625" style="283" customWidth="1"/>
    <col min="8965" max="8966" width="17.140625" style="283" customWidth="1"/>
    <col min="8967" max="8967" width="16.85546875" style="283" customWidth="1"/>
    <col min="8968" max="8968" width="15.28515625" style="283" bestFit="1" customWidth="1"/>
    <col min="8969" max="8969" width="15.140625" style="283" customWidth="1"/>
    <col min="8970" max="8970" width="15.85546875" style="283" customWidth="1"/>
    <col min="8971" max="8971" width="15.5703125" style="283" customWidth="1"/>
    <col min="8972" max="8972" width="11.28515625" style="283" bestFit="1" customWidth="1"/>
    <col min="8973" max="9212" width="11.42578125" style="283"/>
    <col min="9213" max="9213" width="44.7109375" style="283" customWidth="1"/>
    <col min="9214" max="9216" width="17.140625" style="283" customWidth="1"/>
    <col min="9217" max="9217" width="17.7109375" style="283" customWidth="1"/>
    <col min="9218" max="9218" width="16.140625" style="283" customWidth="1"/>
    <col min="9219" max="9219" width="14.140625" style="283" customWidth="1"/>
    <col min="9220" max="9220" width="14.28515625" style="283" customWidth="1"/>
    <col min="9221" max="9222" width="17.140625" style="283" customWidth="1"/>
    <col min="9223" max="9223" width="16.85546875" style="283" customWidth="1"/>
    <col min="9224" max="9224" width="15.28515625" style="283" bestFit="1" customWidth="1"/>
    <col min="9225" max="9225" width="15.140625" style="283" customWidth="1"/>
    <col min="9226" max="9226" width="15.85546875" style="283" customWidth="1"/>
    <col min="9227" max="9227" width="15.5703125" style="283" customWidth="1"/>
    <col min="9228" max="9228" width="11.28515625" style="283" bestFit="1" customWidth="1"/>
    <col min="9229" max="9468" width="11.42578125" style="283"/>
    <col min="9469" max="9469" width="44.7109375" style="283" customWidth="1"/>
    <col min="9470" max="9472" width="17.140625" style="283" customWidth="1"/>
    <col min="9473" max="9473" width="17.7109375" style="283" customWidth="1"/>
    <col min="9474" max="9474" width="16.140625" style="283" customWidth="1"/>
    <col min="9475" max="9475" width="14.140625" style="283" customWidth="1"/>
    <col min="9476" max="9476" width="14.28515625" style="283" customWidth="1"/>
    <col min="9477" max="9478" width="17.140625" style="283" customWidth="1"/>
    <col min="9479" max="9479" width="16.85546875" style="283" customWidth="1"/>
    <col min="9480" max="9480" width="15.28515625" style="283" bestFit="1" customWidth="1"/>
    <col min="9481" max="9481" width="15.140625" style="283" customWidth="1"/>
    <col min="9482" max="9482" width="15.85546875" style="283" customWidth="1"/>
    <col min="9483" max="9483" width="15.5703125" style="283" customWidth="1"/>
    <col min="9484" max="9484" width="11.28515625" style="283" bestFit="1" customWidth="1"/>
    <col min="9485" max="9724" width="11.42578125" style="283"/>
    <col min="9725" max="9725" width="44.7109375" style="283" customWidth="1"/>
    <col min="9726" max="9728" width="17.140625" style="283" customWidth="1"/>
    <col min="9729" max="9729" width="17.7109375" style="283" customWidth="1"/>
    <col min="9730" max="9730" width="16.140625" style="283" customWidth="1"/>
    <col min="9731" max="9731" width="14.140625" style="283" customWidth="1"/>
    <col min="9732" max="9732" width="14.28515625" style="283" customWidth="1"/>
    <col min="9733" max="9734" width="17.140625" style="283" customWidth="1"/>
    <col min="9735" max="9735" width="16.85546875" style="283" customWidth="1"/>
    <col min="9736" max="9736" width="15.28515625" style="283" bestFit="1" customWidth="1"/>
    <col min="9737" max="9737" width="15.140625" style="283" customWidth="1"/>
    <col min="9738" max="9738" width="15.85546875" style="283" customWidth="1"/>
    <col min="9739" max="9739" width="15.5703125" style="283" customWidth="1"/>
    <col min="9740" max="9740" width="11.28515625" style="283" bestFit="1" customWidth="1"/>
    <col min="9741" max="9980" width="11.42578125" style="283"/>
    <col min="9981" max="9981" width="44.7109375" style="283" customWidth="1"/>
    <col min="9982" max="9984" width="17.140625" style="283" customWidth="1"/>
    <col min="9985" max="9985" width="17.7109375" style="283" customWidth="1"/>
    <col min="9986" max="9986" width="16.140625" style="283" customWidth="1"/>
    <col min="9987" max="9987" width="14.140625" style="283" customWidth="1"/>
    <col min="9988" max="9988" width="14.28515625" style="283" customWidth="1"/>
    <col min="9989" max="9990" width="17.140625" style="283" customWidth="1"/>
    <col min="9991" max="9991" width="16.85546875" style="283" customWidth="1"/>
    <col min="9992" max="9992" width="15.28515625" style="283" bestFit="1" customWidth="1"/>
    <col min="9993" max="9993" width="15.140625" style="283" customWidth="1"/>
    <col min="9994" max="9994" width="15.85546875" style="283" customWidth="1"/>
    <col min="9995" max="9995" width="15.5703125" style="283" customWidth="1"/>
    <col min="9996" max="9996" width="11.28515625" style="283" bestFit="1" customWidth="1"/>
    <col min="9997" max="10236" width="11.42578125" style="283"/>
    <col min="10237" max="10237" width="44.7109375" style="283" customWidth="1"/>
    <col min="10238" max="10240" width="17.140625" style="283" customWidth="1"/>
    <col min="10241" max="10241" width="17.7109375" style="283" customWidth="1"/>
    <col min="10242" max="10242" width="16.140625" style="283" customWidth="1"/>
    <col min="10243" max="10243" width="14.140625" style="283" customWidth="1"/>
    <col min="10244" max="10244" width="14.28515625" style="283" customWidth="1"/>
    <col min="10245" max="10246" width="17.140625" style="283" customWidth="1"/>
    <col min="10247" max="10247" width="16.85546875" style="283" customWidth="1"/>
    <col min="10248" max="10248" width="15.28515625" style="283" bestFit="1" customWidth="1"/>
    <col min="10249" max="10249" width="15.140625" style="283" customWidth="1"/>
    <col min="10250" max="10250" width="15.85546875" style="283" customWidth="1"/>
    <col min="10251" max="10251" width="15.5703125" style="283" customWidth="1"/>
    <col min="10252" max="10252" width="11.28515625" style="283" bestFit="1" customWidth="1"/>
    <col min="10253" max="10492" width="11.42578125" style="283"/>
    <col min="10493" max="10493" width="44.7109375" style="283" customWidth="1"/>
    <col min="10494" max="10496" width="17.140625" style="283" customWidth="1"/>
    <col min="10497" max="10497" width="17.7109375" style="283" customWidth="1"/>
    <col min="10498" max="10498" width="16.140625" style="283" customWidth="1"/>
    <col min="10499" max="10499" width="14.140625" style="283" customWidth="1"/>
    <col min="10500" max="10500" width="14.28515625" style="283" customWidth="1"/>
    <col min="10501" max="10502" width="17.140625" style="283" customWidth="1"/>
    <col min="10503" max="10503" width="16.85546875" style="283" customWidth="1"/>
    <col min="10504" max="10504" width="15.28515625" style="283" bestFit="1" customWidth="1"/>
    <col min="10505" max="10505" width="15.140625" style="283" customWidth="1"/>
    <col min="10506" max="10506" width="15.85546875" style="283" customWidth="1"/>
    <col min="10507" max="10507" width="15.5703125" style="283" customWidth="1"/>
    <col min="10508" max="10508" width="11.28515625" style="283" bestFit="1" customWidth="1"/>
    <col min="10509" max="10748" width="11.42578125" style="283"/>
    <col min="10749" max="10749" width="44.7109375" style="283" customWidth="1"/>
    <col min="10750" max="10752" width="17.140625" style="283" customWidth="1"/>
    <col min="10753" max="10753" width="17.7109375" style="283" customWidth="1"/>
    <col min="10754" max="10754" width="16.140625" style="283" customWidth="1"/>
    <col min="10755" max="10755" width="14.140625" style="283" customWidth="1"/>
    <col min="10756" max="10756" width="14.28515625" style="283" customWidth="1"/>
    <col min="10757" max="10758" width="17.140625" style="283" customWidth="1"/>
    <col min="10759" max="10759" width="16.85546875" style="283" customWidth="1"/>
    <col min="10760" max="10760" width="15.28515625" style="283" bestFit="1" customWidth="1"/>
    <col min="10761" max="10761" width="15.140625" style="283" customWidth="1"/>
    <col min="10762" max="10762" width="15.85546875" style="283" customWidth="1"/>
    <col min="10763" max="10763" width="15.5703125" style="283" customWidth="1"/>
    <col min="10764" max="10764" width="11.28515625" style="283" bestFit="1" customWidth="1"/>
    <col min="10765" max="11004" width="11.42578125" style="283"/>
    <col min="11005" max="11005" width="44.7109375" style="283" customWidth="1"/>
    <col min="11006" max="11008" width="17.140625" style="283" customWidth="1"/>
    <col min="11009" max="11009" width="17.7109375" style="283" customWidth="1"/>
    <col min="11010" max="11010" width="16.140625" style="283" customWidth="1"/>
    <col min="11011" max="11011" width="14.140625" style="283" customWidth="1"/>
    <col min="11012" max="11012" width="14.28515625" style="283" customWidth="1"/>
    <col min="11013" max="11014" width="17.140625" style="283" customWidth="1"/>
    <col min="11015" max="11015" width="16.85546875" style="283" customWidth="1"/>
    <col min="11016" max="11016" width="15.28515625" style="283" bestFit="1" customWidth="1"/>
    <col min="11017" max="11017" width="15.140625" style="283" customWidth="1"/>
    <col min="11018" max="11018" width="15.85546875" style="283" customWidth="1"/>
    <col min="11019" max="11019" width="15.5703125" style="283" customWidth="1"/>
    <col min="11020" max="11020" width="11.28515625" style="283" bestFit="1" customWidth="1"/>
    <col min="11021" max="11260" width="11.42578125" style="283"/>
    <col min="11261" max="11261" width="44.7109375" style="283" customWidth="1"/>
    <col min="11262" max="11264" width="17.140625" style="283" customWidth="1"/>
    <col min="11265" max="11265" width="17.7109375" style="283" customWidth="1"/>
    <col min="11266" max="11266" width="16.140625" style="283" customWidth="1"/>
    <col min="11267" max="11267" width="14.140625" style="283" customWidth="1"/>
    <col min="11268" max="11268" width="14.28515625" style="283" customWidth="1"/>
    <col min="11269" max="11270" width="17.140625" style="283" customWidth="1"/>
    <col min="11271" max="11271" width="16.85546875" style="283" customWidth="1"/>
    <col min="11272" max="11272" width="15.28515625" style="283" bestFit="1" customWidth="1"/>
    <col min="11273" max="11273" width="15.140625" style="283" customWidth="1"/>
    <col min="11274" max="11274" width="15.85546875" style="283" customWidth="1"/>
    <col min="11275" max="11275" width="15.5703125" style="283" customWidth="1"/>
    <col min="11276" max="11276" width="11.28515625" style="283" bestFit="1" customWidth="1"/>
    <col min="11277" max="11516" width="11.42578125" style="283"/>
    <col min="11517" max="11517" width="44.7109375" style="283" customWidth="1"/>
    <col min="11518" max="11520" width="17.140625" style="283" customWidth="1"/>
    <col min="11521" max="11521" width="17.7109375" style="283" customWidth="1"/>
    <col min="11522" max="11522" width="16.140625" style="283" customWidth="1"/>
    <col min="11523" max="11523" width="14.140625" style="283" customWidth="1"/>
    <col min="11524" max="11524" width="14.28515625" style="283" customWidth="1"/>
    <col min="11525" max="11526" width="17.140625" style="283" customWidth="1"/>
    <col min="11527" max="11527" width="16.85546875" style="283" customWidth="1"/>
    <col min="11528" max="11528" width="15.28515625" style="283" bestFit="1" customWidth="1"/>
    <col min="11529" max="11529" width="15.140625" style="283" customWidth="1"/>
    <col min="11530" max="11530" width="15.85546875" style="283" customWidth="1"/>
    <col min="11531" max="11531" width="15.5703125" style="283" customWidth="1"/>
    <col min="11532" max="11532" width="11.28515625" style="283" bestFit="1" customWidth="1"/>
    <col min="11533" max="11772" width="11.42578125" style="283"/>
    <col min="11773" max="11773" width="44.7109375" style="283" customWidth="1"/>
    <col min="11774" max="11776" width="17.140625" style="283" customWidth="1"/>
    <col min="11777" max="11777" width="17.7109375" style="283" customWidth="1"/>
    <col min="11778" max="11778" width="16.140625" style="283" customWidth="1"/>
    <col min="11779" max="11779" width="14.140625" style="283" customWidth="1"/>
    <col min="11780" max="11780" width="14.28515625" style="283" customWidth="1"/>
    <col min="11781" max="11782" width="17.140625" style="283" customWidth="1"/>
    <col min="11783" max="11783" width="16.85546875" style="283" customWidth="1"/>
    <col min="11784" max="11784" width="15.28515625" style="283" bestFit="1" customWidth="1"/>
    <col min="11785" max="11785" width="15.140625" style="283" customWidth="1"/>
    <col min="11786" max="11786" width="15.85546875" style="283" customWidth="1"/>
    <col min="11787" max="11787" width="15.5703125" style="283" customWidth="1"/>
    <col min="11788" max="11788" width="11.28515625" style="283" bestFit="1" customWidth="1"/>
    <col min="11789" max="12028" width="11.42578125" style="283"/>
    <col min="12029" max="12029" width="44.7109375" style="283" customWidth="1"/>
    <col min="12030" max="12032" width="17.140625" style="283" customWidth="1"/>
    <col min="12033" max="12033" width="17.7109375" style="283" customWidth="1"/>
    <col min="12034" max="12034" width="16.140625" style="283" customWidth="1"/>
    <col min="12035" max="12035" width="14.140625" style="283" customWidth="1"/>
    <col min="12036" max="12036" width="14.28515625" style="283" customWidth="1"/>
    <col min="12037" max="12038" width="17.140625" style="283" customWidth="1"/>
    <col min="12039" max="12039" width="16.85546875" style="283" customWidth="1"/>
    <col min="12040" max="12040" width="15.28515625" style="283" bestFit="1" customWidth="1"/>
    <col min="12041" max="12041" width="15.140625" style="283" customWidth="1"/>
    <col min="12042" max="12042" width="15.85546875" style="283" customWidth="1"/>
    <col min="12043" max="12043" width="15.5703125" style="283" customWidth="1"/>
    <col min="12044" max="12044" width="11.28515625" style="283" bestFit="1" customWidth="1"/>
    <col min="12045" max="12284" width="11.42578125" style="283"/>
    <col min="12285" max="12285" width="44.7109375" style="283" customWidth="1"/>
    <col min="12286" max="12288" width="17.140625" style="283" customWidth="1"/>
    <col min="12289" max="12289" width="17.7109375" style="283" customWidth="1"/>
    <col min="12290" max="12290" width="16.140625" style="283" customWidth="1"/>
    <col min="12291" max="12291" width="14.140625" style="283" customWidth="1"/>
    <col min="12292" max="12292" width="14.28515625" style="283" customWidth="1"/>
    <col min="12293" max="12294" width="17.140625" style="283" customWidth="1"/>
    <col min="12295" max="12295" width="16.85546875" style="283" customWidth="1"/>
    <col min="12296" max="12296" width="15.28515625" style="283" bestFit="1" customWidth="1"/>
    <col min="12297" max="12297" width="15.140625" style="283" customWidth="1"/>
    <col min="12298" max="12298" width="15.85546875" style="283" customWidth="1"/>
    <col min="12299" max="12299" width="15.5703125" style="283" customWidth="1"/>
    <col min="12300" max="12300" width="11.28515625" style="283" bestFit="1" customWidth="1"/>
    <col min="12301" max="12540" width="11.42578125" style="283"/>
    <col min="12541" max="12541" width="44.7109375" style="283" customWidth="1"/>
    <col min="12542" max="12544" width="17.140625" style="283" customWidth="1"/>
    <col min="12545" max="12545" width="17.7109375" style="283" customWidth="1"/>
    <col min="12546" max="12546" width="16.140625" style="283" customWidth="1"/>
    <col min="12547" max="12547" width="14.140625" style="283" customWidth="1"/>
    <col min="12548" max="12548" width="14.28515625" style="283" customWidth="1"/>
    <col min="12549" max="12550" width="17.140625" style="283" customWidth="1"/>
    <col min="12551" max="12551" width="16.85546875" style="283" customWidth="1"/>
    <col min="12552" max="12552" width="15.28515625" style="283" bestFit="1" customWidth="1"/>
    <col min="12553" max="12553" width="15.140625" style="283" customWidth="1"/>
    <col min="12554" max="12554" width="15.85546875" style="283" customWidth="1"/>
    <col min="12555" max="12555" width="15.5703125" style="283" customWidth="1"/>
    <col min="12556" max="12556" width="11.28515625" style="283" bestFit="1" customWidth="1"/>
    <col min="12557" max="12796" width="11.42578125" style="283"/>
    <col min="12797" max="12797" width="44.7109375" style="283" customWidth="1"/>
    <col min="12798" max="12800" width="17.140625" style="283" customWidth="1"/>
    <col min="12801" max="12801" width="17.7109375" style="283" customWidth="1"/>
    <col min="12802" max="12802" width="16.140625" style="283" customWidth="1"/>
    <col min="12803" max="12803" width="14.140625" style="283" customWidth="1"/>
    <col min="12804" max="12804" width="14.28515625" style="283" customWidth="1"/>
    <col min="12805" max="12806" width="17.140625" style="283" customWidth="1"/>
    <col min="12807" max="12807" width="16.85546875" style="283" customWidth="1"/>
    <col min="12808" max="12808" width="15.28515625" style="283" bestFit="1" customWidth="1"/>
    <col min="12809" max="12809" width="15.140625" style="283" customWidth="1"/>
    <col min="12810" max="12810" width="15.85546875" style="283" customWidth="1"/>
    <col min="12811" max="12811" width="15.5703125" style="283" customWidth="1"/>
    <col min="12812" max="12812" width="11.28515625" style="283" bestFit="1" customWidth="1"/>
    <col min="12813" max="13052" width="11.42578125" style="283"/>
    <col min="13053" max="13053" width="44.7109375" style="283" customWidth="1"/>
    <col min="13054" max="13056" width="17.140625" style="283" customWidth="1"/>
    <col min="13057" max="13057" width="17.7109375" style="283" customWidth="1"/>
    <col min="13058" max="13058" width="16.140625" style="283" customWidth="1"/>
    <col min="13059" max="13059" width="14.140625" style="283" customWidth="1"/>
    <col min="13060" max="13060" width="14.28515625" style="283" customWidth="1"/>
    <col min="13061" max="13062" width="17.140625" style="283" customWidth="1"/>
    <col min="13063" max="13063" width="16.85546875" style="283" customWidth="1"/>
    <col min="13064" max="13064" width="15.28515625" style="283" bestFit="1" customWidth="1"/>
    <col min="13065" max="13065" width="15.140625" style="283" customWidth="1"/>
    <col min="13066" max="13066" width="15.85546875" style="283" customWidth="1"/>
    <col min="13067" max="13067" width="15.5703125" style="283" customWidth="1"/>
    <col min="13068" max="13068" width="11.28515625" style="283" bestFit="1" customWidth="1"/>
    <col min="13069" max="13308" width="11.42578125" style="283"/>
    <col min="13309" max="13309" width="44.7109375" style="283" customWidth="1"/>
    <col min="13310" max="13312" width="17.140625" style="283" customWidth="1"/>
    <col min="13313" max="13313" width="17.7109375" style="283" customWidth="1"/>
    <col min="13314" max="13314" width="16.140625" style="283" customWidth="1"/>
    <col min="13315" max="13315" width="14.140625" style="283" customWidth="1"/>
    <col min="13316" max="13316" width="14.28515625" style="283" customWidth="1"/>
    <col min="13317" max="13318" width="17.140625" style="283" customWidth="1"/>
    <col min="13319" max="13319" width="16.85546875" style="283" customWidth="1"/>
    <col min="13320" max="13320" width="15.28515625" style="283" bestFit="1" customWidth="1"/>
    <col min="13321" max="13321" width="15.140625" style="283" customWidth="1"/>
    <col min="13322" max="13322" width="15.85546875" style="283" customWidth="1"/>
    <col min="13323" max="13323" width="15.5703125" style="283" customWidth="1"/>
    <col min="13324" max="13324" width="11.28515625" style="283" bestFit="1" customWidth="1"/>
    <col min="13325" max="13564" width="11.42578125" style="283"/>
    <col min="13565" max="13565" width="44.7109375" style="283" customWidth="1"/>
    <col min="13566" max="13568" width="17.140625" style="283" customWidth="1"/>
    <col min="13569" max="13569" width="17.7109375" style="283" customWidth="1"/>
    <col min="13570" max="13570" width="16.140625" style="283" customWidth="1"/>
    <col min="13571" max="13571" width="14.140625" style="283" customWidth="1"/>
    <col min="13572" max="13572" width="14.28515625" style="283" customWidth="1"/>
    <col min="13573" max="13574" width="17.140625" style="283" customWidth="1"/>
    <col min="13575" max="13575" width="16.85546875" style="283" customWidth="1"/>
    <col min="13576" max="13576" width="15.28515625" style="283" bestFit="1" customWidth="1"/>
    <col min="13577" max="13577" width="15.140625" style="283" customWidth="1"/>
    <col min="13578" max="13578" width="15.85546875" style="283" customWidth="1"/>
    <col min="13579" max="13579" width="15.5703125" style="283" customWidth="1"/>
    <col min="13580" max="13580" width="11.28515625" style="283" bestFit="1" customWidth="1"/>
    <col min="13581" max="13820" width="11.42578125" style="283"/>
    <col min="13821" max="13821" width="44.7109375" style="283" customWidth="1"/>
    <col min="13822" max="13824" width="17.140625" style="283" customWidth="1"/>
    <col min="13825" max="13825" width="17.7109375" style="283" customWidth="1"/>
    <col min="13826" max="13826" width="16.140625" style="283" customWidth="1"/>
    <col min="13827" max="13827" width="14.140625" style="283" customWidth="1"/>
    <col min="13828" max="13828" width="14.28515625" style="283" customWidth="1"/>
    <col min="13829" max="13830" width="17.140625" style="283" customWidth="1"/>
    <col min="13831" max="13831" width="16.85546875" style="283" customWidth="1"/>
    <col min="13832" max="13832" width="15.28515625" style="283" bestFit="1" customWidth="1"/>
    <col min="13833" max="13833" width="15.140625" style="283" customWidth="1"/>
    <col min="13834" max="13834" width="15.85546875" style="283" customWidth="1"/>
    <col min="13835" max="13835" width="15.5703125" style="283" customWidth="1"/>
    <col min="13836" max="13836" width="11.28515625" style="283" bestFit="1" customWidth="1"/>
    <col min="13837" max="14076" width="11.42578125" style="283"/>
    <col min="14077" max="14077" width="44.7109375" style="283" customWidth="1"/>
    <col min="14078" max="14080" width="17.140625" style="283" customWidth="1"/>
    <col min="14081" max="14081" width="17.7109375" style="283" customWidth="1"/>
    <col min="14082" max="14082" width="16.140625" style="283" customWidth="1"/>
    <col min="14083" max="14083" width="14.140625" style="283" customWidth="1"/>
    <col min="14084" max="14084" width="14.28515625" style="283" customWidth="1"/>
    <col min="14085" max="14086" width="17.140625" style="283" customWidth="1"/>
    <col min="14087" max="14087" width="16.85546875" style="283" customWidth="1"/>
    <col min="14088" max="14088" width="15.28515625" style="283" bestFit="1" customWidth="1"/>
    <col min="14089" max="14089" width="15.140625" style="283" customWidth="1"/>
    <col min="14090" max="14090" width="15.85546875" style="283" customWidth="1"/>
    <col min="14091" max="14091" width="15.5703125" style="283" customWidth="1"/>
    <col min="14092" max="14092" width="11.28515625" style="283" bestFit="1" customWidth="1"/>
    <col min="14093" max="14332" width="11.42578125" style="283"/>
    <col min="14333" max="14333" width="44.7109375" style="283" customWidth="1"/>
    <col min="14334" max="14336" width="17.140625" style="283" customWidth="1"/>
    <col min="14337" max="14337" width="17.7109375" style="283" customWidth="1"/>
    <col min="14338" max="14338" width="16.140625" style="283" customWidth="1"/>
    <col min="14339" max="14339" width="14.140625" style="283" customWidth="1"/>
    <col min="14340" max="14340" width="14.28515625" style="283" customWidth="1"/>
    <col min="14341" max="14342" width="17.140625" style="283" customWidth="1"/>
    <col min="14343" max="14343" width="16.85546875" style="283" customWidth="1"/>
    <col min="14344" max="14344" width="15.28515625" style="283" bestFit="1" customWidth="1"/>
    <col min="14345" max="14345" width="15.140625" style="283" customWidth="1"/>
    <col min="14346" max="14346" width="15.85546875" style="283" customWidth="1"/>
    <col min="14347" max="14347" width="15.5703125" style="283" customWidth="1"/>
    <col min="14348" max="14348" width="11.28515625" style="283" bestFit="1" customWidth="1"/>
    <col min="14349" max="14588" width="11.42578125" style="283"/>
    <col min="14589" max="14589" width="44.7109375" style="283" customWidth="1"/>
    <col min="14590" max="14592" width="17.140625" style="283" customWidth="1"/>
    <col min="14593" max="14593" width="17.7109375" style="283" customWidth="1"/>
    <col min="14594" max="14594" width="16.140625" style="283" customWidth="1"/>
    <col min="14595" max="14595" width="14.140625" style="283" customWidth="1"/>
    <col min="14596" max="14596" width="14.28515625" style="283" customWidth="1"/>
    <col min="14597" max="14598" width="17.140625" style="283" customWidth="1"/>
    <col min="14599" max="14599" width="16.85546875" style="283" customWidth="1"/>
    <col min="14600" max="14600" width="15.28515625" style="283" bestFit="1" customWidth="1"/>
    <col min="14601" max="14601" width="15.140625" style="283" customWidth="1"/>
    <col min="14602" max="14602" width="15.85546875" style="283" customWidth="1"/>
    <col min="14603" max="14603" width="15.5703125" style="283" customWidth="1"/>
    <col min="14604" max="14604" width="11.28515625" style="283" bestFit="1" customWidth="1"/>
    <col min="14605" max="14844" width="11.42578125" style="283"/>
    <col min="14845" max="14845" width="44.7109375" style="283" customWidth="1"/>
    <col min="14846" max="14848" width="17.140625" style="283" customWidth="1"/>
    <col min="14849" max="14849" width="17.7109375" style="283" customWidth="1"/>
    <col min="14850" max="14850" width="16.140625" style="283" customWidth="1"/>
    <col min="14851" max="14851" width="14.140625" style="283" customWidth="1"/>
    <col min="14852" max="14852" width="14.28515625" style="283" customWidth="1"/>
    <col min="14853" max="14854" width="17.140625" style="283" customWidth="1"/>
    <col min="14855" max="14855" width="16.85546875" style="283" customWidth="1"/>
    <col min="14856" max="14856" width="15.28515625" style="283" bestFit="1" customWidth="1"/>
    <col min="14857" max="14857" width="15.140625" style="283" customWidth="1"/>
    <col min="14858" max="14858" width="15.85546875" style="283" customWidth="1"/>
    <col min="14859" max="14859" width="15.5703125" style="283" customWidth="1"/>
    <col min="14860" max="14860" width="11.28515625" style="283" bestFit="1" customWidth="1"/>
    <col min="14861" max="15100" width="11.42578125" style="283"/>
    <col min="15101" max="15101" width="44.7109375" style="283" customWidth="1"/>
    <col min="15102" max="15104" width="17.140625" style="283" customWidth="1"/>
    <col min="15105" max="15105" width="17.7109375" style="283" customWidth="1"/>
    <col min="15106" max="15106" width="16.140625" style="283" customWidth="1"/>
    <col min="15107" max="15107" width="14.140625" style="283" customWidth="1"/>
    <col min="15108" max="15108" width="14.28515625" style="283" customWidth="1"/>
    <col min="15109" max="15110" width="17.140625" style="283" customWidth="1"/>
    <col min="15111" max="15111" width="16.85546875" style="283" customWidth="1"/>
    <col min="15112" max="15112" width="15.28515625" style="283" bestFit="1" customWidth="1"/>
    <col min="15113" max="15113" width="15.140625" style="283" customWidth="1"/>
    <col min="15114" max="15114" width="15.85546875" style="283" customWidth="1"/>
    <col min="15115" max="15115" width="15.5703125" style="283" customWidth="1"/>
    <col min="15116" max="15116" width="11.28515625" style="283" bestFit="1" customWidth="1"/>
    <col min="15117" max="15356" width="11.42578125" style="283"/>
    <col min="15357" max="15357" width="44.7109375" style="283" customWidth="1"/>
    <col min="15358" max="15360" width="17.140625" style="283" customWidth="1"/>
    <col min="15361" max="15361" width="17.7109375" style="283" customWidth="1"/>
    <col min="15362" max="15362" width="16.140625" style="283" customWidth="1"/>
    <col min="15363" max="15363" width="14.140625" style="283" customWidth="1"/>
    <col min="15364" max="15364" width="14.28515625" style="283" customWidth="1"/>
    <col min="15365" max="15366" width="17.140625" style="283" customWidth="1"/>
    <col min="15367" max="15367" width="16.85546875" style="283" customWidth="1"/>
    <col min="15368" max="15368" width="15.28515625" style="283" bestFit="1" customWidth="1"/>
    <col min="15369" max="15369" width="15.140625" style="283" customWidth="1"/>
    <col min="15370" max="15370" width="15.85546875" style="283" customWidth="1"/>
    <col min="15371" max="15371" width="15.5703125" style="283" customWidth="1"/>
    <col min="15372" max="15372" width="11.28515625" style="283" bestFit="1" customWidth="1"/>
    <col min="15373" max="15612" width="11.42578125" style="283"/>
    <col min="15613" max="15613" width="44.7109375" style="283" customWidth="1"/>
    <col min="15614" max="15616" width="17.140625" style="283" customWidth="1"/>
    <col min="15617" max="15617" width="17.7109375" style="283" customWidth="1"/>
    <col min="15618" max="15618" width="16.140625" style="283" customWidth="1"/>
    <col min="15619" max="15619" width="14.140625" style="283" customWidth="1"/>
    <col min="15620" max="15620" width="14.28515625" style="283" customWidth="1"/>
    <col min="15621" max="15622" width="17.140625" style="283" customWidth="1"/>
    <col min="15623" max="15623" width="16.85546875" style="283" customWidth="1"/>
    <col min="15624" max="15624" width="15.28515625" style="283" bestFit="1" customWidth="1"/>
    <col min="15625" max="15625" width="15.140625" style="283" customWidth="1"/>
    <col min="15626" max="15626" width="15.85546875" style="283" customWidth="1"/>
    <col min="15627" max="15627" width="15.5703125" style="283" customWidth="1"/>
    <col min="15628" max="15628" width="11.28515625" style="283" bestFit="1" customWidth="1"/>
    <col min="15629" max="15868" width="11.42578125" style="283"/>
    <col min="15869" max="15869" width="44.7109375" style="283" customWidth="1"/>
    <col min="15870" max="15872" width="17.140625" style="283" customWidth="1"/>
    <col min="15873" max="15873" width="17.7109375" style="283" customWidth="1"/>
    <col min="15874" max="15874" width="16.140625" style="283" customWidth="1"/>
    <col min="15875" max="15875" width="14.140625" style="283" customWidth="1"/>
    <col min="15876" max="15876" width="14.28515625" style="283" customWidth="1"/>
    <col min="15877" max="15878" width="17.140625" style="283" customWidth="1"/>
    <col min="15879" max="15879" width="16.85546875" style="283" customWidth="1"/>
    <col min="15880" max="15880" width="15.28515625" style="283" bestFit="1" customWidth="1"/>
    <col min="15881" max="15881" width="15.140625" style="283" customWidth="1"/>
    <col min="15882" max="15882" width="15.85546875" style="283" customWidth="1"/>
    <col min="15883" max="15883" width="15.5703125" style="283" customWidth="1"/>
    <col min="15884" max="15884" width="11.28515625" style="283" bestFit="1" customWidth="1"/>
    <col min="15885" max="16124" width="11.42578125" style="283"/>
    <col min="16125" max="16125" width="44.7109375" style="283" customWidth="1"/>
    <col min="16126" max="16128" width="17.140625" style="283" customWidth="1"/>
    <col min="16129" max="16129" width="17.7109375" style="283" customWidth="1"/>
    <col min="16130" max="16130" width="16.140625" style="283" customWidth="1"/>
    <col min="16131" max="16131" width="14.140625" style="283" customWidth="1"/>
    <col min="16132" max="16132" width="14.28515625" style="283" customWidth="1"/>
    <col min="16133" max="16134" width="17.140625" style="283" customWidth="1"/>
    <col min="16135" max="16135" width="16.85546875" style="283" customWidth="1"/>
    <col min="16136" max="16136" width="15.28515625" style="283" bestFit="1" customWidth="1"/>
    <col min="16137" max="16137" width="15.140625" style="283" customWidth="1"/>
    <col min="16138" max="16138" width="15.85546875" style="283" customWidth="1"/>
    <col min="16139" max="16139" width="15.5703125" style="283" customWidth="1"/>
    <col min="16140" max="16140" width="11.28515625" style="283" bestFit="1" customWidth="1"/>
    <col min="16141" max="16384" width="11.42578125" style="283"/>
  </cols>
  <sheetData>
    <row r="1" spans="1:13" x14ac:dyDescent="0.2">
      <c r="A1" s="281" t="s">
        <v>62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</row>
    <row r="2" spans="1:13" x14ac:dyDescent="0.2">
      <c r="A2" s="284">
        <v>46196</v>
      </c>
      <c r="B2" s="285"/>
      <c r="C2" s="285"/>
      <c r="D2" s="285"/>
      <c r="E2" s="285"/>
      <c r="F2" s="285"/>
      <c r="G2" s="285"/>
      <c r="H2" s="285"/>
      <c r="I2" s="285"/>
      <c r="J2" s="285"/>
      <c r="K2" s="285"/>
    </row>
    <row r="3" spans="1:13" ht="11.25" x14ac:dyDescent="0.2">
      <c r="A3" s="286"/>
      <c r="B3" s="283"/>
      <c r="C3" s="283"/>
      <c r="E3" s="283"/>
    </row>
    <row r="4" spans="1:13" ht="13.5" customHeight="1" thickBot="1" x14ac:dyDescent="0.25">
      <c r="A4" s="286"/>
      <c r="B4" s="283"/>
      <c r="C4" s="288"/>
      <c r="D4" s="288"/>
      <c r="E4" s="283"/>
    </row>
    <row r="5" spans="1:13" ht="12.75" customHeight="1" x14ac:dyDescent="0.2">
      <c r="A5" s="289" t="s">
        <v>0</v>
      </c>
      <c r="B5" s="290" t="s">
        <v>9</v>
      </c>
      <c r="C5" s="291" t="s">
        <v>10</v>
      </c>
      <c r="D5" s="291" t="s">
        <v>10</v>
      </c>
      <c r="E5" s="290" t="s">
        <v>1</v>
      </c>
      <c r="F5" s="292" t="s">
        <v>7</v>
      </c>
      <c r="G5" s="292" t="s">
        <v>8</v>
      </c>
      <c r="H5" s="292" t="s">
        <v>2</v>
      </c>
      <c r="I5" s="292" t="s">
        <v>3</v>
      </c>
      <c r="J5" s="292" t="s">
        <v>4</v>
      </c>
      <c r="K5" s="292" t="s">
        <v>5</v>
      </c>
    </row>
    <row r="6" spans="1:13" ht="23.25" customHeight="1" thickBot="1" x14ac:dyDescent="0.25">
      <c r="A6" s="293"/>
      <c r="B6" s="294"/>
      <c r="C6" s="295" t="s">
        <v>11</v>
      </c>
      <c r="D6" s="295" t="s">
        <v>12</v>
      </c>
      <c r="E6" s="294" t="s">
        <v>6</v>
      </c>
      <c r="F6" s="296" t="s">
        <v>6</v>
      </c>
      <c r="G6" s="296" t="s">
        <v>6</v>
      </c>
      <c r="H6" s="296"/>
      <c r="I6" s="296"/>
      <c r="J6" s="296"/>
      <c r="K6" s="296" t="s">
        <v>6</v>
      </c>
    </row>
    <row r="7" spans="1:13" x14ac:dyDescent="0.2">
      <c r="A7" s="1" t="s">
        <v>15</v>
      </c>
      <c r="B7" s="297">
        <v>22030922.129999999</v>
      </c>
      <c r="C7" s="297">
        <v>2169148.5099999998</v>
      </c>
      <c r="D7" s="297">
        <v>383484.47</v>
      </c>
      <c r="E7" s="297">
        <v>12.65</v>
      </c>
      <c r="F7" s="297">
        <v>40860262.75</v>
      </c>
      <c r="G7" s="297">
        <v>1182211.5900000001</v>
      </c>
      <c r="H7" s="298"/>
      <c r="I7" s="298"/>
      <c r="J7" s="298">
        <v>3661145.04</v>
      </c>
      <c r="K7" s="299">
        <v>70287187.140000001</v>
      </c>
      <c r="L7" s="287"/>
      <c r="M7" s="287"/>
    </row>
    <row r="8" spans="1:13" x14ac:dyDescent="0.2">
      <c r="A8" s="2" t="s">
        <v>16</v>
      </c>
      <c r="B8" s="297">
        <v>20823374.07</v>
      </c>
      <c r="C8" s="297">
        <v>2050254.21</v>
      </c>
      <c r="D8" s="297">
        <v>362465.11</v>
      </c>
      <c r="E8" s="297">
        <v>11.92</v>
      </c>
      <c r="F8" s="297">
        <v>36748749.119999997</v>
      </c>
      <c r="G8" s="297">
        <v>1063253</v>
      </c>
      <c r="H8" s="298"/>
      <c r="I8" s="298"/>
      <c r="J8" s="298">
        <v>3292746.83</v>
      </c>
      <c r="K8" s="299">
        <v>64340854.259999998</v>
      </c>
      <c r="L8" s="287"/>
      <c r="M8" s="287"/>
    </row>
    <row r="9" spans="1:13" x14ac:dyDescent="0.2">
      <c r="A9" s="2" t="s">
        <v>17</v>
      </c>
      <c r="B9" s="297"/>
      <c r="C9" s="297"/>
      <c r="E9" s="297"/>
      <c r="F9" s="297">
        <v>14279628.92</v>
      </c>
      <c r="G9" s="297">
        <v>413153.06</v>
      </c>
      <c r="H9" s="298"/>
      <c r="I9" s="298">
        <v>2077122.87</v>
      </c>
      <c r="J9" s="298">
        <v>1279477.6399999999</v>
      </c>
      <c r="K9" s="299">
        <v>18049382.489999998</v>
      </c>
      <c r="L9" s="287"/>
      <c r="M9" s="287"/>
    </row>
    <row r="10" spans="1:13" x14ac:dyDescent="0.2">
      <c r="A10" s="2" t="s">
        <v>18</v>
      </c>
      <c r="B10" s="297"/>
      <c r="C10" s="297"/>
      <c r="D10" s="297"/>
      <c r="E10" s="297"/>
      <c r="F10" s="297">
        <v>15111321.73</v>
      </c>
      <c r="G10" s="297">
        <v>437216.47</v>
      </c>
      <c r="H10" s="298"/>
      <c r="I10" s="298">
        <v>3083757.47</v>
      </c>
      <c r="J10" s="298">
        <v>1353998.65</v>
      </c>
      <c r="K10" s="299">
        <v>19986294.32</v>
      </c>
      <c r="L10" s="287"/>
      <c r="M10" s="287"/>
    </row>
    <row r="11" spans="1:13" x14ac:dyDescent="0.2">
      <c r="A11" s="2" t="s">
        <v>19</v>
      </c>
      <c r="B11" s="297"/>
      <c r="C11" s="297"/>
      <c r="D11" s="297"/>
      <c r="E11" s="297"/>
      <c r="F11" s="297">
        <v>14641817.73</v>
      </c>
      <c r="G11" s="297">
        <v>423632.29</v>
      </c>
      <c r="H11" s="298"/>
      <c r="I11" s="298"/>
      <c r="J11" s="298">
        <v>1311930.3400000001</v>
      </c>
      <c r="K11" s="299">
        <v>16377380.359999999</v>
      </c>
      <c r="L11" s="287"/>
      <c r="M11" s="287"/>
    </row>
    <row r="12" spans="1:13" x14ac:dyDescent="0.2">
      <c r="A12" s="2" t="s">
        <v>20</v>
      </c>
      <c r="B12" s="297"/>
      <c r="C12" s="297"/>
      <c r="D12" s="297"/>
      <c r="E12" s="297"/>
      <c r="F12" s="297">
        <v>13696102.52</v>
      </c>
      <c r="G12" s="297">
        <v>396269.87</v>
      </c>
      <c r="H12" s="298"/>
      <c r="I12" s="298">
        <v>1363464.02</v>
      </c>
      <c r="J12" s="298">
        <v>1227192.74</v>
      </c>
      <c r="K12" s="299">
        <v>16683029.15</v>
      </c>
      <c r="L12" s="287"/>
      <c r="M12" s="287"/>
    </row>
    <row r="13" spans="1:13" x14ac:dyDescent="0.2">
      <c r="A13" s="2" t="s">
        <v>21</v>
      </c>
      <c r="B13" s="297"/>
      <c r="C13" s="297"/>
      <c r="D13" s="297"/>
      <c r="E13" s="297"/>
      <c r="F13" s="297">
        <v>16546662.539999999</v>
      </c>
      <c r="G13" s="297">
        <v>478745.24</v>
      </c>
      <c r="H13" s="298"/>
      <c r="I13" s="298"/>
      <c r="J13" s="298">
        <v>1482607.49</v>
      </c>
      <c r="K13" s="299">
        <v>18508015.27</v>
      </c>
      <c r="L13" s="287"/>
      <c r="M13" s="287"/>
    </row>
    <row r="14" spans="1:13" x14ac:dyDescent="0.2">
      <c r="A14" s="2" t="s">
        <v>22</v>
      </c>
      <c r="B14" s="297"/>
      <c r="C14" s="297"/>
      <c r="D14" s="297"/>
      <c r="E14" s="297"/>
      <c r="F14" s="297">
        <v>13468057.720000001</v>
      </c>
      <c r="G14" s="297">
        <v>389671.84</v>
      </c>
      <c r="H14" s="298"/>
      <c r="I14" s="298"/>
      <c r="J14" s="298">
        <v>1206759.56</v>
      </c>
      <c r="K14" s="299">
        <v>15064489.119999999</v>
      </c>
      <c r="L14" s="287"/>
      <c r="M14" s="287"/>
    </row>
    <row r="15" spans="1:13" x14ac:dyDescent="0.2">
      <c r="A15" s="2" t="s">
        <v>23</v>
      </c>
      <c r="B15" s="297"/>
      <c r="C15" s="297"/>
      <c r="D15" s="297"/>
      <c r="E15" s="297"/>
      <c r="F15" s="297">
        <v>15701555.33</v>
      </c>
      <c r="G15" s="297">
        <v>454293.72</v>
      </c>
      <c r="H15" s="298"/>
      <c r="I15" s="298"/>
      <c r="J15" s="298">
        <v>1406884.53</v>
      </c>
      <c r="K15" s="299">
        <v>17562733.579999998</v>
      </c>
      <c r="L15" s="287"/>
      <c r="M15" s="287"/>
    </row>
    <row r="16" spans="1:13" x14ac:dyDescent="0.2">
      <c r="A16" s="2" t="s">
        <v>24</v>
      </c>
      <c r="B16" s="297"/>
      <c r="C16" s="297"/>
      <c r="D16" s="297"/>
      <c r="E16" s="297"/>
      <c r="F16" s="297">
        <v>24809933.010000002</v>
      </c>
      <c r="G16" s="297">
        <v>717826.77</v>
      </c>
      <c r="H16" s="298"/>
      <c r="I16" s="298"/>
      <c r="J16" s="298">
        <v>2223009.77</v>
      </c>
      <c r="K16" s="299">
        <v>27750769.550000001</v>
      </c>
      <c r="L16" s="287"/>
      <c r="M16" s="287"/>
    </row>
    <row r="17" spans="1:13" x14ac:dyDescent="0.2">
      <c r="A17" s="2" t="s">
        <v>25</v>
      </c>
      <c r="B17" s="297"/>
      <c r="C17" s="297"/>
      <c r="D17" s="297"/>
      <c r="E17" s="297"/>
      <c r="F17" s="297">
        <v>14789376.130000001</v>
      </c>
      <c r="G17" s="297">
        <v>427901.6</v>
      </c>
      <c r="H17" s="298"/>
      <c r="I17" s="298"/>
      <c r="J17" s="298">
        <v>1325151.81</v>
      </c>
      <c r="K17" s="299">
        <v>16542429.539999999</v>
      </c>
      <c r="L17" s="287"/>
      <c r="M17" s="287"/>
    </row>
    <row r="18" spans="1:13" x14ac:dyDescent="0.2">
      <c r="A18" s="2" t="s">
        <v>26</v>
      </c>
      <c r="B18" s="297"/>
      <c r="C18" s="297"/>
      <c r="D18" s="297"/>
      <c r="E18" s="297"/>
      <c r="F18" s="297">
        <v>14628403.33</v>
      </c>
      <c r="G18" s="297">
        <v>423244.17</v>
      </c>
      <c r="H18" s="298"/>
      <c r="I18" s="298">
        <v>2494049.89</v>
      </c>
      <c r="J18" s="298">
        <v>1310728.3899999999</v>
      </c>
      <c r="K18" s="299">
        <v>18856425.780000001</v>
      </c>
      <c r="L18" s="287"/>
      <c r="M18" s="287"/>
    </row>
    <row r="19" spans="1:13" x14ac:dyDescent="0.2">
      <c r="A19" s="2" t="s">
        <v>27</v>
      </c>
      <c r="B19" s="297"/>
      <c r="C19" s="297"/>
      <c r="D19" s="297"/>
      <c r="E19" s="297"/>
      <c r="F19" s="297">
        <v>15822284.939999999</v>
      </c>
      <c r="G19" s="297">
        <v>457786.79</v>
      </c>
      <c r="H19" s="298"/>
      <c r="I19" s="298">
        <v>3951416.39</v>
      </c>
      <c r="J19" s="298">
        <v>1417702.09</v>
      </c>
      <c r="K19" s="299">
        <v>21649190.210000001</v>
      </c>
      <c r="L19" s="287"/>
      <c r="M19" s="287"/>
    </row>
    <row r="20" spans="1:13" x14ac:dyDescent="0.2">
      <c r="A20" s="2" t="s">
        <v>28</v>
      </c>
      <c r="B20" s="297"/>
      <c r="C20" s="297"/>
      <c r="D20" s="297"/>
      <c r="E20" s="297"/>
      <c r="F20" s="297">
        <v>22200832.190000001</v>
      </c>
      <c r="G20" s="297">
        <v>642337.55000000005</v>
      </c>
      <c r="H20" s="299"/>
      <c r="I20" s="299"/>
      <c r="J20" s="299">
        <v>1989230.15</v>
      </c>
      <c r="K20" s="299">
        <v>24832399.890000001</v>
      </c>
      <c r="L20" s="287"/>
      <c r="M20" s="287"/>
    </row>
    <row r="21" spans="1:13" x14ac:dyDescent="0.2">
      <c r="A21" s="2" t="s">
        <v>29</v>
      </c>
      <c r="B21" s="297"/>
      <c r="C21" s="297"/>
      <c r="D21" s="297"/>
      <c r="E21" s="297"/>
      <c r="F21" s="297">
        <v>20255744.170000002</v>
      </c>
      <c r="G21" s="297">
        <v>586060.24</v>
      </c>
      <c r="H21" s="299"/>
      <c r="I21" s="299"/>
      <c r="J21" s="299">
        <v>1814947.15</v>
      </c>
      <c r="K21" s="299">
        <v>22656751.559999999</v>
      </c>
      <c r="L21" s="287"/>
      <c r="M21" s="287"/>
    </row>
    <row r="22" spans="1:13" x14ac:dyDescent="0.2">
      <c r="A22" s="2" t="s">
        <v>30</v>
      </c>
      <c r="B22" s="297"/>
      <c r="C22" s="297"/>
      <c r="D22" s="297"/>
      <c r="E22" s="297"/>
      <c r="F22" s="297">
        <v>15466803.33</v>
      </c>
      <c r="G22" s="297">
        <v>447501.63</v>
      </c>
      <c r="H22" s="299"/>
      <c r="I22" s="299">
        <v>3519464.98</v>
      </c>
      <c r="J22" s="299">
        <v>1385850.37</v>
      </c>
      <c r="K22" s="299">
        <v>20819620.309999999</v>
      </c>
      <c r="L22" s="287"/>
      <c r="M22" s="287"/>
    </row>
    <row r="23" spans="1:13" x14ac:dyDescent="0.2">
      <c r="A23" s="2" t="s">
        <v>31</v>
      </c>
      <c r="B23" s="297"/>
      <c r="C23" s="297"/>
      <c r="D23" s="297"/>
      <c r="E23" s="297"/>
      <c r="F23" s="297">
        <v>14433894.52</v>
      </c>
      <c r="G23" s="297">
        <v>417616.44</v>
      </c>
      <c r="H23" s="299"/>
      <c r="I23" s="299"/>
      <c r="J23" s="299">
        <v>1293300.0900000001</v>
      </c>
      <c r="K23" s="299">
        <v>16144811.050000001</v>
      </c>
      <c r="L23" s="287"/>
      <c r="M23" s="287"/>
    </row>
    <row r="24" spans="1:13" x14ac:dyDescent="0.2">
      <c r="A24" s="2" t="s">
        <v>32</v>
      </c>
      <c r="B24" s="297"/>
      <c r="C24" s="297"/>
      <c r="D24" s="297"/>
      <c r="E24" s="297"/>
      <c r="F24" s="297">
        <v>19987456.170000002</v>
      </c>
      <c r="G24" s="297">
        <v>578297.85</v>
      </c>
      <c r="H24" s="299"/>
      <c r="I24" s="299"/>
      <c r="J24" s="299">
        <v>1790908.11</v>
      </c>
      <c r="K24" s="299">
        <v>22356662.129999999</v>
      </c>
      <c r="L24" s="287"/>
      <c r="M24" s="287"/>
    </row>
    <row r="25" spans="1:13" x14ac:dyDescent="0.2">
      <c r="A25" s="2" t="s">
        <v>33</v>
      </c>
      <c r="B25" s="297"/>
      <c r="C25" s="297"/>
      <c r="D25" s="297"/>
      <c r="E25" s="297"/>
      <c r="F25" s="297">
        <v>15144857.73</v>
      </c>
      <c r="G25" s="297">
        <v>438186.76</v>
      </c>
      <c r="H25" s="299"/>
      <c r="I25" s="299"/>
      <c r="J25" s="299">
        <v>1357003.53</v>
      </c>
      <c r="K25" s="299">
        <v>16940048.02</v>
      </c>
      <c r="L25" s="287"/>
      <c r="M25" s="287"/>
    </row>
    <row r="26" spans="1:13" x14ac:dyDescent="0.2">
      <c r="A26" s="2" t="s">
        <v>34</v>
      </c>
      <c r="B26" s="297"/>
      <c r="C26" s="297"/>
      <c r="D26" s="297"/>
      <c r="E26" s="297"/>
      <c r="F26" s="297">
        <v>18941132.960000001</v>
      </c>
      <c r="G26" s="297">
        <v>548024.54</v>
      </c>
      <c r="H26" s="299"/>
      <c r="I26" s="299"/>
      <c r="J26" s="299">
        <v>1697155.88</v>
      </c>
      <c r="K26" s="299">
        <v>21186313.379999999</v>
      </c>
      <c r="L26" s="287"/>
      <c r="M26" s="287"/>
    </row>
    <row r="27" spans="1:13" x14ac:dyDescent="0.2">
      <c r="A27" s="2" t="s">
        <v>35</v>
      </c>
      <c r="B27" s="297"/>
      <c r="C27" s="297"/>
      <c r="D27" s="297"/>
      <c r="E27" s="297"/>
      <c r="F27" s="297">
        <v>15553996.93</v>
      </c>
      <c r="G27" s="297">
        <v>450024.4</v>
      </c>
      <c r="H27" s="299"/>
      <c r="I27" s="299">
        <v>3624635.76</v>
      </c>
      <c r="J27" s="299">
        <v>1393663.06</v>
      </c>
      <c r="K27" s="299">
        <v>21022320.149999999</v>
      </c>
      <c r="L27" s="287"/>
      <c r="M27" s="287"/>
    </row>
    <row r="28" spans="1:13" x14ac:dyDescent="0.2">
      <c r="A28" s="2" t="s">
        <v>36</v>
      </c>
      <c r="B28" s="297"/>
      <c r="C28" s="297"/>
      <c r="D28" s="297"/>
      <c r="E28" s="297"/>
      <c r="F28" s="297">
        <v>19880140.969999999</v>
      </c>
      <c r="G28" s="297">
        <v>575192.9</v>
      </c>
      <c r="H28" s="299"/>
      <c r="I28" s="299"/>
      <c r="J28" s="299">
        <v>1781292.5</v>
      </c>
      <c r="K28" s="299">
        <v>22236626.370000001</v>
      </c>
      <c r="L28" s="287"/>
      <c r="M28" s="287"/>
    </row>
    <row r="29" spans="1:13" x14ac:dyDescent="0.2">
      <c r="A29" s="2" t="s">
        <v>37</v>
      </c>
      <c r="B29" s="297">
        <v>24159157.289999999</v>
      </c>
      <c r="C29" s="297">
        <v>2378693</v>
      </c>
      <c r="D29" s="297">
        <v>420529.91</v>
      </c>
      <c r="E29" s="297">
        <v>13.88</v>
      </c>
      <c r="F29" s="297">
        <v>41812685.159999996</v>
      </c>
      <c r="G29" s="297">
        <v>1209768.06</v>
      </c>
      <c r="H29" s="299"/>
      <c r="I29" s="299">
        <v>25323621.02</v>
      </c>
      <c r="J29" s="299">
        <v>3746483.62</v>
      </c>
      <c r="K29" s="299">
        <v>99050951.939999998</v>
      </c>
      <c r="L29" s="287"/>
      <c r="M29" s="287"/>
    </row>
    <row r="30" spans="1:13" x14ac:dyDescent="0.2">
      <c r="A30" s="2" t="s">
        <v>38</v>
      </c>
      <c r="B30" s="297">
        <v>30593038.940000001</v>
      </c>
      <c r="C30" s="297">
        <v>3012168.29</v>
      </c>
      <c r="D30" s="297">
        <v>532522.21</v>
      </c>
      <c r="E30" s="297">
        <v>16.829999999999998</v>
      </c>
      <c r="F30" s="297">
        <v>62423910.939999998</v>
      </c>
      <c r="G30" s="297">
        <v>1806113.47</v>
      </c>
      <c r="H30" s="299"/>
      <c r="I30" s="299"/>
      <c r="J30" s="299">
        <v>5593282.4900000002</v>
      </c>
      <c r="K30" s="299">
        <v>103961053.17</v>
      </c>
      <c r="L30" s="287"/>
      <c r="M30" s="287"/>
    </row>
    <row r="31" spans="1:13" x14ac:dyDescent="0.2">
      <c r="A31" s="2" t="s">
        <v>39</v>
      </c>
      <c r="B31" s="297">
        <v>831500657.89999998</v>
      </c>
      <c r="C31" s="297">
        <v>81868947.930000007</v>
      </c>
      <c r="D31" s="297">
        <v>14473637.960000001</v>
      </c>
      <c r="E31" s="297">
        <v>454.87</v>
      </c>
      <c r="F31" s="297">
        <v>2682880023.04</v>
      </c>
      <c r="G31" s="297">
        <v>77623873.140000001</v>
      </c>
      <c r="H31" s="299"/>
      <c r="I31" s="299">
        <v>3118441289.0100002</v>
      </c>
      <c r="J31" s="299">
        <v>240390350.78</v>
      </c>
      <c r="K31" s="299">
        <v>7047179234.6300001</v>
      </c>
      <c r="L31" s="287"/>
      <c r="M31" s="287"/>
    </row>
    <row r="32" spans="1:13" x14ac:dyDescent="0.2">
      <c r="A32" s="2" t="s">
        <v>40</v>
      </c>
      <c r="B32" s="297">
        <v>26011459.530000001</v>
      </c>
      <c r="C32" s="297">
        <v>2561069.3199999998</v>
      </c>
      <c r="D32" s="297">
        <v>452772.28</v>
      </c>
      <c r="E32" s="297">
        <v>15.11</v>
      </c>
      <c r="F32" s="297">
        <v>41376717.159999996</v>
      </c>
      <c r="G32" s="297">
        <v>1197154.18</v>
      </c>
      <c r="H32" s="299"/>
      <c r="I32" s="299"/>
      <c r="J32" s="299">
        <v>3707420.19</v>
      </c>
      <c r="K32" s="299">
        <v>75306607.769999996</v>
      </c>
      <c r="L32" s="287"/>
      <c r="M32" s="287"/>
    </row>
    <row r="33" spans="1:13" x14ac:dyDescent="0.2">
      <c r="A33" s="2" t="s">
        <v>41</v>
      </c>
      <c r="B33" s="297">
        <v>41682264.259999998</v>
      </c>
      <c r="C33" s="297">
        <v>4104005.32</v>
      </c>
      <c r="D33" s="297">
        <v>725548.44</v>
      </c>
      <c r="E33" s="297">
        <v>21.83</v>
      </c>
      <c r="F33" s="297">
        <v>82263808.709999993</v>
      </c>
      <c r="G33" s="297">
        <v>2380142.0099999998</v>
      </c>
      <c r="H33" s="299"/>
      <c r="I33" s="299"/>
      <c r="J33" s="299">
        <v>7370969.1299999999</v>
      </c>
      <c r="K33" s="299">
        <v>138526759.69999999</v>
      </c>
      <c r="L33" s="287"/>
      <c r="M33" s="287"/>
    </row>
    <row r="34" spans="1:13" x14ac:dyDescent="0.2">
      <c r="A34" s="2" t="s">
        <v>42</v>
      </c>
      <c r="B34" s="297">
        <v>30434582.41</v>
      </c>
      <c r="C34" s="297">
        <v>2996566.77</v>
      </c>
      <c r="D34" s="297">
        <v>529764.02</v>
      </c>
      <c r="E34" s="297">
        <v>17.420000000000002</v>
      </c>
      <c r="F34" s="297">
        <v>86958848.75</v>
      </c>
      <c r="G34" s="297">
        <v>2515983.79</v>
      </c>
      <c r="H34" s="299"/>
      <c r="I34" s="299"/>
      <c r="J34" s="299">
        <v>7791652.25</v>
      </c>
      <c r="K34" s="299">
        <v>131227415.41</v>
      </c>
      <c r="L34" s="287"/>
      <c r="M34" s="287"/>
    </row>
    <row r="35" spans="1:13" x14ac:dyDescent="0.2">
      <c r="A35" s="2" t="s">
        <v>43</v>
      </c>
      <c r="B35" s="297">
        <v>43160281.229999997</v>
      </c>
      <c r="C35" s="297">
        <v>4249529.79</v>
      </c>
      <c r="D35" s="297">
        <v>751275.75</v>
      </c>
      <c r="E35" s="297">
        <v>23.05</v>
      </c>
      <c r="F35" s="297">
        <v>97073306.430000007</v>
      </c>
      <c r="G35" s="297">
        <v>2808625.79</v>
      </c>
      <c r="H35" s="299"/>
      <c r="I35" s="299"/>
      <c r="J35" s="299">
        <v>8697923.8699999992</v>
      </c>
      <c r="K35" s="299">
        <v>156740965.91</v>
      </c>
      <c r="L35" s="287"/>
      <c r="M35" s="287"/>
    </row>
    <row r="36" spans="1:13" x14ac:dyDescent="0.2">
      <c r="A36" s="2" t="s">
        <v>44</v>
      </c>
      <c r="B36" s="297">
        <v>25601658.149999999</v>
      </c>
      <c r="C36" s="297">
        <v>2520720.58</v>
      </c>
      <c r="D36" s="297">
        <v>445639.01</v>
      </c>
      <c r="E36" s="297">
        <v>14.66</v>
      </c>
      <c r="F36" s="297">
        <v>55314278.880000003</v>
      </c>
      <c r="G36" s="297">
        <v>1600410.2</v>
      </c>
      <c r="H36" s="299"/>
      <c r="I36" s="299"/>
      <c r="J36" s="299">
        <v>4956248.0599999996</v>
      </c>
      <c r="K36" s="299">
        <v>90438969.540000007</v>
      </c>
      <c r="L36" s="287"/>
      <c r="M36" s="287"/>
    </row>
    <row r="37" spans="1:13" x14ac:dyDescent="0.2">
      <c r="A37" s="2" t="s">
        <v>45</v>
      </c>
      <c r="B37" s="297">
        <v>164076276.09999999</v>
      </c>
      <c r="C37" s="297">
        <v>16154830.4</v>
      </c>
      <c r="D37" s="297">
        <v>2856017.72</v>
      </c>
      <c r="E37" s="297">
        <v>91.83</v>
      </c>
      <c r="F37" s="297">
        <v>288758376.88</v>
      </c>
      <c r="G37" s="297">
        <v>8354657.46</v>
      </c>
      <c r="H37" s="298"/>
      <c r="I37" s="298"/>
      <c r="J37" s="298">
        <v>25873213.460000001</v>
      </c>
      <c r="K37" s="299">
        <v>506073463.85000002</v>
      </c>
      <c r="L37" s="287"/>
      <c r="M37" s="287"/>
    </row>
    <row r="38" spans="1:13" x14ac:dyDescent="0.2">
      <c r="A38" s="2" t="s">
        <v>46</v>
      </c>
      <c r="B38" s="297">
        <v>53599288.350000001</v>
      </c>
      <c r="C38" s="297">
        <v>5277346.8099999996</v>
      </c>
      <c r="D38" s="297">
        <v>932983.86</v>
      </c>
      <c r="E38" s="297">
        <v>28.65</v>
      </c>
      <c r="F38" s="297">
        <v>110199296.95</v>
      </c>
      <c r="G38" s="297">
        <v>3188400.59</v>
      </c>
      <c r="H38" s="298"/>
      <c r="I38" s="298"/>
      <c r="J38" s="298">
        <v>9874033.6600000001</v>
      </c>
      <c r="K38" s="299">
        <v>183071378.87</v>
      </c>
      <c r="L38" s="287"/>
      <c r="M38" s="287"/>
    </row>
    <row r="39" spans="1:13" x14ac:dyDescent="0.2">
      <c r="A39" s="2" t="s">
        <v>47</v>
      </c>
      <c r="B39" s="297">
        <v>33021795.109999999</v>
      </c>
      <c r="C39" s="297">
        <v>3251301.85</v>
      </c>
      <c r="D39" s="297">
        <v>574798.71</v>
      </c>
      <c r="E39" s="297">
        <v>18.170000000000002</v>
      </c>
      <c r="F39" s="297">
        <v>60264192.520000003</v>
      </c>
      <c r="G39" s="300">
        <v>1743626.25</v>
      </c>
      <c r="H39" s="298"/>
      <c r="I39" s="298">
        <v>41779091.75</v>
      </c>
      <c r="J39" s="298">
        <v>5399768.25</v>
      </c>
      <c r="K39" s="299">
        <v>146034592.61000001</v>
      </c>
      <c r="L39" s="287"/>
      <c r="M39" s="287"/>
    </row>
    <row r="40" spans="1:13" x14ac:dyDescent="0.2">
      <c r="A40" s="2" t="s">
        <v>48</v>
      </c>
      <c r="B40" s="297">
        <v>23314966.449999999</v>
      </c>
      <c r="C40" s="297">
        <v>2295574.58</v>
      </c>
      <c r="D40" s="297">
        <v>405835.38</v>
      </c>
      <c r="E40" s="297">
        <v>13.35</v>
      </c>
      <c r="F40" s="297">
        <v>68782336.590000004</v>
      </c>
      <c r="G40" s="301">
        <v>1990082.05</v>
      </c>
      <c r="H40" s="298"/>
      <c r="I40" s="298"/>
      <c r="J40" s="298">
        <v>6163007.6200000001</v>
      </c>
      <c r="K40" s="299">
        <v>102951816.02</v>
      </c>
      <c r="L40" s="287"/>
      <c r="M40" s="287"/>
    </row>
    <row r="41" spans="1:13" x14ac:dyDescent="0.2">
      <c r="A41" s="2" t="s">
        <v>49</v>
      </c>
      <c r="B41" s="297">
        <v>30117669.34</v>
      </c>
      <c r="C41" s="297">
        <v>2965363.74</v>
      </c>
      <c r="D41" s="297">
        <v>524247.62</v>
      </c>
      <c r="E41" s="297">
        <v>16.48</v>
      </c>
      <c r="F41" s="297">
        <v>40840141.149999999</v>
      </c>
      <c r="G41" s="297">
        <v>1181629.4099999999</v>
      </c>
      <c r="H41" s="298"/>
      <c r="I41" s="298">
        <v>24455962.09</v>
      </c>
      <c r="J41" s="298">
        <v>3659342.11</v>
      </c>
      <c r="K41" s="299">
        <v>103744371.94</v>
      </c>
      <c r="L41" s="287"/>
      <c r="M41" s="287"/>
    </row>
    <row r="42" spans="1:13" x14ac:dyDescent="0.2">
      <c r="A42" s="2" t="s">
        <v>50</v>
      </c>
      <c r="B42" s="297">
        <v>42906204.369999997</v>
      </c>
      <c r="C42" s="297">
        <v>4224513.57</v>
      </c>
      <c r="D42" s="297">
        <v>746853.13</v>
      </c>
      <c r="E42" s="297">
        <v>24.56</v>
      </c>
      <c r="F42" s="297">
        <v>188311348.81999999</v>
      </c>
      <c r="G42" s="297">
        <v>5448419.6500000004</v>
      </c>
      <c r="H42" s="298"/>
      <c r="I42" s="298"/>
      <c r="J42" s="298">
        <v>16872998.719999999</v>
      </c>
      <c r="K42" s="299">
        <v>258510362.81999999</v>
      </c>
      <c r="L42" s="287"/>
      <c r="M42" s="287"/>
    </row>
    <row r="43" spans="1:13" x14ac:dyDescent="0.2">
      <c r="A43" s="2" t="s">
        <v>51</v>
      </c>
      <c r="B43" s="297">
        <v>24058072.949999999</v>
      </c>
      <c r="C43" s="297">
        <v>2368740.2999999998</v>
      </c>
      <c r="D43" s="297">
        <v>418770.37</v>
      </c>
      <c r="E43" s="297">
        <v>13.85</v>
      </c>
      <c r="F43" s="297">
        <v>88360653.560000002</v>
      </c>
      <c r="G43" s="297">
        <v>2556542.2599999998</v>
      </c>
      <c r="H43" s="298"/>
      <c r="I43" s="298"/>
      <c r="J43" s="298">
        <v>7917256.2000000002</v>
      </c>
      <c r="K43" s="299">
        <v>125680049.48999999</v>
      </c>
      <c r="L43" s="287"/>
      <c r="M43" s="287"/>
    </row>
    <row r="44" spans="1:13" x14ac:dyDescent="0.2">
      <c r="A44" s="2" t="s">
        <v>52</v>
      </c>
      <c r="B44" s="297">
        <v>349369335.57999998</v>
      </c>
      <c r="C44" s="297">
        <v>34398649.810000002</v>
      </c>
      <c r="D44" s="297">
        <v>6081348.5</v>
      </c>
      <c r="E44" s="297">
        <v>200</v>
      </c>
      <c r="F44" s="297">
        <v>686119737.10000002</v>
      </c>
      <c r="G44" s="297">
        <v>19851529.32</v>
      </c>
      <c r="H44" s="298"/>
      <c r="I44" s="298"/>
      <c r="J44" s="298">
        <v>61477428.310000002</v>
      </c>
      <c r="K44" s="299">
        <v>1157298228.6199999</v>
      </c>
      <c r="L44" s="287"/>
      <c r="M44" s="287"/>
    </row>
    <row r="45" spans="1:13" x14ac:dyDescent="0.2">
      <c r="A45" s="2" t="s">
        <v>53</v>
      </c>
      <c r="B45" s="297">
        <v>55260349.939999998</v>
      </c>
      <c r="C45" s="297">
        <v>5440893.7300000004</v>
      </c>
      <c r="D45" s="297">
        <v>961897.37</v>
      </c>
      <c r="E45" s="297">
        <v>31.63</v>
      </c>
      <c r="F45" s="297">
        <v>145224295.65000001</v>
      </c>
      <c r="G45" s="297">
        <v>4201780.25</v>
      </c>
      <c r="H45" s="298"/>
      <c r="I45" s="298">
        <v>209147117.38</v>
      </c>
      <c r="J45" s="298">
        <v>13012329.689999999</v>
      </c>
      <c r="K45" s="299">
        <v>433248695.63999999</v>
      </c>
      <c r="L45" s="287"/>
      <c r="M45" s="287"/>
    </row>
    <row r="46" spans="1:13" x14ac:dyDescent="0.2">
      <c r="A46" s="2" t="s">
        <v>54</v>
      </c>
      <c r="B46" s="297">
        <v>146793585.94</v>
      </c>
      <c r="C46" s="297">
        <v>14453189.34</v>
      </c>
      <c r="D46" s="297">
        <v>2555184.0499999998</v>
      </c>
      <c r="E46" s="297">
        <v>84.04</v>
      </c>
      <c r="F46" s="297">
        <v>295525941.74000001</v>
      </c>
      <c r="G46" s="297">
        <v>8550463.6799999997</v>
      </c>
      <c r="H46" s="298"/>
      <c r="I46" s="298"/>
      <c r="J46" s="298">
        <v>26479598.120000001</v>
      </c>
      <c r="K46" s="299">
        <v>494358046.91000003</v>
      </c>
      <c r="L46" s="287"/>
      <c r="M46" s="287"/>
    </row>
    <row r="47" spans="1:13" x14ac:dyDescent="0.2">
      <c r="A47" s="2" t="s">
        <v>55</v>
      </c>
      <c r="B47" s="297">
        <v>33773097.640000001</v>
      </c>
      <c r="C47" s="297">
        <v>3325274.55</v>
      </c>
      <c r="D47" s="297">
        <v>587876.37</v>
      </c>
      <c r="E47" s="297">
        <v>19.63</v>
      </c>
      <c r="F47" s="297">
        <v>68393318.989999995</v>
      </c>
      <c r="G47" s="297">
        <v>1978826.59</v>
      </c>
      <c r="H47" s="298"/>
      <c r="I47" s="298">
        <v>49032119.359999999</v>
      </c>
      <c r="J47" s="298">
        <v>6128151.0199999996</v>
      </c>
      <c r="K47" s="299">
        <v>163218684.15000001</v>
      </c>
      <c r="L47" s="287"/>
      <c r="M47" s="287"/>
    </row>
    <row r="48" spans="1:13" x14ac:dyDescent="0.2">
      <c r="A48" s="2" t="s">
        <v>56</v>
      </c>
      <c r="B48" s="297">
        <v>26311980.539999999</v>
      </c>
      <c r="C48" s="297">
        <v>2590658.4</v>
      </c>
      <c r="D48" s="297">
        <v>458003.34</v>
      </c>
      <c r="E48" s="297">
        <v>15.11</v>
      </c>
      <c r="F48" s="297">
        <v>36057907.509999998</v>
      </c>
      <c r="G48" s="297">
        <v>1043264.85</v>
      </c>
      <c r="H48" s="298"/>
      <c r="I48" s="298">
        <v>20192789.469999999</v>
      </c>
      <c r="J48" s="298">
        <v>3230846.31</v>
      </c>
      <c r="K48" s="299">
        <v>89885465.530000001</v>
      </c>
      <c r="L48" s="287"/>
      <c r="M48" s="287"/>
    </row>
    <row r="49" spans="1:13" x14ac:dyDescent="0.2">
      <c r="A49" s="2" t="s">
        <v>57</v>
      </c>
      <c r="B49" s="297">
        <v>30691391.27</v>
      </c>
      <c r="C49" s="297">
        <v>3021851.99</v>
      </c>
      <c r="D49" s="297">
        <v>534234.19999999995</v>
      </c>
      <c r="E49" s="297">
        <v>17.22</v>
      </c>
      <c r="F49" s="297">
        <v>42765107.57</v>
      </c>
      <c r="G49" s="297">
        <v>1237324.54</v>
      </c>
      <c r="H49" s="298"/>
      <c r="I49" s="298">
        <v>26176255.539999999</v>
      </c>
      <c r="J49" s="298">
        <v>3831822.19</v>
      </c>
      <c r="K49" s="299">
        <v>108258004.52</v>
      </c>
      <c r="L49" s="287"/>
      <c r="M49" s="287"/>
    </row>
    <row r="50" spans="1:13" x14ac:dyDescent="0.2">
      <c r="A50" s="2" t="s">
        <v>58</v>
      </c>
      <c r="B50" s="297">
        <v>77157403.629999995</v>
      </c>
      <c r="C50" s="297">
        <v>7596861.6500000004</v>
      </c>
      <c r="D50" s="297">
        <v>1343051.64</v>
      </c>
      <c r="E50" s="297">
        <v>39.71</v>
      </c>
      <c r="F50" s="297">
        <v>150066894.09</v>
      </c>
      <c r="G50" s="297">
        <v>4341891.34</v>
      </c>
      <c r="H50" s="298"/>
      <c r="I50" s="298">
        <v>221437074.06999999</v>
      </c>
      <c r="J50" s="298">
        <v>13446234.27</v>
      </c>
      <c r="K50" s="299">
        <v>475389450.39999998</v>
      </c>
      <c r="L50" s="287"/>
      <c r="M50" s="287"/>
    </row>
    <row r="51" spans="1:13" x14ac:dyDescent="0.2">
      <c r="A51" s="2" t="s">
        <v>59</v>
      </c>
      <c r="B51" s="297">
        <v>27161635.399999999</v>
      </c>
      <c r="C51" s="297">
        <v>2674314.7999999998</v>
      </c>
      <c r="D51" s="297">
        <v>472792.98</v>
      </c>
      <c r="E51" s="297">
        <v>14.99</v>
      </c>
      <c r="F51" s="297">
        <v>35152435.5</v>
      </c>
      <c r="G51" s="297">
        <v>1017066.8</v>
      </c>
      <c r="H51" s="298"/>
      <c r="I51" s="298"/>
      <c r="J51" s="298">
        <v>3149714.57</v>
      </c>
      <c r="K51" s="299">
        <v>69627975.040000007</v>
      </c>
      <c r="L51" s="287"/>
      <c r="M51" s="287"/>
    </row>
    <row r="52" spans="1:13" x14ac:dyDescent="0.2">
      <c r="A52" s="2" t="s">
        <v>60</v>
      </c>
      <c r="B52" s="297">
        <v>467949462.58999997</v>
      </c>
      <c r="C52" s="297">
        <v>46073962.57</v>
      </c>
      <c r="D52" s="297">
        <v>8145430.8399999999</v>
      </c>
      <c r="E52" s="297">
        <v>272.83999999999997</v>
      </c>
      <c r="F52" s="297">
        <v>710963206.10000002</v>
      </c>
      <c r="G52" s="297">
        <v>20570326.390000001</v>
      </c>
      <c r="H52" s="298"/>
      <c r="I52" s="298"/>
      <c r="J52" s="298">
        <v>63703442.960000001</v>
      </c>
      <c r="K52" s="299">
        <v>1317406104.29</v>
      </c>
      <c r="L52" s="287"/>
      <c r="M52" s="287"/>
    </row>
    <row r="53" spans="1:13" ht="13.5" thickBot="1" x14ac:dyDescent="0.25">
      <c r="A53" s="4" t="s">
        <v>61</v>
      </c>
      <c r="B53" s="297">
        <v>50449281.759999998</v>
      </c>
      <c r="C53" s="297">
        <v>4967199.46</v>
      </c>
      <c r="D53" s="297">
        <v>878152.81</v>
      </c>
      <c r="E53" s="297">
        <v>723.41</v>
      </c>
      <c r="F53" s="297">
        <v>128342273.09999999</v>
      </c>
      <c r="G53" s="297">
        <v>3713332.03</v>
      </c>
      <c r="H53" s="298"/>
      <c r="I53" s="298"/>
      <c r="J53" s="298">
        <v>11499673.41</v>
      </c>
      <c r="K53" s="299">
        <v>199850635.97999999</v>
      </c>
      <c r="L53" s="287"/>
      <c r="M53" s="287"/>
    </row>
    <row r="54" spans="1:13" s="303" customFormat="1" ht="13.5" thickBot="1" x14ac:dyDescent="0.25">
      <c r="A54" s="5" t="s">
        <v>13</v>
      </c>
      <c r="B54" s="302">
        <v>2732009192.8699999</v>
      </c>
      <c r="C54" s="302">
        <v>268991631.26999998</v>
      </c>
      <c r="D54" s="302">
        <v>47555118.049999997</v>
      </c>
      <c r="E54" s="302">
        <v>2227.69</v>
      </c>
      <c r="F54" s="302">
        <v>6707200057.6300001</v>
      </c>
      <c r="G54" s="302">
        <v>194059682.81999999</v>
      </c>
      <c r="H54" s="302">
        <v>0</v>
      </c>
      <c r="I54" s="302">
        <v>3756099231.0700002</v>
      </c>
      <c r="J54" s="302">
        <v>600975876.98000002</v>
      </c>
      <c r="K54" s="302">
        <v>14306893018.379999</v>
      </c>
      <c r="L54" s="287"/>
      <c r="M54" s="287"/>
    </row>
    <row r="55" spans="1:13" x14ac:dyDescent="0.2">
      <c r="F55" s="287"/>
      <c r="G55" s="287"/>
      <c r="H55" s="287"/>
      <c r="I55" s="287"/>
      <c r="J55" s="287"/>
    </row>
    <row r="56" spans="1:13" x14ac:dyDescent="0.2">
      <c r="F56" s="287"/>
      <c r="G56" s="287"/>
      <c r="H56" s="287"/>
      <c r="I56" s="287"/>
      <c r="J56" s="287"/>
      <c r="K56" s="287"/>
    </row>
    <row r="57" spans="1:13" x14ac:dyDescent="0.2">
      <c r="F57" s="287"/>
      <c r="G57" s="287"/>
      <c r="H57" s="287"/>
      <c r="I57" s="287"/>
      <c r="J57" s="287"/>
    </row>
    <row r="58" spans="1:13" x14ac:dyDescent="0.2">
      <c r="F58" s="287"/>
      <c r="G58" s="287"/>
      <c r="H58" s="287"/>
      <c r="I58" s="287"/>
      <c r="J58" s="287"/>
    </row>
    <row r="59" spans="1:13" x14ac:dyDescent="0.2">
      <c r="F59" s="287"/>
      <c r="G59" s="287"/>
      <c r="H59" s="287"/>
      <c r="I59" s="287"/>
      <c r="J59" s="287"/>
    </row>
    <row r="60" spans="1:13" x14ac:dyDescent="0.2">
      <c r="G60" s="287"/>
      <c r="H60" s="287"/>
      <c r="I60" s="287"/>
      <c r="J60" s="287"/>
    </row>
    <row r="61" spans="1:13" x14ac:dyDescent="0.2">
      <c r="G61" s="287"/>
      <c r="H61" s="287"/>
      <c r="I61" s="287"/>
      <c r="J61" s="287"/>
    </row>
    <row r="62" spans="1:13" x14ac:dyDescent="0.2">
      <c r="G62" s="287"/>
      <c r="H62" s="287"/>
      <c r="I62" s="287"/>
      <c r="J62" s="287"/>
    </row>
    <row r="63" spans="1:13" x14ac:dyDescent="0.2">
      <c r="G63" s="287"/>
      <c r="H63" s="287"/>
      <c r="I63" s="287"/>
      <c r="J63" s="287"/>
    </row>
  </sheetData>
  <mergeCells count="12">
    <mergeCell ref="J5:J6"/>
    <mergeCell ref="K5:K6"/>
    <mergeCell ref="A1:K1"/>
    <mergeCell ref="A2:K2"/>
    <mergeCell ref="C4:D4"/>
    <mergeCell ref="A5:A6"/>
    <mergeCell ref="B5:B6"/>
    <mergeCell ref="E5:E6"/>
    <mergeCell ref="F5:F6"/>
    <mergeCell ref="G5:G6"/>
    <mergeCell ref="H5:H6"/>
    <mergeCell ref="I5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6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56" sqref="B56"/>
    </sheetView>
  </sheetViews>
  <sheetFormatPr baseColWidth="10" defaultRowHeight="12.75" x14ac:dyDescent="0.2"/>
  <cols>
    <col min="1" max="1" width="44.7109375" style="3" customWidth="1"/>
    <col min="2" max="4" width="17.140625" style="8" customWidth="1"/>
    <col min="5" max="5" width="17.7109375" style="8" customWidth="1"/>
    <col min="6" max="6" width="18.85546875" style="6" bestFit="1" customWidth="1"/>
    <col min="7" max="7" width="18" style="6" bestFit="1" customWidth="1"/>
    <col min="8" max="8" width="16.140625" style="6" customWidth="1"/>
    <col min="9" max="10" width="17.140625" style="6" customWidth="1"/>
    <col min="11" max="11" width="16.7109375" style="6" customWidth="1"/>
    <col min="12" max="16384" width="11.42578125" style="6"/>
  </cols>
  <sheetData>
    <row r="1" spans="1:11" x14ac:dyDescent="0.2">
      <c r="A1" s="273" t="s">
        <v>62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</row>
    <row r="2" spans="1:11" x14ac:dyDescent="0.2">
      <c r="A2" s="275" t="s">
        <v>64</v>
      </c>
      <c r="B2" s="276"/>
      <c r="C2" s="276"/>
      <c r="D2" s="276"/>
      <c r="E2" s="276"/>
      <c r="F2" s="276"/>
      <c r="G2" s="276"/>
      <c r="H2" s="276"/>
      <c r="I2" s="276"/>
      <c r="J2" s="276"/>
      <c r="K2" s="276"/>
    </row>
    <row r="3" spans="1:11" ht="11.25" x14ac:dyDescent="0.2">
      <c r="A3" s="7"/>
      <c r="B3" s="6"/>
      <c r="C3" s="6"/>
      <c r="E3" s="6"/>
    </row>
    <row r="4" spans="1:11" ht="13.5" customHeight="1" thickBot="1" x14ac:dyDescent="0.25">
      <c r="A4" s="7"/>
      <c r="B4" s="276"/>
      <c r="C4" s="276"/>
      <c r="D4" s="276"/>
      <c r="E4" s="276"/>
      <c r="F4" s="276"/>
      <c r="G4" s="276"/>
      <c r="H4" s="276"/>
      <c r="I4" s="276"/>
      <c r="J4" s="276"/>
      <c r="K4" s="276"/>
    </row>
    <row r="5" spans="1:11" ht="12.75" customHeight="1" x14ac:dyDescent="0.2">
      <c r="A5" s="277" t="s">
        <v>0</v>
      </c>
      <c r="B5" s="279" t="s">
        <v>9</v>
      </c>
      <c r="C5" s="9" t="s">
        <v>10</v>
      </c>
      <c r="D5" s="9" t="s">
        <v>10</v>
      </c>
      <c r="E5" s="279" t="s">
        <v>1</v>
      </c>
      <c r="F5" s="271" t="s">
        <v>7</v>
      </c>
      <c r="G5" s="271" t="s">
        <v>8</v>
      </c>
      <c r="H5" s="271" t="s">
        <v>2</v>
      </c>
      <c r="I5" s="271" t="s">
        <v>3</v>
      </c>
      <c r="J5" s="271" t="s">
        <v>4</v>
      </c>
      <c r="K5" s="271" t="s">
        <v>5</v>
      </c>
    </row>
    <row r="6" spans="1:11" ht="23.25" customHeight="1" thickBot="1" x14ac:dyDescent="0.25">
      <c r="A6" s="278"/>
      <c r="B6" s="280"/>
      <c r="C6" s="10" t="s">
        <v>11</v>
      </c>
      <c r="D6" s="10" t="s">
        <v>12</v>
      </c>
      <c r="E6" s="280" t="s">
        <v>6</v>
      </c>
      <c r="F6" s="272" t="s">
        <v>6</v>
      </c>
      <c r="G6" s="272" t="s">
        <v>6</v>
      </c>
      <c r="H6" s="272"/>
      <c r="I6" s="272"/>
      <c r="J6" s="272"/>
      <c r="K6" s="272" t="s">
        <v>6</v>
      </c>
    </row>
    <row r="7" spans="1:11" x14ac:dyDescent="0.2">
      <c r="A7" s="1" t="s">
        <v>15</v>
      </c>
      <c r="B7" s="11">
        <f>+'01-04'!B7+'08-04'!B7+'15-04'!B7+'23-04'!B7+'04-05'!B7+'08-05'!B7+'15-05'!B7+'26-05'!B7+'01-06'!B7+'08-06'!B7+'16-06'!B7+'23-06'!B7</f>
        <v>176463145.03</v>
      </c>
      <c r="C7" s="11">
        <f>+'01-04'!C7+'08-04'!C7+'15-04'!C7+'23-04'!C7+'04-05'!C7+'08-05'!C7+'15-05'!C7+'26-05'!C7+'01-06'!C7+'08-06'!C7+'16-06'!C7+'23-06'!C7</f>
        <v>32713140.619999997</v>
      </c>
      <c r="D7" s="11">
        <f>+'01-04'!D7+'08-04'!D7+'15-04'!D7+'23-04'!D7+'04-05'!D7+'08-05'!D7+'15-05'!D7+'26-05'!D7+'01-06'!D7+'08-06'!D7+'16-06'!D7+'23-06'!D7</f>
        <v>4525377.5399999991</v>
      </c>
      <c r="E7" s="11">
        <f>+'01-04'!E7+'08-04'!E7+'15-04'!E7+'23-04'!E7+'04-05'!E7+'08-05'!E7+'15-05'!E7+'26-05'!E7+'01-06'!E7+'08-06'!E7+'16-06'!E7+'23-06'!E7</f>
        <v>753670.87</v>
      </c>
      <c r="F7" s="11">
        <f>+'01-04'!F7+'08-04'!F7+'15-04'!F7+'23-04'!F7+'04-05'!F7+'08-05'!F7+'15-05'!F7+'26-05'!F7+'01-06'!F7+'08-06'!F7+'16-06'!F7+'23-06'!F7</f>
        <v>149346275.53</v>
      </c>
      <c r="G7" s="11">
        <f>+'01-04'!G7+'08-04'!G7+'15-04'!G7+'23-04'!G7+'04-05'!G7+'08-05'!G7+'15-05'!G7+'26-05'!G7+'01-06'!G7+'08-06'!G7+'16-06'!G7+'23-06'!G7</f>
        <v>2532572.08</v>
      </c>
      <c r="H7" s="11">
        <f>+'01-04'!H7+'08-04'!H7+'15-04'!H7+'23-04'!H7+'04-05'!H7+'08-05'!H7+'15-05'!H7+'26-05'!H7+'01-06'!H7+'08-06'!H7+'16-06'!H7+'23-06'!H7</f>
        <v>16820797.270000003</v>
      </c>
      <c r="I7" s="11">
        <f>+'01-04'!I7+'08-04'!I7+'15-04'!I7+'23-04'!I7+'04-05'!I7+'08-05'!I7+'15-05'!I7+'26-05'!I7+'01-06'!I7+'08-06'!I7+'16-06'!I7+'23-06'!I7</f>
        <v>0</v>
      </c>
      <c r="J7" s="11">
        <f>+'01-04'!J7+'08-04'!J7+'15-04'!J7+'23-04'!J7+'04-05'!J7+'08-05'!J7+'15-05'!J7+'26-05'!J7+'01-06'!J7+'08-06'!J7+'16-06'!J7+'23-06'!J7</f>
        <v>10363145.99</v>
      </c>
      <c r="K7" s="12">
        <f>SUM(B7:J7)</f>
        <v>393518124.93000001</v>
      </c>
    </row>
    <row r="8" spans="1:11" x14ac:dyDescent="0.2">
      <c r="A8" s="2" t="s">
        <v>16</v>
      </c>
      <c r="B8" s="11">
        <f>+'01-04'!B8+'08-04'!B8+'15-04'!B8+'23-04'!B8+'04-05'!B8+'08-05'!B8+'15-05'!B8+'26-05'!B8+'01-06'!B8+'08-06'!B8+'16-06'!B8+'23-06'!B8</f>
        <v>166790933.98999998</v>
      </c>
      <c r="C8" s="11">
        <f>+'01-04'!C8+'08-04'!C8+'15-04'!C8+'23-04'!C8+'04-05'!C8+'08-05'!C8+'15-05'!C8+'26-05'!C8+'01-06'!C8+'08-06'!C8+'16-06'!C8+'23-06'!C8</f>
        <v>30920084.030000001</v>
      </c>
      <c r="D8" s="11">
        <f>+'01-04'!D8+'08-04'!D8+'15-04'!D8+'23-04'!D8+'04-05'!D8+'08-05'!D8+'15-05'!D8+'26-05'!D8+'01-06'!D8+'08-06'!D8+'16-06'!D8+'23-06'!D8</f>
        <v>4277334.7799999993</v>
      </c>
      <c r="E8" s="11">
        <f>+'01-04'!E8+'08-04'!E8+'15-04'!E8+'23-04'!E8+'04-05'!E8+'08-05'!E8+'15-05'!E8+'26-05'!E8+'01-06'!E8+'08-06'!E8+'16-06'!E8+'23-06'!E8</f>
        <v>710016.34</v>
      </c>
      <c r="F8" s="11">
        <f>+'01-04'!F8+'08-04'!F8+'15-04'!F8+'23-04'!F8+'04-05'!F8+'08-05'!F8+'15-05'!F8+'26-05'!F8+'01-06'!F8+'08-06'!F8+'16-06'!F8+'23-06'!F8</f>
        <v>134318490.43000001</v>
      </c>
      <c r="G8" s="11">
        <f>+'01-04'!G8+'08-04'!G8+'15-04'!G8+'23-04'!G8+'04-05'!G8+'08-05'!G8+'15-05'!G8+'26-05'!G8+'01-06'!G8+'08-06'!G8+'16-06'!G8+'23-06'!G8</f>
        <v>2277735.12</v>
      </c>
      <c r="H8" s="11">
        <f>+'01-04'!H8+'08-04'!H8+'15-04'!H8+'23-04'!H8+'04-05'!H8+'08-05'!H8+'15-05'!H8+'26-05'!H8+'01-06'!H8+'08-06'!H8+'16-06'!H8+'23-06'!H8</f>
        <v>16422548.73</v>
      </c>
      <c r="I8" s="11">
        <f>+'01-04'!I8+'08-04'!I8+'15-04'!I8+'23-04'!I8+'04-05'!I8+'08-05'!I8+'15-05'!I8+'26-05'!I8+'01-06'!I8+'08-06'!I8+'16-06'!I8+'23-06'!I8</f>
        <v>0</v>
      </c>
      <c r="J8" s="11">
        <f>+'01-04'!J8+'08-04'!J8+'15-04'!J8+'23-04'!J8+'04-05'!J8+'08-05'!J8+'15-05'!J8+'26-05'!J8+'01-06'!J8+'08-06'!J8+'16-06'!J8+'23-06'!J8</f>
        <v>9320367.1799999997</v>
      </c>
      <c r="K8" s="12">
        <f t="shared" ref="K8:K53" si="0">SUM(B8:J8)</f>
        <v>365037510.60000002</v>
      </c>
    </row>
    <row r="9" spans="1:11" x14ac:dyDescent="0.2">
      <c r="A9" s="2" t="s">
        <v>17</v>
      </c>
      <c r="B9" s="11">
        <f>+'01-04'!B9+'08-04'!B9+'15-04'!B9+'23-04'!B9+'04-05'!B9+'08-05'!B9+'15-05'!B9+'26-05'!B9+'01-06'!B9+'08-06'!B9+'16-06'!B9+'23-06'!B9</f>
        <v>0</v>
      </c>
      <c r="C9" s="11">
        <f>+'01-04'!C9+'08-04'!C9+'15-04'!C9+'23-04'!C9+'04-05'!C9+'08-05'!C9+'15-05'!C9+'26-05'!C9+'01-06'!C9+'08-06'!C9+'16-06'!C9+'23-06'!C9</f>
        <v>0</v>
      </c>
      <c r="D9" s="11">
        <f>+'01-04'!D9+'08-04'!D9+'15-04'!D9+'23-04'!D9+'04-05'!D9+'08-05'!D9+'15-05'!D9+'26-05'!D9+'01-06'!D9+'08-06'!D9+'16-06'!D9+'23-06'!D9</f>
        <v>0</v>
      </c>
      <c r="E9" s="11">
        <f>+'01-04'!E9+'08-04'!E9+'15-04'!E9+'23-04'!E9+'04-05'!E9+'08-05'!E9+'15-05'!E9+'26-05'!E9+'01-06'!E9+'08-06'!E9+'16-06'!E9+'23-06'!E9</f>
        <v>0</v>
      </c>
      <c r="F9" s="11">
        <f>+'01-04'!F9+'08-04'!F9+'15-04'!F9+'23-04'!F9+'04-05'!F9+'08-05'!F9+'15-05'!F9+'26-05'!F9+'01-06'!F9+'08-06'!F9+'16-06'!F9+'23-06'!F9</f>
        <v>52192747.980000004</v>
      </c>
      <c r="G9" s="11">
        <f>+'01-04'!G9+'08-04'!G9+'15-04'!G9+'23-04'!G9+'04-05'!G9+'08-05'!G9+'15-05'!G9+'26-05'!G9+'01-06'!G9+'08-06'!G9+'16-06'!G9+'23-06'!G9</f>
        <v>885069.91999999993</v>
      </c>
      <c r="H9" s="11">
        <f>+'01-04'!H9+'08-04'!H9+'15-04'!H9+'23-04'!H9+'04-05'!H9+'08-05'!H9+'15-05'!H9+'26-05'!H9+'01-06'!H9+'08-06'!H9+'16-06'!H9+'23-06'!H9</f>
        <v>0</v>
      </c>
      <c r="I9" s="11">
        <f>+'01-04'!I9+'08-04'!I9+'15-04'!I9+'23-04'!I9+'04-05'!I9+'08-05'!I9+'15-05'!I9+'26-05'!I9+'01-06'!I9+'08-06'!I9+'16-06'!I9+'23-06'!I9</f>
        <v>5879452.2800000003</v>
      </c>
      <c r="J9" s="11">
        <f>+'01-04'!J9+'08-04'!J9+'15-04'!J9+'23-04'!J9+'04-05'!J9+'08-05'!J9+'15-05'!J9+'26-05'!J9+'01-06'!J9+'08-06'!J9+'16-06'!J9+'23-06'!J9</f>
        <v>3621657.55</v>
      </c>
      <c r="K9" s="12">
        <f t="shared" si="0"/>
        <v>62578927.730000004</v>
      </c>
    </row>
    <row r="10" spans="1:11" x14ac:dyDescent="0.2">
      <c r="A10" s="2" t="s">
        <v>18</v>
      </c>
      <c r="B10" s="11">
        <f>+'01-04'!B10+'08-04'!B10+'15-04'!B10+'23-04'!B10+'04-05'!B10+'08-05'!B10+'15-05'!B10+'26-05'!B10+'01-06'!B10+'08-06'!B10+'16-06'!B10+'23-06'!B10</f>
        <v>0</v>
      </c>
      <c r="C10" s="11">
        <f>+'01-04'!C10+'08-04'!C10+'15-04'!C10+'23-04'!C10+'04-05'!C10+'08-05'!C10+'15-05'!C10+'26-05'!C10+'01-06'!C10+'08-06'!C10+'16-06'!C10+'23-06'!C10</f>
        <v>0</v>
      </c>
      <c r="D10" s="11">
        <f>+'01-04'!D10+'08-04'!D10+'15-04'!D10+'23-04'!D10+'04-05'!D10+'08-05'!D10+'15-05'!D10+'26-05'!D10+'01-06'!D10+'08-06'!D10+'16-06'!D10+'23-06'!D10</f>
        <v>0</v>
      </c>
      <c r="E10" s="11">
        <f>+'01-04'!E10+'08-04'!E10+'15-04'!E10+'23-04'!E10+'04-05'!E10+'08-05'!E10+'15-05'!E10+'26-05'!E10+'01-06'!E10+'08-06'!E10+'16-06'!E10+'23-06'!E10</f>
        <v>0</v>
      </c>
      <c r="F10" s="11">
        <f>+'01-04'!F10+'08-04'!F10+'15-04'!F10+'23-04'!F10+'04-05'!F10+'08-05'!F10+'15-05'!F10+'26-05'!F10+'01-06'!F10+'08-06'!F10+'16-06'!F10+'23-06'!F10</f>
        <v>55232626.190000013</v>
      </c>
      <c r="G10" s="11">
        <f>+'01-04'!G10+'08-04'!G10+'15-04'!G10+'23-04'!G10+'04-05'!G10+'08-05'!G10+'15-05'!G10+'26-05'!G10+'01-06'!G10+'08-06'!G10+'16-06'!G10+'23-06'!G10</f>
        <v>936619.32</v>
      </c>
      <c r="H10" s="11">
        <f>+'01-04'!H10+'08-04'!H10+'15-04'!H10+'23-04'!H10+'04-05'!H10+'08-05'!H10+'15-05'!H10+'26-05'!H10+'01-06'!H10+'08-06'!H10+'16-06'!H10+'23-06'!H10</f>
        <v>0</v>
      </c>
      <c r="I10" s="11">
        <f>+'01-04'!I10+'08-04'!I10+'15-04'!I10+'23-04'!I10+'04-05'!I10+'08-05'!I10+'15-05'!I10+'26-05'!I10+'01-06'!I10+'08-06'!I10+'16-06'!I10+'23-06'!I10</f>
        <v>8728807.1000000015</v>
      </c>
      <c r="J10" s="11">
        <f>+'01-04'!J10+'08-04'!J10+'15-04'!J10+'23-04'!J10+'04-05'!J10+'08-05'!J10+'15-05'!J10+'26-05'!J10+'01-06'!J10+'08-06'!J10+'16-06'!J10+'23-06'!J10</f>
        <v>3832594.86</v>
      </c>
      <c r="K10" s="12">
        <f t="shared" si="0"/>
        <v>68730647.470000014</v>
      </c>
    </row>
    <row r="11" spans="1:11" x14ac:dyDescent="0.2">
      <c r="A11" s="2" t="s">
        <v>19</v>
      </c>
      <c r="B11" s="11">
        <f>+'01-04'!B11+'08-04'!B11+'15-04'!B11+'23-04'!B11+'04-05'!B11+'08-05'!B11+'15-05'!B11+'26-05'!B11+'01-06'!B11+'08-06'!B11+'16-06'!B11+'23-06'!B11</f>
        <v>0</v>
      </c>
      <c r="C11" s="11">
        <f>+'01-04'!C11+'08-04'!C11+'15-04'!C11+'23-04'!C11+'04-05'!C11+'08-05'!C11+'15-05'!C11+'26-05'!C11+'01-06'!C11+'08-06'!C11+'16-06'!C11+'23-06'!C11</f>
        <v>0</v>
      </c>
      <c r="D11" s="11">
        <f>+'01-04'!D11+'08-04'!D11+'15-04'!D11+'23-04'!D11+'04-05'!D11+'08-05'!D11+'15-05'!D11+'26-05'!D11+'01-06'!D11+'08-06'!D11+'16-06'!D11+'23-06'!D11</f>
        <v>0</v>
      </c>
      <c r="E11" s="11">
        <f>+'01-04'!E11+'08-04'!E11+'15-04'!E11+'23-04'!E11+'04-05'!E11+'08-05'!E11+'15-05'!E11+'26-05'!E11+'01-06'!E11+'08-06'!E11+'16-06'!E11+'23-06'!E11</f>
        <v>0</v>
      </c>
      <c r="F11" s="11">
        <f>+'01-04'!F11+'08-04'!F11+'15-04'!F11+'23-04'!F11+'04-05'!F11+'08-05'!F11+'15-05'!F11+'26-05'!F11+'01-06'!F11+'08-06'!F11+'16-06'!F11+'23-06'!F11</f>
        <v>53516565.909999996</v>
      </c>
      <c r="G11" s="11">
        <f>+'01-04'!G11+'08-04'!G11+'15-04'!G11+'23-04'!G11+'04-05'!G11+'08-05'!G11+'15-05'!G11+'26-05'!G11+'01-06'!G11+'08-06'!G11+'16-06'!G11+'23-06'!G11</f>
        <v>907518.86</v>
      </c>
      <c r="H11" s="11">
        <f>+'01-04'!H11+'08-04'!H11+'15-04'!H11+'23-04'!H11+'04-05'!H11+'08-05'!H11+'15-05'!H11+'26-05'!H11+'01-06'!H11+'08-06'!H11+'16-06'!H11+'23-06'!H11</f>
        <v>0</v>
      </c>
      <c r="I11" s="11">
        <f>+'01-04'!I11+'08-04'!I11+'15-04'!I11+'23-04'!I11+'04-05'!I11+'08-05'!I11+'15-05'!I11+'26-05'!I11+'01-06'!I11+'08-06'!I11+'16-06'!I11+'23-06'!I11</f>
        <v>0</v>
      </c>
      <c r="J11" s="11">
        <f>+'01-04'!J11+'08-04'!J11+'15-04'!J11+'23-04'!J11+'04-05'!J11+'08-05'!J11+'15-05'!J11+'26-05'!J11+'01-06'!J11+'08-06'!J11+'16-06'!J11+'23-06'!J11</f>
        <v>3713517.34</v>
      </c>
      <c r="K11" s="12">
        <f t="shared" si="0"/>
        <v>58137602.109999999</v>
      </c>
    </row>
    <row r="12" spans="1:11" x14ac:dyDescent="0.2">
      <c r="A12" s="2" t="s">
        <v>20</v>
      </c>
      <c r="B12" s="11">
        <f>+'01-04'!B12+'08-04'!B12+'15-04'!B12+'23-04'!B12+'04-05'!B12+'08-05'!B12+'15-05'!B12+'26-05'!B12+'01-06'!B12+'08-06'!B12+'16-06'!B12+'23-06'!B12</f>
        <v>0</v>
      </c>
      <c r="C12" s="11">
        <f>+'01-04'!C12+'08-04'!C12+'15-04'!C12+'23-04'!C12+'04-05'!C12+'08-05'!C12+'15-05'!C12+'26-05'!C12+'01-06'!C12+'08-06'!C12+'16-06'!C12+'23-06'!C12</f>
        <v>0</v>
      </c>
      <c r="D12" s="11">
        <f>+'01-04'!D12+'08-04'!D12+'15-04'!D12+'23-04'!D12+'04-05'!D12+'08-05'!D12+'15-05'!D12+'26-05'!D12+'01-06'!D12+'08-06'!D12+'16-06'!D12+'23-06'!D12</f>
        <v>0</v>
      </c>
      <c r="E12" s="11">
        <f>+'01-04'!E12+'08-04'!E12+'15-04'!E12+'23-04'!E12+'04-05'!E12+'08-05'!E12+'15-05'!E12+'26-05'!E12+'01-06'!E12+'08-06'!E12+'16-06'!E12+'23-06'!E12</f>
        <v>0</v>
      </c>
      <c r="F12" s="11">
        <f>+'01-04'!F12+'08-04'!F12+'15-04'!F12+'23-04'!F12+'04-05'!F12+'08-05'!F12+'15-05'!F12+'26-05'!F12+'01-06'!F12+'08-06'!F12+'16-06'!F12+'23-06'!F12</f>
        <v>50059930.180000007</v>
      </c>
      <c r="G12" s="11">
        <f>+'01-04'!G12+'08-04'!G12+'15-04'!G12+'23-04'!G12+'04-05'!G12+'08-05'!G12+'15-05'!G12+'26-05'!G12+'01-06'!G12+'08-06'!G12+'16-06'!G12+'23-06'!G12</f>
        <v>848902.2</v>
      </c>
      <c r="H12" s="11">
        <f>+'01-04'!H12+'08-04'!H12+'15-04'!H12+'23-04'!H12+'04-05'!H12+'08-05'!H12+'15-05'!H12+'26-05'!H12+'01-06'!H12+'08-06'!H12+'16-06'!H12+'23-06'!H12</f>
        <v>0</v>
      </c>
      <c r="I12" s="11">
        <f>+'01-04'!I12+'08-04'!I12+'15-04'!I12+'23-04'!I12+'04-05'!I12+'08-05'!I12+'15-05'!I12+'26-05'!I12+'01-06'!I12+'08-06'!I12+'16-06'!I12+'23-06'!I12</f>
        <v>3859387.31</v>
      </c>
      <c r="J12" s="11">
        <f>+'01-04'!J12+'08-04'!J12+'15-04'!J12+'23-04'!J12+'04-05'!J12+'08-05'!J12+'15-05'!J12+'26-05'!J12+'01-06'!J12+'08-06'!J12+'16-06'!J12+'23-06'!J12</f>
        <v>3473661.21</v>
      </c>
      <c r="K12" s="12">
        <f t="shared" si="0"/>
        <v>58241880.900000013</v>
      </c>
    </row>
    <row r="13" spans="1:11" x14ac:dyDescent="0.2">
      <c r="A13" s="2" t="s">
        <v>21</v>
      </c>
      <c r="B13" s="11">
        <f>+'01-04'!B13+'08-04'!B13+'15-04'!B13+'23-04'!B13+'04-05'!B13+'08-05'!B13+'15-05'!B13+'26-05'!B13+'01-06'!B13+'08-06'!B13+'16-06'!B13+'23-06'!B13</f>
        <v>0</v>
      </c>
      <c r="C13" s="11">
        <f>+'01-04'!C13+'08-04'!C13+'15-04'!C13+'23-04'!C13+'04-05'!C13+'08-05'!C13+'15-05'!C13+'26-05'!C13+'01-06'!C13+'08-06'!C13+'16-06'!C13+'23-06'!C13</f>
        <v>0</v>
      </c>
      <c r="D13" s="11">
        <f>+'01-04'!D13+'08-04'!D13+'15-04'!D13+'23-04'!D13+'04-05'!D13+'08-05'!D13+'15-05'!D13+'26-05'!D13+'01-06'!D13+'08-06'!D13+'16-06'!D13+'23-06'!D13</f>
        <v>0</v>
      </c>
      <c r="E13" s="11">
        <f>+'01-04'!E13+'08-04'!E13+'15-04'!E13+'23-04'!E13+'04-05'!E13+'08-05'!E13+'15-05'!E13+'26-05'!E13+'01-06'!E13+'08-06'!E13+'16-06'!E13+'23-06'!E13</f>
        <v>0</v>
      </c>
      <c r="F13" s="11">
        <f>+'01-04'!F13+'08-04'!F13+'15-04'!F13+'23-04'!F13+'04-05'!F13+'08-05'!F13+'15-05'!F13+'26-05'!F13+'01-06'!F13+'08-06'!F13+'16-06'!F13+'23-06'!F13</f>
        <v>60478867.640000001</v>
      </c>
      <c r="G13" s="11">
        <f>+'01-04'!G13+'08-04'!G13+'15-04'!G13+'23-04'!G13+'04-05'!G13+'08-05'!G13+'15-05'!G13+'26-05'!G13+'01-06'!G13+'08-06'!G13+'16-06'!G13+'23-06'!G13</f>
        <v>1025583.6</v>
      </c>
      <c r="H13" s="11">
        <f>+'01-04'!H13+'08-04'!H13+'15-04'!H13+'23-04'!H13+'04-05'!H13+'08-05'!H13+'15-05'!H13+'26-05'!H13+'01-06'!H13+'08-06'!H13+'16-06'!H13+'23-06'!H13</f>
        <v>0</v>
      </c>
      <c r="I13" s="11">
        <f>+'01-04'!I13+'08-04'!I13+'15-04'!I13+'23-04'!I13+'04-05'!I13+'08-05'!I13+'15-05'!I13+'26-05'!I13+'01-06'!I13+'08-06'!I13+'16-06'!I13+'23-06'!I13</f>
        <v>0</v>
      </c>
      <c r="J13" s="11">
        <f>+'01-04'!J13+'08-04'!J13+'15-04'!J13+'23-04'!J13+'04-05'!J13+'08-05'!J13+'15-05'!J13+'26-05'!J13+'01-06'!J13+'08-06'!J13+'16-06'!J13+'23-06'!J13</f>
        <v>4196631.83</v>
      </c>
      <c r="K13" s="12">
        <f t="shared" si="0"/>
        <v>65701083.07</v>
      </c>
    </row>
    <row r="14" spans="1:11" x14ac:dyDescent="0.2">
      <c r="A14" s="2" t="s">
        <v>22</v>
      </c>
      <c r="B14" s="11">
        <f>+'01-04'!B14+'08-04'!B14+'15-04'!B14+'23-04'!B14+'04-05'!B14+'08-05'!B14+'15-05'!B14+'26-05'!B14+'01-06'!B14+'08-06'!B14+'16-06'!B14+'23-06'!B14</f>
        <v>0</v>
      </c>
      <c r="C14" s="11">
        <f>+'01-04'!C14+'08-04'!C14+'15-04'!C14+'23-04'!C14+'04-05'!C14+'08-05'!C14+'15-05'!C14+'26-05'!C14+'01-06'!C14+'08-06'!C14+'16-06'!C14+'23-06'!C14</f>
        <v>0</v>
      </c>
      <c r="D14" s="11">
        <f>+'01-04'!D14+'08-04'!D14+'15-04'!D14+'23-04'!D14+'04-05'!D14+'08-05'!D14+'15-05'!D14+'26-05'!D14+'01-06'!D14+'08-06'!D14+'16-06'!D14+'23-06'!D14</f>
        <v>0</v>
      </c>
      <c r="E14" s="11">
        <f>+'01-04'!E14+'08-04'!E14+'15-04'!E14+'23-04'!E14+'04-05'!E14+'08-05'!E14+'15-05'!E14+'26-05'!E14+'01-06'!E14+'08-06'!E14+'16-06'!E14+'23-06'!E14</f>
        <v>0</v>
      </c>
      <c r="F14" s="11">
        <f>+'01-04'!F14+'08-04'!F14+'15-04'!F14+'23-04'!F14+'04-05'!F14+'08-05'!F14+'15-05'!F14+'26-05'!F14+'01-06'!F14+'08-06'!F14+'16-06'!F14+'23-06'!F14</f>
        <v>49226415.189999998</v>
      </c>
      <c r="G14" s="11">
        <f>+'01-04'!G14+'08-04'!G14+'15-04'!G14+'23-04'!G14+'04-05'!G14+'08-05'!G14+'15-05'!G14+'26-05'!G14+'01-06'!G14+'08-06'!G14+'16-06'!G14+'23-06'!G14</f>
        <v>834767.69</v>
      </c>
      <c r="H14" s="11">
        <f>+'01-04'!H14+'08-04'!H14+'15-04'!H14+'23-04'!H14+'04-05'!H14+'08-05'!H14+'15-05'!H14+'26-05'!H14+'01-06'!H14+'08-06'!H14+'16-06'!H14+'23-06'!H14</f>
        <v>0</v>
      </c>
      <c r="I14" s="11">
        <f>+'01-04'!I14+'08-04'!I14+'15-04'!I14+'23-04'!I14+'04-05'!I14+'08-05'!I14+'15-05'!I14+'26-05'!I14+'01-06'!I14+'08-06'!I14+'16-06'!I14+'23-06'!I14</f>
        <v>0</v>
      </c>
      <c r="J14" s="11">
        <f>+'01-04'!J14+'08-04'!J14+'15-04'!J14+'23-04'!J14+'04-05'!J14+'08-05'!J14+'15-05'!J14+'26-05'!J14+'01-06'!J14+'08-06'!J14+'16-06'!J14+'23-06'!J14</f>
        <v>3415823.56</v>
      </c>
      <c r="K14" s="12">
        <f t="shared" si="0"/>
        <v>53477006.439999998</v>
      </c>
    </row>
    <row r="15" spans="1:11" x14ac:dyDescent="0.2">
      <c r="A15" s="2" t="s">
        <v>23</v>
      </c>
      <c r="B15" s="11">
        <f>+'01-04'!B15+'08-04'!B15+'15-04'!B15+'23-04'!B15+'04-05'!B15+'08-05'!B15+'15-05'!B15+'26-05'!B15+'01-06'!B15+'08-06'!B15+'16-06'!B15+'23-06'!B15</f>
        <v>0</v>
      </c>
      <c r="C15" s="11">
        <f>+'01-04'!C15+'08-04'!C15+'15-04'!C15+'23-04'!C15+'04-05'!C15+'08-05'!C15+'15-05'!C15+'26-05'!C15+'01-06'!C15+'08-06'!C15+'16-06'!C15+'23-06'!C15</f>
        <v>0</v>
      </c>
      <c r="D15" s="11">
        <f>+'01-04'!D15+'08-04'!D15+'15-04'!D15+'23-04'!D15+'04-05'!D15+'08-05'!D15+'15-05'!D15+'26-05'!D15+'01-06'!D15+'08-06'!D15+'16-06'!D15+'23-06'!D15</f>
        <v>0</v>
      </c>
      <c r="E15" s="11">
        <f>+'01-04'!E15+'08-04'!E15+'15-04'!E15+'23-04'!E15+'04-05'!E15+'08-05'!E15+'15-05'!E15+'26-05'!E15+'01-06'!E15+'08-06'!E15+'16-06'!E15+'23-06'!E15</f>
        <v>0</v>
      </c>
      <c r="F15" s="11">
        <f>+'01-04'!F15+'08-04'!F15+'15-04'!F15+'23-04'!F15+'04-05'!F15+'08-05'!F15+'15-05'!F15+'26-05'!F15+'01-06'!F15+'08-06'!F15+'16-06'!F15+'23-06'!F15</f>
        <v>57389959.11999999</v>
      </c>
      <c r="G15" s="11">
        <f>+'01-04'!G15+'08-04'!G15+'15-04'!G15+'23-04'!G15+'04-05'!G15+'08-05'!G15+'15-05'!G15+'26-05'!G15+'01-06'!G15+'08-06'!G15+'16-06'!G15+'23-06'!G15</f>
        <v>973202.77</v>
      </c>
      <c r="H15" s="11">
        <f>+'01-04'!H15+'08-04'!H15+'15-04'!H15+'23-04'!H15+'04-05'!H15+'08-05'!H15+'15-05'!H15+'26-05'!H15+'01-06'!H15+'08-06'!H15+'16-06'!H15+'23-06'!H15</f>
        <v>0</v>
      </c>
      <c r="I15" s="11">
        <f>+'01-04'!I15+'08-04'!I15+'15-04'!I15+'23-04'!I15+'04-05'!I15+'08-05'!I15+'15-05'!I15+'26-05'!I15+'01-06'!I15+'08-06'!I15+'16-06'!I15+'23-06'!I15</f>
        <v>0</v>
      </c>
      <c r="J15" s="11">
        <f>+'01-04'!J15+'08-04'!J15+'15-04'!J15+'23-04'!J15+'04-05'!J15+'08-05'!J15+'15-05'!J15+'26-05'!J15+'01-06'!J15+'08-06'!J15+'16-06'!J15+'23-06'!J15</f>
        <v>3982292.3200000003</v>
      </c>
      <c r="K15" s="12">
        <f t="shared" si="0"/>
        <v>62345454.209999993</v>
      </c>
    </row>
    <row r="16" spans="1:11" x14ac:dyDescent="0.2">
      <c r="A16" s="2" t="s">
        <v>24</v>
      </c>
      <c r="B16" s="11">
        <f>+'01-04'!B16+'08-04'!B16+'15-04'!B16+'23-04'!B16+'04-05'!B16+'08-05'!B16+'15-05'!B16+'26-05'!B16+'01-06'!B16+'08-06'!B16+'16-06'!B16+'23-06'!B16</f>
        <v>0</v>
      </c>
      <c r="C16" s="11">
        <f>+'01-04'!C16+'08-04'!C16+'15-04'!C16+'23-04'!C16+'04-05'!C16+'08-05'!C16+'15-05'!C16+'26-05'!C16+'01-06'!C16+'08-06'!C16+'16-06'!C16+'23-06'!C16</f>
        <v>0</v>
      </c>
      <c r="D16" s="11">
        <f>+'01-04'!D16+'08-04'!D16+'15-04'!D16+'23-04'!D16+'04-05'!D16+'08-05'!D16+'15-05'!D16+'26-05'!D16+'01-06'!D16+'08-06'!D16+'16-06'!D16+'23-06'!D16</f>
        <v>0</v>
      </c>
      <c r="E16" s="11">
        <f>+'01-04'!E16+'08-04'!E16+'15-04'!E16+'23-04'!E16+'04-05'!E16+'08-05'!E16+'15-05'!E16+'26-05'!E16+'01-06'!E16+'08-06'!E16+'16-06'!E16+'23-06'!E16</f>
        <v>0</v>
      </c>
      <c r="F16" s="11">
        <f>+'01-04'!F16+'08-04'!F16+'15-04'!F16+'23-04'!F16+'04-05'!F16+'08-05'!F16+'15-05'!F16+'26-05'!F16+'01-06'!F16+'08-06'!F16+'16-06'!F16+'23-06'!F16</f>
        <v>90681528.760000005</v>
      </c>
      <c r="G16" s="11">
        <f>+'01-04'!G16+'08-04'!G16+'15-04'!G16+'23-04'!G16+'04-05'!G16+'08-05'!G16+'15-05'!G16+'26-05'!G16+'01-06'!G16+'08-06'!G16+'16-06'!G16+'23-06'!G16</f>
        <v>1537751.83</v>
      </c>
      <c r="H16" s="11">
        <f>+'01-04'!H16+'08-04'!H16+'15-04'!H16+'23-04'!H16+'04-05'!H16+'08-05'!H16+'15-05'!H16+'26-05'!H16+'01-06'!H16+'08-06'!H16+'16-06'!H16+'23-06'!H16</f>
        <v>0</v>
      </c>
      <c r="I16" s="11">
        <f>+'01-04'!I16+'08-04'!I16+'15-04'!I16+'23-04'!I16+'04-05'!I16+'08-05'!I16+'15-05'!I16+'26-05'!I16+'01-06'!I16+'08-06'!I16+'16-06'!I16+'23-06'!I16</f>
        <v>0</v>
      </c>
      <c r="J16" s="11">
        <f>+'01-04'!J16+'08-04'!J16+'15-04'!J16+'23-04'!J16+'04-05'!J16+'08-05'!J16+'15-05'!J16+'26-05'!J16+'01-06'!J16+'08-06'!J16+'16-06'!J16+'23-06'!J16</f>
        <v>6292396.0999999996</v>
      </c>
      <c r="K16" s="12">
        <f t="shared" si="0"/>
        <v>98511676.689999998</v>
      </c>
    </row>
    <row r="17" spans="1:11" x14ac:dyDescent="0.2">
      <c r="A17" s="2" t="s">
        <v>25</v>
      </c>
      <c r="B17" s="11">
        <f>+'01-04'!B17+'08-04'!B17+'15-04'!B17+'23-04'!B17+'04-05'!B17+'08-05'!B17+'15-05'!B17+'26-05'!B17+'01-06'!B17+'08-06'!B17+'16-06'!B17+'23-06'!B17</f>
        <v>0</v>
      </c>
      <c r="C17" s="11">
        <f>+'01-04'!C17+'08-04'!C17+'15-04'!C17+'23-04'!C17+'04-05'!C17+'08-05'!C17+'15-05'!C17+'26-05'!C17+'01-06'!C17+'08-06'!C17+'16-06'!C17+'23-06'!C17</f>
        <v>0</v>
      </c>
      <c r="D17" s="11">
        <f>+'01-04'!D17+'08-04'!D17+'15-04'!D17+'23-04'!D17+'04-05'!D17+'08-05'!D17+'15-05'!D17+'26-05'!D17+'01-06'!D17+'08-06'!D17+'16-06'!D17+'23-06'!D17</f>
        <v>0</v>
      </c>
      <c r="E17" s="11">
        <f>+'01-04'!E17+'08-04'!E17+'15-04'!E17+'23-04'!E17+'04-05'!E17+'08-05'!E17+'15-05'!E17+'26-05'!E17+'01-06'!E17+'08-06'!E17+'16-06'!E17+'23-06'!E17</f>
        <v>0</v>
      </c>
      <c r="F17" s="11">
        <f>+'01-04'!F17+'08-04'!F17+'15-04'!F17+'23-04'!F17+'04-05'!F17+'08-05'!F17+'15-05'!F17+'26-05'!F17+'01-06'!F17+'08-06'!F17+'16-06'!F17+'23-06'!F17</f>
        <v>54055899.140000001</v>
      </c>
      <c r="G17" s="11">
        <f>+'01-04'!G17+'08-04'!G17+'15-04'!G17+'23-04'!G17+'04-05'!G17+'08-05'!G17+'15-05'!G17+'26-05'!G17+'01-06'!G17+'08-06'!G17+'16-06'!G17+'23-06'!G17</f>
        <v>916664.72</v>
      </c>
      <c r="H17" s="11">
        <f>+'01-04'!H17+'08-04'!H17+'15-04'!H17+'23-04'!H17+'04-05'!H17+'08-05'!H17+'15-05'!H17+'26-05'!H17+'01-06'!H17+'08-06'!H17+'16-06'!H17+'23-06'!H17</f>
        <v>0</v>
      </c>
      <c r="I17" s="11">
        <f>+'01-04'!I17+'08-04'!I17+'15-04'!I17+'23-04'!I17+'04-05'!I17+'08-05'!I17+'15-05'!I17+'26-05'!I17+'01-06'!I17+'08-06'!I17+'16-06'!I17+'23-06'!I17</f>
        <v>0</v>
      </c>
      <c r="J17" s="11">
        <f>+'01-04'!J17+'08-04'!J17+'15-04'!J17+'23-04'!J17+'04-05'!J17+'08-05'!J17+'15-05'!J17+'26-05'!J17+'01-06'!J17+'08-06'!J17+'16-06'!J17+'23-06'!J17</f>
        <v>3750941.7099999995</v>
      </c>
      <c r="K17" s="12">
        <f t="shared" si="0"/>
        <v>58723505.57</v>
      </c>
    </row>
    <row r="18" spans="1:11" x14ac:dyDescent="0.2">
      <c r="A18" s="2" t="s">
        <v>26</v>
      </c>
      <c r="B18" s="11">
        <f>+'01-04'!B18+'08-04'!B18+'15-04'!B18+'23-04'!B18+'04-05'!B18+'08-05'!B18+'15-05'!B18+'26-05'!B18+'01-06'!B18+'08-06'!B18+'16-06'!B18+'23-06'!B18</f>
        <v>0</v>
      </c>
      <c r="C18" s="11">
        <f>+'01-04'!C18+'08-04'!C18+'15-04'!C18+'23-04'!C18+'04-05'!C18+'08-05'!C18+'15-05'!C18+'26-05'!C18+'01-06'!C18+'08-06'!C18+'16-06'!C18+'23-06'!C18</f>
        <v>0</v>
      </c>
      <c r="D18" s="11">
        <f>+'01-04'!D18+'08-04'!D18+'15-04'!D18+'23-04'!D18+'04-05'!D18+'08-05'!D18+'15-05'!D18+'26-05'!D18+'01-06'!D18+'08-06'!D18+'16-06'!D18+'23-06'!D18</f>
        <v>0</v>
      </c>
      <c r="E18" s="11">
        <f>+'01-04'!E18+'08-04'!E18+'15-04'!E18+'23-04'!E18+'04-05'!E18+'08-05'!E18+'15-05'!E18+'26-05'!E18+'01-06'!E18+'08-06'!E18+'16-06'!E18+'23-06'!E18</f>
        <v>0</v>
      </c>
      <c r="F18" s="11">
        <f>+'01-04'!F18+'08-04'!F18+'15-04'!F18+'23-04'!F18+'04-05'!F18+'08-05'!F18+'15-05'!F18+'26-05'!F18+'01-06'!F18+'08-06'!F18+'16-06'!F18+'23-06'!F18</f>
        <v>53467535.609999999</v>
      </c>
      <c r="G18" s="11">
        <f>+'01-04'!G18+'08-04'!G18+'15-04'!G18+'23-04'!G18+'04-05'!G18+'08-05'!G18+'15-05'!G18+'26-05'!G18+'01-06'!G18+'08-06'!G18+'16-06'!G18+'23-06'!G18</f>
        <v>906687.41999999993</v>
      </c>
      <c r="H18" s="11">
        <f>+'01-04'!H18+'08-04'!H18+'15-04'!H18+'23-04'!H18+'04-05'!H18+'08-05'!H18+'15-05'!H18+'26-05'!H18+'01-06'!H18+'08-06'!H18+'16-06'!H18+'23-06'!H18</f>
        <v>0</v>
      </c>
      <c r="I18" s="11">
        <f>+'01-04'!I18+'08-04'!I18+'15-04'!I18+'23-04'!I18+'04-05'!I18+'08-05'!I18+'15-05'!I18+'26-05'!I18+'01-06'!I18+'08-06'!I18+'16-06'!I18+'23-06'!I18</f>
        <v>7059595.5099999998</v>
      </c>
      <c r="J18" s="11">
        <f>+'01-04'!J18+'08-04'!J18+'15-04'!J18+'23-04'!J18+'04-05'!J18+'08-05'!J18+'15-05'!J18+'26-05'!J18+'01-06'!J18+'08-06'!J18+'16-06'!J18+'23-06'!J18</f>
        <v>3710115.1399999997</v>
      </c>
      <c r="K18" s="12">
        <f t="shared" si="0"/>
        <v>65143933.68</v>
      </c>
    </row>
    <row r="19" spans="1:11" x14ac:dyDescent="0.2">
      <c r="A19" s="2" t="s">
        <v>27</v>
      </c>
      <c r="B19" s="11">
        <f>+'01-04'!B19+'08-04'!B19+'15-04'!B19+'23-04'!B19+'04-05'!B19+'08-05'!B19+'15-05'!B19+'26-05'!B19+'01-06'!B19+'08-06'!B19+'16-06'!B19+'23-06'!B19</f>
        <v>0</v>
      </c>
      <c r="C19" s="11">
        <f>+'01-04'!C19+'08-04'!C19+'15-04'!C19+'23-04'!C19+'04-05'!C19+'08-05'!C19+'15-05'!C19+'26-05'!C19+'01-06'!C19+'08-06'!C19+'16-06'!C19+'23-06'!C19</f>
        <v>0</v>
      </c>
      <c r="D19" s="11">
        <f>+'01-04'!D19+'08-04'!D19+'15-04'!D19+'23-04'!D19+'04-05'!D19+'08-05'!D19+'15-05'!D19+'26-05'!D19+'01-06'!D19+'08-06'!D19+'16-06'!D19+'23-06'!D19</f>
        <v>0</v>
      </c>
      <c r="E19" s="11">
        <f>+'01-04'!E19+'08-04'!E19+'15-04'!E19+'23-04'!E19+'04-05'!E19+'08-05'!E19+'15-05'!E19+'26-05'!E19+'01-06'!E19+'08-06'!E19+'16-06'!E19+'23-06'!E19</f>
        <v>0</v>
      </c>
      <c r="F19" s="11">
        <f>+'01-04'!F19+'08-04'!F19+'15-04'!F19+'23-04'!F19+'04-05'!F19+'08-05'!F19+'15-05'!F19+'26-05'!F19+'01-06'!F19+'08-06'!F19+'16-06'!F19+'23-06'!F19</f>
        <v>57831231.779999994</v>
      </c>
      <c r="G19" s="11">
        <f>+'01-04'!G19+'08-04'!G19+'15-04'!G19+'23-04'!G19+'04-05'!G19+'08-05'!G19+'15-05'!G19+'26-05'!G19+'01-06'!G19+'08-06'!G19+'16-06'!G19+'23-06'!G19</f>
        <v>980685.75</v>
      </c>
      <c r="H19" s="11">
        <f>+'01-04'!H19+'08-04'!H19+'15-04'!H19+'23-04'!H19+'04-05'!H19+'08-05'!H19+'15-05'!H19+'26-05'!H19+'01-06'!H19+'08-06'!H19+'16-06'!H19+'23-06'!H19</f>
        <v>0</v>
      </c>
      <c r="I19" s="11">
        <f>+'01-04'!I19+'08-04'!I19+'15-04'!I19+'23-04'!I19+'04-05'!I19+'08-05'!I19+'15-05'!I19+'26-05'!I19+'01-06'!I19+'08-06'!I19+'16-06'!I19+'23-06'!I19</f>
        <v>11184780.84</v>
      </c>
      <c r="J19" s="11">
        <f>+'01-04'!J19+'08-04'!J19+'15-04'!J19+'23-04'!J19+'04-05'!J19+'08-05'!J19+'15-05'!J19+'26-05'!J19+'01-06'!J19+'08-06'!J19+'16-06'!J19+'23-06'!J19</f>
        <v>4012912.24</v>
      </c>
      <c r="K19" s="12">
        <f t="shared" si="0"/>
        <v>74009610.609999985</v>
      </c>
    </row>
    <row r="20" spans="1:11" x14ac:dyDescent="0.2">
      <c r="A20" s="2" t="s">
        <v>28</v>
      </c>
      <c r="B20" s="11">
        <f>+'01-04'!B20+'08-04'!B20+'15-04'!B20+'23-04'!B20+'04-05'!B20+'08-05'!B20+'15-05'!B20+'26-05'!B20+'01-06'!B20+'08-06'!B20+'16-06'!B20+'23-06'!B20</f>
        <v>0</v>
      </c>
      <c r="C20" s="11">
        <f>+'01-04'!C20+'08-04'!C20+'15-04'!C20+'23-04'!C20+'04-05'!C20+'08-05'!C20+'15-05'!C20+'26-05'!C20+'01-06'!C20+'08-06'!C20+'16-06'!C20+'23-06'!C20</f>
        <v>0</v>
      </c>
      <c r="D20" s="11">
        <f>+'01-04'!D20+'08-04'!D20+'15-04'!D20+'23-04'!D20+'04-05'!D20+'08-05'!D20+'15-05'!D20+'26-05'!D20+'01-06'!D20+'08-06'!D20+'16-06'!D20+'23-06'!D20</f>
        <v>0</v>
      </c>
      <c r="E20" s="11">
        <f>+'01-04'!E20+'08-04'!E20+'15-04'!E20+'23-04'!E20+'04-05'!E20+'08-05'!E20+'15-05'!E20+'26-05'!E20+'01-06'!E20+'08-06'!E20+'16-06'!E20+'23-06'!E20</f>
        <v>0</v>
      </c>
      <c r="F20" s="11">
        <f>+'01-04'!F20+'08-04'!F20+'15-04'!F20+'23-04'!F20+'04-05'!F20+'08-05'!F20+'15-05'!F20+'26-05'!F20+'01-06'!F20+'08-06'!F20+'16-06'!F20+'23-06'!F20</f>
        <v>81145136.579999998</v>
      </c>
      <c r="G20" s="11">
        <f>+'01-04'!G20+'08-04'!G20+'15-04'!G20+'23-04'!G20+'04-05'!G20+'08-05'!G20+'15-05'!G20+'26-05'!G20+'01-06'!G20+'08-06'!G20+'16-06'!G20+'23-06'!G20</f>
        <v>1376036.37</v>
      </c>
      <c r="H20" s="11">
        <f>+'01-04'!H20+'08-04'!H20+'15-04'!H20+'23-04'!H20+'04-05'!H20+'08-05'!H20+'15-05'!H20+'26-05'!H20+'01-06'!H20+'08-06'!H20+'16-06'!H20+'23-06'!H20</f>
        <v>0</v>
      </c>
      <c r="I20" s="11">
        <f>+'01-04'!I20+'08-04'!I20+'15-04'!I20+'23-04'!I20+'04-05'!I20+'08-05'!I20+'15-05'!I20+'26-05'!I20+'01-06'!I20+'08-06'!I20+'16-06'!I20+'23-06'!I20</f>
        <v>0</v>
      </c>
      <c r="J20" s="11">
        <f>+'01-04'!J20+'08-04'!J20+'15-04'!J20+'23-04'!J20+'04-05'!J20+'08-05'!J20+'15-05'!J20+'26-05'!J20+'01-06'!J20+'08-06'!J20+'16-06'!J20+'23-06'!J20</f>
        <v>5630665.3399999999</v>
      </c>
      <c r="K20" s="12">
        <f t="shared" si="0"/>
        <v>88151838.290000007</v>
      </c>
    </row>
    <row r="21" spans="1:11" x14ac:dyDescent="0.2">
      <c r="A21" s="2" t="s">
        <v>29</v>
      </c>
      <c r="B21" s="11">
        <f>+'01-04'!B21+'08-04'!B21+'15-04'!B21+'23-04'!B21+'04-05'!B21+'08-05'!B21+'15-05'!B21+'26-05'!B21+'01-06'!B21+'08-06'!B21+'16-06'!B21+'23-06'!B21</f>
        <v>0</v>
      </c>
      <c r="C21" s="11">
        <f>+'01-04'!C21+'08-04'!C21+'15-04'!C21+'23-04'!C21+'04-05'!C21+'08-05'!C21+'15-05'!C21+'26-05'!C21+'01-06'!C21+'08-06'!C21+'16-06'!C21+'23-06'!C21</f>
        <v>0</v>
      </c>
      <c r="D21" s="11">
        <f>+'01-04'!D21+'08-04'!D21+'15-04'!D21+'23-04'!D21+'04-05'!D21+'08-05'!D21+'15-05'!D21+'26-05'!D21+'01-06'!D21+'08-06'!D21+'16-06'!D21+'23-06'!D21</f>
        <v>0</v>
      </c>
      <c r="E21" s="11">
        <f>+'01-04'!E21+'08-04'!E21+'15-04'!E21+'23-04'!E21+'04-05'!E21+'08-05'!E21+'15-05'!E21+'26-05'!E21+'01-06'!E21+'08-06'!E21+'16-06'!E21+'23-06'!E21</f>
        <v>0</v>
      </c>
      <c r="F21" s="11">
        <f>+'01-04'!F21+'08-04'!F21+'15-04'!F21+'23-04'!F21+'04-05'!F21+'08-05'!F21+'15-05'!F21+'26-05'!F21+'01-06'!F21+'08-06'!F21+'16-06'!F21+'23-06'!F21</f>
        <v>74035743.939999998</v>
      </c>
      <c r="G21" s="11">
        <f>+'01-04'!G21+'08-04'!G21+'15-04'!G21+'23-04'!G21+'04-05'!G21+'08-05'!G21+'15-05'!G21+'26-05'!G21+'01-06'!G21+'08-06'!G21+'16-06'!G21+'23-06'!G21</f>
        <v>1255477.3</v>
      </c>
      <c r="H21" s="11">
        <f>+'01-04'!H21+'08-04'!H21+'15-04'!H21+'23-04'!H21+'04-05'!H21+'08-05'!H21+'15-05'!H21+'26-05'!H21+'01-06'!H21+'08-06'!H21+'16-06'!H21+'23-06'!H21</f>
        <v>0</v>
      </c>
      <c r="I21" s="11">
        <f>+'01-04'!I21+'08-04'!I21+'15-04'!I21+'23-04'!I21+'04-05'!I21+'08-05'!I21+'15-05'!I21+'26-05'!I21+'01-06'!I21+'08-06'!I21+'16-06'!I21+'23-06'!I21</f>
        <v>0</v>
      </c>
      <c r="J21" s="11">
        <f>+'01-04'!J21+'08-04'!J21+'15-04'!J21+'23-04'!J21+'04-05'!J21+'08-05'!J21+'15-05'!J21+'26-05'!J21+'01-06'!J21+'08-06'!J21+'16-06'!J21+'23-06'!J21</f>
        <v>5137344.21</v>
      </c>
      <c r="K21" s="12">
        <f t="shared" si="0"/>
        <v>80428565.449999988</v>
      </c>
    </row>
    <row r="22" spans="1:11" x14ac:dyDescent="0.2">
      <c r="A22" s="2" t="s">
        <v>30</v>
      </c>
      <c r="B22" s="11">
        <f>+'01-04'!B22+'08-04'!B22+'15-04'!B22+'23-04'!B22+'04-05'!B22+'08-05'!B22+'15-05'!B22+'26-05'!B22+'01-06'!B22+'08-06'!B22+'16-06'!B22+'23-06'!B22</f>
        <v>0</v>
      </c>
      <c r="C22" s="11">
        <f>+'01-04'!C22+'08-04'!C22+'15-04'!C22+'23-04'!C22+'04-05'!C22+'08-05'!C22+'15-05'!C22+'26-05'!C22+'01-06'!C22+'08-06'!C22+'16-06'!C22+'23-06'!C22</f>
        <v>0</v>
      </c>
      <c r="D22" s="11">
        <f>+'01-04'!D22+'08-04'!D22+'15-04'!D22+'23-04'!D22+'04-05'!D22+'08-05'!D22+'15-05'!D22+'26-05'!D22+'01-06'!D22+'08-06'!D22+'16-06'!D22+'23-06'!D22</f>
        <v>0</v>
      </c>
      <c r="E22" s="11">
        <f>+'01-04'!E22+'08-04'!E22+'15-04'!E22+'23-04'!E22+'04-05'!E22+'08-05'!E22+'15-05'!E22+'26-05'!E22+'01-06'!E22+'08-06'!E22+'16-06'!E22+'23-06'!E22</f>
        <v>0</v>
      </c>
      <c r="F22" s="11">
        <f>+'01-04'!F22+'08-04'!F22+'15-04'!F22+'23-04'!F22+'04-05'!F22+'08-05'!F22+'15-05'!F22+'26-05'!F22+'01-06'!F22+'08-06'!F22+'16-06'!F22+'23-06'!F22</f>
        <v>56531928.989999995</v>
      </c>
      <c r="G22" s="11">
        <f>+'01-04'!G22+'08-04'!G22+'15-04'!G22+'23-04'!G22+'04-05'!G22+'08-05'!G22+'15-05'!G22+'26-05'!G22+'01-06'!G22+'08-06'!G22+'16-06'!G22+'23-06'!G22</f>
        <v>958652.53</v>
      </c>
      <c r="H22" s="11">
        <f>+'01-04'!H22+'08-04'!H22+'15-04'!H22+'23-04'!H22+'04-05'!H22+'08-05'!H22+'15-05'!H22+'26-05'!H22+'01-06'!H22+'08-06'!H22+'16-06'!H22+'23-06'!H22</f>
        <v>0</v>
      </c>
      <c r="I22" s="11">
        <f>+'01-04'!I22+'08-04'!I22+'15-04'!I22+'23-04'!I22+'04-05'!I22+'08-05'!I22+'15-05'!I22+'26-05'!I22+'01-06'!I22+'08-06'!I22+'16-06'!I22+'23-06'!I22</f>
        <v>9962109.9399999995</v>
      </c>
      <c r="J22" s="11">
        <f>+'01-04'!J22+'08-04'!J22+'15-04'!J22+'23-04'!J22+'04-05'!J22+'08-05'!J22+'15-05'!J22+'26-05'!J22+'01-06'!J22+'08-06'!J22+'16-06'!J22+'23-06'!J22</f>
        <v>3922753.55</v>
      </c>
      <c r="K22" s="12">
        <f t="shared" si="0"/>
        <v>71375445.00999999</v>
      </c>
    </row>
    <row r="23" spans="1:11" x14ac:dyDescent="0.2">
      <c r="A23" s="2" t="s">
        <v>31</v>
      </c>
      <c r="B23" s="11">
        <f>+'01-04'!B23+'08-04'!B23+'15-04'!B23+'23-04'!B23+'04-05'!B23+'08-05'!B23+'15-05'!B23+'26-05'!B23+'01-06'!B23+'08-06'!B23+'16-06'!B23+'23-06'!B23</f>
        <v>0</v>
      </c>
      <c r="C23" s="11">
        <f>+'01-04'!C23+'08-04'!C23+'15-04'!C23+'23-04'!C23+'04-05'!C23+'08-05'!C23+'15-05'!C23+'26-05'!C23+'01-06'!C23+'08-06'!C23+'16-06'!C23+'23-06'!C23</f>
        <v>0</v>
      </c>
      <c r="D23" s="11">
        <f>+'01-04'!D23+'08-04'!D23+'15-04'!D23+'23-04'!D23+'04-05'!D23+'08-05'!D23+'15-05'!D23+'26-05'!D23+'01-06'!D23+'08-06'!D23+'16-06'!D23+'23-06'!D23</f>
        <v>0</v>
      </c>
      <c r="E23" s="11">
        <f>+'01-04'!E23+'08-04'!E23+'15-04'!E23+'23-04'!E23+'04-05'!E23+'08-05'!E23+'15-05'!E23+'26-05'!E23+'01-06'!E23+'08-06'!E23+'16-06'!E23+'23-06'!E23</f>
        <v>0</v>
      </c>
      <c r="F23" s="11">
        <f>+'01-04'!F23+'08-04'!F23+'15-04'!F23+'23-04'!F23+'04-05'!F23+'08-05'!F23+'15-05'!F23+'26-05'!F23+'01-06'!F23+'08-06'!F23+'16-06'!F23+'23-06'!F23</f>
        <v>52756596.349999994</v>
      </c>
      <c r="G23" s="11">
        <f>+'01-04'!G23+'08-04'!G23+'15-04'!G23+'23-04'!G23+'04-05'!G23+'08-05'!G23+'15-05'!G23+'26-05'!G23+'01-06'!G23+'08-06'!G23+'16-06'!G23+'23-06'!G23</f>
        <v>894631.51</v>
      </c>
      <c r="H23" s="11">
        <f>+'01-04'!H23+'08-04'!H23+'15-04'!H23+'23-04'!H23+'04-05'!H23+'08-05'!H23+'15-05'!H23+'26-05'!H23+'01-06'!H23+'08-06'!H23+'16-06'!H23+'23-06'!H23</f>
        <v>0</v>
      </c>
      <c r="I23" s="11">
        <f>+'01-04'!I23+'08-04'!I23+'15-04'!I23+'23-04'!I23+'04-05'!I23+'08-05'!I23+'15-05'!I23+'26-05'!I23+'01-06'!I23+'08-06'!I23+'16-06'!I23+'23-06'!I23</f>
        <v>0</v>
      </c>
      <c r="J23" s="11">
        <f>+'01-04'!J23+'08-04'!J23+'15-04'!J23+'23-04'!J23+'04-05'!J23+'08-05'!J23+'15-05'!J23+'26-05'!J23+'01-06'!J23+'08-06'!J23+'16-06'!J23+'23-06'!J23</f>
        <v>3660783.0199999996</v>
      </c>
      <c r="K23" s="12">
        <f t="shared" si="0"/>
        <v>57312010.879999995</v>
      </c>
    </row>
    <row r="24" spans="1:11" x14ac:dyDescent="0.2">
      <c r="A24" s="2" t="s">
        <v>32</v>
      </c>
      <c r="B24" s="11">
        <f>+'01-04'!B24+'08-04'!B24+'15-04'!B24+'23-04'!B24+'04-05'!B24+'08-05'!B24+'15-05'!B24+'26-05'!B24+'01-06'!B24+'08-06'!B24+'16-06'!B24+'23-06'!B24</f>
        <v>0</v>
      </c>
      <c r="C24" s="11">
        <f>+'01-04'!C24+'08-04'!C24+'15-04'!C24+'23-04'!C24+'04-05'!C24+'08-05'!C24+'15-05'!C24+'26-05'!C24+'01-06'!C24+'08-06'!C24+'16-06'!C24+'23-06'!C24</f>
        <v>0</v>
      </c>
      <c r="D24" s="11">
        <f>+'01-04'!D24+'08-04'!D24+'15-04'!D24+'23-04'!D24+'04-05'!D24+'08-05'!D24+'15-05'!D24+'26-05'!D24+'01-06'!D24+'08-06'!D24+'16-06'!D24+'23-06'!D24</f>
        <v>0</v>
      </c>
      <c r="E24" s="11">
        <f>+'01-04'!E24+'08-04'!E24+'15-04'!E24+'23-04'!E24+'04-05'!E24+'08-05'!E24+'15-05'!E24+'26-05'!E24+'01-06'!E24+'08-06'!E24+'16-06'!E24+'23-06'!E24</f>
        <v>0</v>
      </c>
      <c r="F24" s="11">
        <f>+'01-04'!F24+'08-04'!F24+'15-04'!F24+'23-04'!F24+'04-05'!F24+'08-05'!F24+'15-05'!F24+'26-05'!F24+'01-06'!F24+'08-06'!F24+'16-06'!F24+'23-06'!F24</f>
        <v>73055138.060000002</v>
      </c>
      <c r="G24" s="11">
        <f>+'01-04'!G24+'08-04'!G24+'15-04'!G24+'23-04'!G24+'04-05'!G24+'08-05'!G24+'15-05'!G24+'26-05'!G24+'01-06'!G24+'08-06'!G24+'16-06'!G24+'23-06'!G24</f>
        <v>1238848.46</v>
      </c>
      <c r="H24" s="11">
        <f>+'01-04'!H24+'08-04'!H24+'15-04'!H24+'23-04'!H24+'04-05'!H24+'08-05'!H24+'15-05'!H24+'26-05'!H24+'01-06'!H24+'08-06'!H24+'16-06'!H24+'23-06'!H24</f>
        <v>0</v>
      </c>
      <c r="I24" s="11">
        <f>+'01-04'!I24+'08-04'!I24+'15-04'!I24+'23-04'!I24+'04-05'!I24+'08-05'!I24+'15-05'!I24+'26-05'!I24+'01-06'!I24+'08-06'!I24+'16-06'!I24+'23-06'!I24</f>
        <v>0</v>
      </c>
      <c r="J24" s="11">
        <f>+'01-04'!J24+'08-04'!J24+'15-04'!J24+'23-04'!J24+'04-05'!J24+'08-05'!J24+'15-05'!J24+'26-05'!J24+'01-06'!J24+'08-06'!J24+'16-06'!J24+'23-06'!J24</f>
        <v>5069299.8900000006</v>
      </c>
      <c r="K24" s="12">
        <f t="shared" si="0"/>
        <v>79363286.409999996</v>
      </c>
    </row>
    <row r="25" spans="1:11" x14ac:dyDescent="0.2">
      <c r="A25" s="2" t="s">
        <v>33</v>
      </c>
      <c r="B25" s="11">
        <f>+'01-04'!B25+'08-04'!B25+'15-04'!B25+'23-04'!B25+'04-05'!B25+'08-05'!B25+'15-05'!B25+'26-05'!B25+'01-06'!B25+'08-06'!B25+'16-06'!B25+'23-06'!B25</f>
        <v>0</v>
      </c>
      <c r="C25" s="11">
        <f>+'01-04'!C25+'08-04'!C25+'15-04'!C25+'23-04'!C25+'04-05'!C25+'08-05'!C25+'15-05'!C25+'26-05'!C25+'01-06'!C25+'08-06'!C25+'16-06'!C25+'23-06'!C25</f>
        <v>0</v>
      </c>
      <c r="D25" s="11">
        <f>+'01-04'!D25+'08-04'!D25+'15-04'!D25+'23-04'!D25+'04-05'!D25+'08-05'!D25+'15-05'!D25+'26-05'!D25+'01-06'!D25+'08-06'!D25+'16-06'!D25+'23-06'!D25</f>
        <v>0</v>
      </c>
      <c r="E25" s="11">
        <f>+'01-04'!E25+'08-04'!E25+'15-04'!E25+'23-04'!E25+'04-05'!E25+'08-05'!E25+'15-05'!E25+'26-05'!E25+'01-06'!E25+'08-06'!E25+'16-06'!E25+'23-06'!E25</f>
        <v>0</v>
      </c>
      <c r="F25" s="11">
        <f>+'01-04'!F25+'08-04'!F25+'15-04'!F25+'23-04'!F25+'04-05'!F25+'08-05'!F25+'15-05'!F25+'26-05'!F25+'01-06'!F25+'08-06'!F25+'16-06'!F25+'23-06'!F25</f>
        <v>55355201.930000007</v>
      </c>
      <c r="G25" s="11">
        <f>+'01-04'!G25+'08-04'!G25+'15-04'!G25+'23-04'!G25+'04-05'!G25+'08-05'!G25+'15-05'!G25+'26-05'!G25+'01-06'!G25+'08-06'!G25+'16-06'!G25+'23-06'!G25</f>
        <v>938697.92</v>
      </c>
      <c r="H25" s="11">
        <f>+'01-04'!H25+'08-04'!H25+'15-04'!H25+'23-04'!H25+'04-05'!H25+'08-05'!H25+'15-05'!H25+'26-05'!H25+'01-06'!H25+'08-06'!H25+'16-06'!H25+'23-06'!H25</f>
        <v>0</v>
      </c>
      <c r="I25" s="11">
        <f>+'01-04'!I25+'08-04'!I25+'15-04'!I25+'23-04'!I25+'04-05'!I25+'08-05'!I25+'15-05'!I25+'26-05'!I25+'01-06'!I25+'08-06'!I25+'16-06'!I25+'23-06'!I25</f>
        <v>0</v>
      </c>
      <c r="J25" s="11">
        <f>+'01-04'!J25+'08-04'!J25+'15-04'!J25+'23-04'!J25+'04-05'!J25+'08-05'!J25+'15-05'!J25+'26-05'!J25+'01-06'!J25+'08-06'!J25+'16-06'!J25+'23-06'!J25</f>
        <v>3841100.41</v>
      </c>
      <c r="K25" s="12">
        <f t="shared" si="0"/>
        <v>60135000.260000005</v>
      </c>
    </row>
    <row r="26" spans="1:11" x14ac:dyDescent="0.2">
      <c r="A26" s="2" t="s">
        <v>34</v>
      </c>
      <c r="B26" s="11">
        <f>+'01-04'!B26+'08-04'!B26+'15-04'!B26+'23-04'!B26+'04-05'!B26+'08-05'!B26+'15-05'!B26+'26-05'!B26+'01-06'!B26+'08-06'!B26+'16-06'!B26+'23-06'!B26</f>
        <v>0</v>
      </c>
      <c r="C26" s="11">
        <f>+'01-04'!C26+'08-04'!C26+'15-04'!C26+'23-04'!C26+'04-05'!C26+'08-05'!C26+'15-05'!C26+'26-05'!C26+'01-06'!C26+'08-06'!C26+'16-06'!C26+'23-06'!C26</f>
        <v>0</v>
      </c>
      <c r="D26" s="11">
        <f>+'01-04'!D26+'08-04'!D26+'15-04'!D26+'23-04'!D26+'04-05'!D26+'08-05'!D26+'15-05'!D26+'26-05'!D26+'01-06'!D26+'08-06'!D26+'16-06'!D26+'23-06'!D26</f>
        <v>0</v>
      </c>
      <c r="E26" s="11">
        <f>+'01-04'!E26+'08-04'!E26+'15-04'!E26+'23-04'!E26+'04-05'!E26+'08-05'!E26+'15-05'!E26+'26-05'!E26+'01-06'!E26+'08-06'!E26+'16-06'!E26+'23-06'!E26</f>
        <v>0</v>
      </c>
      <c r="F26" s="11">
        <f>+'01-04'!F26+'08-04'!F26+'15-04'!F26+'23-04'!F26+'04-05'!F26+'08-05'!F26+'15-05'!F26+'26-05'!F26+'01-06'!F26+'08-06'!F26+'16-06'!F26+'23-06'!F26</f>
        <v>69230775.129999995</v>
      </c>
      <c r="G26" s="11">
        <f>+'01-04'!G26+'08-04'!G26+'15-04'!G26+'23-04'!G26+'04-05'!G26+'08-05'!G26+'15-05'!G26+'26-05'!G26+'01-06'!G26+'08-06'!G26+'16-06'!G26+'23-06'!G26</f>
        <v>1173995.98</v>
      </c>
      <c r="H26" s="11">
        <f>+'01-04'!H26+'08-04'!H26+'15-04'!H26+'23-04'!H26+'04-05'!H26+'08-05'!H26+'15-05'!H26+'26-05'!H26+'01-06'!H26+'08-06'!H26+'16-06'!H26+'23-06'!H26</f>
        <v>0</v>
      </c>
      <c r="I26" s="11">
        <f>+'01-04'!I26+'08-04'!I26+'15-04'!I26+'23-04'!I26+'04-05'!I26+'08-05'!I26+'15-05'!I26+'26-05'!I26+'01-06'!I26+'08-06'!I26+'16-06'!I26+'23-06'!I26</f>
        <v>0</v>
      </c>
      <c r="J26" s="11">
        <f>+'01-04'!J26+'08-04'!J26+'15-04'!J26+'23-04'!J26+'04-05'!J26+'08-05'!J26+'15-05'!J26+'26-05'!J26+'01-06'!J26+'08-06'!J26+'16-06'!J26+'23-06'!J26</f>
        <v>4803927.17</v>
      </c>
      <c r="K26" s="12">
        <f t="shared" si="0"/>
        <v>75208698.280000001</v>
      </c>
    </row>
    <row r="27" spans="1:11" x14ac:dyDescent="0.2">
      <c r="A27" s="2" t="s">
        <v>35</v>
      </c>
      <c r="B27" s="11">
        <f>+'01-04'!B27+'08-04'!B27+'15-04'!B27+'23-04'!B27+'04-05'!B27+'08-05'!B27+'15-05'!B27+'26-05'!B27+'01-06'!B27+'08-06'!B27+'16-06'!B27+'23-06'!B27</f>
        <v>0</v>
      </c>
      <c r="C27" s="11">
        <f>+'01-04'!C27+'08-04'!C27+'15-04'!C27+'23-04'!C27+'04-05'!C27+'08-05'!C27+'15-05'!C27+'26-05'!C27+'01-06'!C27+'08-06'!C27+'16-06'!C27+'23-06'!C27</f>
        <v>0</v>
      </c>
      <c r="D27" s="11">
        <f>+'01-04'!D27+'08-04'!D27+'15-04'!D27+'23-04'!D27+'04-05'!D27+'08-05'!D27+'15-05'!D27+'26-05'!D27+'01-06'!D27+'08-06'!D27+'16-06'!D27+'23-06'!D27</f>
        <v>0</v>
      </c>
      <c r="E27" s="11">
        <f>+'01-04'!E27+'08-04'!E27+'15-04'!E27+'23-04'!E27+'04-05'!E27+'08-05'!E27+'15-05'!E27+'26-05'!E27+'01-06'!E27+'08-06'!E27+'16-06'!E27+'23-06'!E27</f>
        <v>0</v>
      </c>
      <c r="F27" s="11">
        <f>+'01-04'!F27+'08-04'!F27+'15-04'!F27+'23-04'!F27+'04-05'!F27+'08-05'!F27+'15-05'!F27+'26-05'!F27+'01-06'!F27+'08-06'!F27+'16-06'!F27+'23-06'!F27</f>
        <v>56850625.899999999</v>
      </c>
      <c r="G27" s="11">
        <f>+'01-04'!G27+'08-04'!G27+'15-04'!G27+'23-04'!G27+'04-05'!G27+'08-05'!G27+'15-05'!G27+'26-05'!G27+'01-06'!G27+'08-06'!G27+'16-06'!G27+'23-06'!G27</f>
        <v>964056.89999999991</v>
      </c>
      <c r="H27" s="11">
        <f>+'01-04'!H27+'08-04'!H27+'15-04'!H27+'23-04'!H27+'04-05'!H27+'08-05'!H27+'15-05'!H27+'26-05'!H27+'01-06'!H27+'08-06'!H27+'16-06'!H27+'23-06'!H27</f>
        <v>0</v>
      </c>
      <c r="I27" s="11">
        <f>+'01-04'!I27+'08-04'!I27+'15-04'!I27+'23-04'!I27+'04-05'!I27+'08-05'!I27+'15-05'!I27+'26-05'!I27+'01-06'!I27+'08-06'!I27+'16-06'!I27+'23-06'!I27</f>
        <v>10259803.709999999</v>
      </c>
      <c r="J27" s="11">
        <f>+'01-04'!J27+'08-04'!J27+'15-04'!J27+'23-04'!J27+'04-05'!J27+'08-05'!J27+'15-05'!J27+'26-05'!J27+'01-06'!J27+'08-06'!J27+'16-06'!J27+'23-06'!J27</f>
        <v>3944867.95</v>
      </c>
      <c r="K27" s="12">
        <f t="shared" si="0"/>
        <v>72019354.459999993</v>
      </c>
    </row>
    <row r="28" spans="1:11" x14ac:dyDescent="0.2">
      <c r="A28" s="2" t="s">
        <v>36</v>
      </c>
      <c r="B28" s="11">
        <f>+'01-04'!B28+'08-04'!B28+'15-04'!B28+'23-04'!B28+'04-05'!B28+'08-05'!B28+'15-05'!B28+'26-05'!B28+'01-06'!B28+'08-06'!B28+'16-06'!B28+'23-06'!B28</f>
        <v>0</v>
      </c>
      <c r="C28" s="11">
        <f>+'01-04'!C28+'08-04'!C28+'15-04'!C28+'23-04'!C28+'04-05'!C28+'08-05'!C28+'15-05'!C28+'26-05'!C28+'01-06'!C28+'08-06'!C28+'16-06'!C28+'23-06'!C28</f>
        <v>0</v>
      </c>
      <c r="D28" s="11">
        <f>+'01-04'!D28+'08-04'!D28+'15-04'!D28+'23-04'!D28+'04-05'!D28+'08-05'!D28+'15-05'!D28+'26-05'!D28+'01-06'!D28+'08-06'!D28+'16-06'!D28+'23-06'!D28</f>
        <v>0</v>
      </c>
      <c r="E28" s="11">
        <f>+'01-04'!E28+'08-04'!E28+'15-04'!E28+'23-04'!E28+'04-05'!E28+'08-05'!E28+'15-05'!E28+'26-05'!E28+'01-06'!E28+'08-06'!E28+'16-06'!E28+'23-06'!E28</f>
        <v>0</v>
      </c>
      <c r="F28" s="11">
        <f>+'01-04'!F28+'08-04'!F28+'15-04'!F28+'23-04'!F28+'04-05'!F28+'08-05'!F28+'15-05'!F28+'26-05'!F28+'01-06'!F28+'08-06'!F28+'16-06'!F28+'23-06'!F28</f>
        <v>72662895.719999999</v>
      </c>
      <c r="G28" s="11">
        <f>+'01-04'!G28+'08-04'!G28+'15-04'!G28+'23-04'!G28+'04-05'!G28+'08-05'!G28+'15-05'!G28+'26-05'!G28+'01-06'!G28+'08-06'!G28+'16-06'!G28+'23-06'!G28</f>
        <v>1232196.92</v>
      </c>
      <c r="H28" s="11">
        <f>+'01-04'!H28+'08-04'!H28+'15-04'!H28+'23-04'!H28+'04-05'!H28+'08-05'!H28+'15-05'!H28+'26-05'!H28+'01-06'!H28+'08-06'!H28+'16-06'!H28+'23-06'!H28</f>
        <v>0</v>
      </c>
      <c r="I28" s="11">
        <f>+'01-04'!I28+'08-04'!I28+'15-04'!I28+'23-04'!I28+'04-05'!I28+'08-05'!I28+'15-05'!I28+'26-05'!I28+'01-06'!I28+'08-06'!I28+'16-06'!I28+'23-06'!I28</f>
        <v>0</v>
      </c>
      <c r="J28" s="11">
        <f>+'01-04'!J28+'08-04'!J28+'15-04'!J28+'23-04'!J28+'04-05'!J28+'08-05'!J28+'15-05'!J28+'26-05'!J28+'01-06'!J28+'08-06'!J28+'16-06'!J28+'23-06'!J28</f>
        <v>5042082.1899999995</v>
      </c>
      <c r="K28" s="12">
        <f t="shared" si="0"/>
        <v>78937174.829999998</v>
      </c>
    </row>
    <row r="29" spans="1:11" x14ac:dyDescent="0.2">
      <c r="A29" s="2" t="s">
        <v>37</v>
      </c>
      <c r="B29" s="11">
        <f>+'01-04'!B29+'08-04'!B29+'15-04'!B29+'23-04'!B29+'04-05'!B29+'08-05'!B29+'15-05'!B29+'26-05'!B29+'01-06'!B29+'08-06'!B29+'16-06'!B29+'23-06'!B29</f>
        <v>193509869.97999999</v>
      </c>
      <c r="C29" s="11">
        <f>+'01-04'!C29+'08-04'!C29+'15-04'!C29+'23-04'!C29+'04-05'!C29+'08-05'!C29+'15-05'!C29+'26-05'!C29+'01-06'!C29+'08-06'!C29+'16-06'!C29+'23-06'!C29</f>
        <v>35873301.400000006</v>
      </c>
      <c r="D29" s="11">
        <f>+'01-04'!D29+'08-04'!D29+'15-04'!D29+'23-04'!D29+'04-05'!D29+'08-05'!D29+'15-05'!D29+'26-05'!D29+'01-06'!D29+'08-06'!D29+'16-06'!D29+'23-06'!D29</f>
        <v>4962538.9000000004</v>
      </c>
      <c r="E29" s="11">
        <f>+'01-04'!E29+'08-04'!E29+'15-04'!E29+'23-04'!E29+'04-05'!E29+'08-05'!E29+'15-05'!E29+'26-05'!E29+'01-06'!E29+'08-06'!E29+'16-06'!E29+'23-06'!E29</f>
        <v>826782.25000000012</v>
      </c>
      <c r="F29" s="11">
        <f>+'01-04'!F29+'08-04'!F29+'15-04'!F29+'23-04'!F29+'04-05'!F29+'08-05'!F29+'15-05'!F29+'26-05'!F29+'01-06'!F29+'08-06'!F29+'16-06'!F29+'23-06'!F29</f>
        <v>152827426.41999999</v>
      </c>
      <c r="G29" s="11">
        <f>+'01-04'!G29+'08-04'!G29+'15-04'!G29+'23-04'!G29+'04-05'!G29+'08-05'!G29+'15-05'!G29+'26-05'!G29+'01-06'!G29+'08-06'!G29+'16-06'!G29+'23-06'!G29</f>
        <v>2591604.46</v>
      </c>
      <c r="H29" s="11">
        <f>+'01-04'!H29+'08-04'!H29+'15-04'!H29+'23-04'!H29+'04-05'!H29+'08-05'!H29+'15-05'!H29+'26-05'!H29+'01-06'!H29+'08-06'!H29+'16-06'!H29+'23-06'!H29</f>
        <v>18380488.43</v>
      </c>
      <c r="I29" s="11">
        <f>+'01-04'!I29+'08-04'!I29+'15-04'!I29+'23-04'!I29+'04-05'!I29+'08-05'!I29+'15-05'!I29+'26-05'!I29+'01-06'!I29+'08-06'!I29+'16-06'!I29+'23-06'!I29</f>
        <v>71680411.050000012</v>
      </c>
      <c r="J29" s="11">
        <f>+'01-04'!J29+'08-04'!J29+'15-04'!J29+'23-04'!J29+'04-05'!J29+'08-05'!J29+'15-05'!J29+'26-05'!J29+'01-06'!J29+'08-06'!J29+'16-06'!J29+'23-06'!J29</f>
        <v>10604703.24</v>
      </c>
      <c r="K29" s="12">
        <f t="shared" si="0"/>
        <v>491257126.13</v>
      </c>
    </row>
    <row r="30" spans="1:11" x14ac:dyDescent="0.2">
      <c r="A30" s="2" t="s">
        <v>38</v>
      </c>
      <c r="B30" s="11">
        <f>+'01-04'!B30+'08-04'!B30+'15-04'!B30+'23-04'!B30+'04-05'!B30+'08-05'!B30+'15-05'!B30+'26-05'!B30+'01-06'!B30+'08-06'!B30+'16-06'!B30+'23-06'!B30</f>
        <v>245043935.78</v>
      </c>
      <c r="C30" s="11">
        <f>+'01-04'!C30+'08-04'!C30+'15-04'!C30+'23-04'!C30+'04-05'!C30+'08-05'!C30+'15-05'!C30+'26-05'!C30+'01-06'!C30+'08-06'!C30+'16-06'!C30+'23-06'!C30</f>
        <v>45426804.119999997</v>
      </c>
      <c r="D30" s="11">
        <f>+'01-04'!D30+'08-04'!D30+'15-04'!D30+'23-04'!D30+'04-05'!D30+'08-05'!D30+'15-05'!D30+'26-05'!D30+'01-06'!D30+'08-06'!D30+'16-06'!D30+'23-06'!D30</f>
        <v>6284124.2000000002</v>
      </c>
      <c r="E30" s="11">
        <f>+'01-04'!E30+'08-04'!E30+'15-04'!E30+'23-04'!E30+'04-05'!E30+'08-05'!E30+'15-05'!E30+'26-05'!E30+'01-06'!E30+'08-06'!E30+'16-06'!E30+'23-06'!E30</f>
        <v>1002461.87</v>
      </c>
      <c r="F30" s="11">
        <f>+'01-04'!F30+'08-04'!F30+'15-04'!F30+'23-04'!F30+'04-05'!F30+'08-05'!F30+'15-05'!F30+'26-05'!F30+'01-06'!F30+'08-06'!F30+'16-06'!F30+'23-06'!F30</f>
        <v>228162473.16</v>
      </c>
      <c r="G30" s="11">
        <f>+'01-04'!G30+'08-04'!G30+'15-04'!G30+'23-04'!G30+'04-05'!G30+'08-05'!G30+'15-05'!G30+'26-05'!G30+'01-06'!G30+'08-06'!G30+'16-06'!G30+'23-06'!G30</f>
        <v>3869114.98</v>
      </c>
      <c r="H30" s="11">
        <f>+'01-04'!H30+'08-04'!H30+'15-04'!H30+'23-04'!H30+'04-05'!H30+'08-05'!H30+'15-05'!H30+'26-05'!H30+'01-06'!H30+'08-06'!H30+'16-06'!H30+'23-06'!H30</f>
        <v>25777920.390000001</v>
      </c>
      <c r="I30" s="11">
        <f>+'01-04'!I30+'08-04'!I30+'15-04'!I30+'23-04'!I30+'04-05'!I30+'08-05'!I30+'15-05'!I30+'26-05'!I30+'01-06'!I30+'08-06'!I30+'16-06'!I30+'23-06'!I30</f>
        <v>0</v>
      </c>
      <c r="J30" s="11">
        <f>+'01-04'!J30+'08-04'!J30+'15-04'!J30+'23-04'!J30+'04-05'!J30+'08-05'!J30+'15-05'!J30+'26-05'!J30+'01-06'!J30+'08-06'!J30+'16-06'!J30+'23-06'!J30</f>
        <v>15832206.120000001</v>
      </c>
      <c r="K30" s="12">
        <f t="shared" si="0"/>
        <v>571399040.62</v>
      </c>
    </row>
    <row r="31" spans="1:11" x14ac:dyDescent="0.2">
      <c r="A31" s="2" t="s">
        <v>39</v>
      </c>
      <c r="B31" s="11">
        <f>+'01-04'!B31+'08-04'!B31+'15-04'!B31+'23-04'!B31+'04-05'!B31+'08-05'!B31+'15-05'!B31+'26-05'!B31+'01-06'!B31+'08-06'!B31+'16-06'!B31+'23-06'!B31</f>
        <v>6660148872.5999985</v>
      </c>
      <c r="C31" s="11">
        <f>+'01-04'!C31+'08-04'!C31+'15-04'!C31+'23-04'!C31+'04-05'!C31+'08-05'!C31+'15-05'!C31+'26-05'!C31+'01-06'!C31+'08-06'!C31+'16-06'!C31+'23-06'!C31</f>
        <v>1234673599.7300003</v>
      </c>
      <c r="D31" s="11">
        <f>+'01-04'!D31+'08-04'!D31+'15-04'!D31+'23-04'!D31+'04-05'!D31+'08-05'!D31+'15-05'!D31+'26-05'!D31+'01-06'!D31+'08-06'!D31+'16-06'!D31+'23-06'!D31</f>
        <v>170798770.20000002</v>
      </c>
      <c r="E31" s="11">
        <f>+'01-04'!E31+'08-04'!E31+'15-04'!E31+'23-04'!E31+'04-05'!E31+'08-05'!E31+'15-05'!E31+'26-05'!E31+'01-06'!E31+'08-06'!E31+'16-06'!E31+'23-06'!E31</f>
        <v>27093671.680000003</v>
      </c>
      <c r="F31" s="11">
        <f>+'01-04'!F31+'08-04'!F31+'15-04'!F31+'23-04'!F31+'04-05'!F31+'08-05'!F31+'15-05'!F31+'26-05'!F31+'01-06'!F31+'08-06'!F31+'16-06'!F31+'23-06'!F31</f>
        <v>9806058801.0400009</v>
      </c>
      <c r="G31" s="11">
        <f>+'01-04'!G31+'08-04'!G31+'15-04'!G31+'23-04'!G31+'04-05'!G31+'08-05'!G31+'15-05'!G31+'26-05'!G31+'01-06'!G31+'08-06'!G31+'16-06'!G31+'23-06'!G31</f>
        <v>166288383.75</v>
      </c>
      <c r="H31" s="11">
        <f>+'01-04'!H31+'08-04'!H31+'15-04'!H31+'23-04'!H31+'04-05'!H31+'08-05'!H31+'15-05'!H31+'26-05'!H31+'01-06'!H31+'08-06'!H31+'16-06'!H31+'23-06'!H31</f>
        <v>307407632.69999999</v>
      </c>
      <c r="I31" s="11">
        <f>+'01-04'!I31+'08-04'!I31+'15-04'!I31+'23-04'!I31+'04-05'!I31+'08-05'!I31+'15-05'!I31+'26-05'!I31+'01-06'!I31+'08-06'!I31+'16-06'!I31+'23-06'!I31</f>
        <v>8826982257.710001</v>
      </c>
      <c r="J31" s="11">
        <f>+'01-04'!J31+'08-04'!J31+'15-04'!J31+'23-04'!J31+'04-05'!J31+'08-05'!J31+'15-05'!J31+'26-05'!J31+'01-06'!J31+'08-06'!J31+'16-06'!J31+'23-06'!J31</f>
        <v>680442940.76999998</v>
      </c>
      <c r="K31" s="12">
        <f t="shared" si="0"/>
        <v>27879894930.180004</v>
      </c>
    </row>
    <row r="32" spans="1:11" x14ac:dyDescent="0.2">
      <c r="A32" s="2" t="s">
        <v>40</v>
      </c>
      <c r="B32" s="11">
        <f>+'01-04'!B32+'08-04'!B32+'15-04'!B32+'23-04'!B32+'04-05'!B32+'08-05'!B32+'15-05'!B32+'26-05'!B32+'01-06'!B32+'08-06'!B32+'16-06'!B32+'23-06'!B32</f>
        <v>208346429.03999999</v>
      </c>
      <c r="C32" s="11">
        <f>+'01-04'!C32+'08-04'!C32+'15-04'!C32+'23-04'!C32+'04-05'!C32+'08-05'!C32+'15-05'!C32+'26-05'!C32+'01-06'!C32+'08-06'!C32+'16-06'!C32+'23-06'!C32</f>
        <v>38623736.579999998</v>
      </c>
      <c r="D32" s="11">
        <f>+'01-04'!D32+'08-04'!D32+'15-04'!D32+'23-04'!D32+'04-05'!D32+'08-05'!D32+'15-05'!D32+'26-05'!D32+'01-06'!D32+'08-06'!D32+'16-06'!D32+'23-06'!D32</f>
        <v>5343020.7800000012</v>
      </c>
      <c r="E32" s="11">
        <f>+'01-04'!E32+'08-04'!E32+'15-04'!E32+'23-04'!E32+'04-05'!E32+'08-05'!E32+'15-05'!E32+'26-05'!E32+'01-06'!E32+'08-06'!E32+'16-06'!E32+'23-06'!E32</f>
        <v>899760.96</v>
      </c>
      <c r="F32" s="11">
        <f>+'01-04'!F32+'08-04'!F32+'15-04'!F32+'23-04'!F32+'04-05'!F32+'08-05'!F32+'15-05'!F32+'26-05'!F32+'01-06'!F32+'08-06'!F32+'16-06'!F32+'23-06'!F32</f>
        <v>151233941.87</v>
      </c>
      <c r="G32" s="11">
        <f>+'01-04'!G32+'08-04'!G32+'15-04'!G32+'23-04'!G32+'04-05'!G32+'08-05'!G32+'15-05'!G32+'26-05'!G32+'01-06'!G32+'08-06'!G32+'16-06'!G32+'23-06'!G32</f>
        <v>2564582.59</v>
      </c>
      <c r="H32" s="11">
        <f>+'01-04'!H32+'08-04'!H32+'15-04'!H32+'23-04'!H32+'04-05'!H32+'08-05'!H32+'15-05'!H32+'26-05'!H32+'01-06'!H32+'08-06'!H32+'16-06'!H32+'23-06'!H32</f>
        <v>23432833.160000004</v>
      </c>
      <c r="I32" s="11">
        <f>+'01-04'!I32+'08-04'!I32+'15-04'!I32+'23-04'!I32+'04-05'!I32+'08-05'!I32+'15-05'!I32+'26-05'!I32+'01-06'!I32+'08-06'!I32+'16-06'!I32+'23-06'!I32</f>
        <v>0</v>
      </c>
      <c r="J32" s="11">
        <f>+'01-04'!J32+'08-04'!J32+'15-04'!J32+'23-04'!J32+'04-05'!J32+'08-05'!J32+'15-05'!J32+'26-05'!J32+'01-06'!J32+'08-06'!J32+'16-06'!J32+'23-06'!J32</f>
        <v>10494131.25</v>
      </c>
      <c r="K32" s="12">
        <f t="shared" si="0"/>
        <v>440938436.23000002</v>
      </c>
    </row>
    <row r="33" spans="1:11" x14ac:dyDescent="0.2">
      <c r="A33" s="2" t="s">
        <v>41</v>
      </c>
      <c r="B33" s="11">
        <f>+'01-04'!B33+'08-04'!B33+'15-04'!B33+'23-04'!B33+'04-05'!B33+'08-05'!B33+'15-05'!B33+'26-05'!B33+'01-06'!B33+'08-06'!B33+'16-06'!B33+'23-06'!B33</f>
        <v>333866344.72999996</v>
      </c>
      <c r="C33" s="11">
        <f>+'01-04'!C33+'08-04'!C33+'15-04'!C33+'23-04'!C33+'04-05'!C33+'08-05'!C33+'15-05'!C33+'26-05'!C33+'01-06'!C33+'08-06'!C33+'16-06'!C33+'23-06'!C33</f>
        <v>61892905.030000001</v>
      </c>
      <c r="D33" s="11">
        <f>+'01-04'!D33+'08-04'!D33+'15-04'!D33+'23-04'!D33+'04-05'!D33+'08-05'!D33+'15-05'!D33+'26-05'!D33+'01-06'!D33+'08-06'!D33+'16-06'!D33+'23-06'!D33</f>
        <v>8561964.9499999993</v>
      </c>
      <c r="E33" s="11">
        <f>+'01-04'!E33+'08-04'!E33+'15-04'!E33+'23-04'!E33+'04-05'!E33+'08-05'!E33+'15-05'!E33+'26-05'!E33+'01-06'!E33+'08-06'!E33+'16-06'!E33+'23-06'!E33</f>
        <v>1300214.9400000002</v>
      </c>
      <c r="F33" s="11">
        <f>+'01-04'!F33+'08-04'!F33+'15-04'!F33+'23-04'!F33+'04-05'!F33+'08-05'!F33+'15-05'!F33+'26-05'!F33+'01-06'!F33+'08-06'!F33+'16-06'!F33+'23-06'!F33</f>
        <v>300678277.97999996</v>
      </c>
      <c r="G33" s="11">
        <f>+'01-04'!G33+'08-04'!G33+'15-04'!G33+'23-04'!G33+'04-05'!G33+'08-05'!G33+'15-05'!G33+'26-05'!G33+'01-06'!G33+'08-06'!G33+'16-06'!G33+'23-06'!G33</f>
        <v>5098817.57</v>
      </c>
      <c r="H33" s="11">
        <f>+'01-04'!H33+'08-04'!H33+'15-04'!H33+'23-04'!H33+'04-05'!H33+'08-05'!H33+'15-05'!H33+'26-05'!H33+'01-06'!H33+'08-06'!H33+'16-06'!H33+'23-06'!H33</f>
        <v>24129421.189999998</v>
      </c>
      <c r="I33" s="11">
        <f>+'01-04'!I33+'08-04'!I33+'15-04'!I33+'23-04'!I33+'04-05'!I33+'08-05'!I33+'15-05'!I33+'26-05'!I33+'01-06'!I33+'08-06'!I33+'16-06'!I33+'23-06'!I33</f>
        <v>0</v>
      </c>
      <c r="J33" s="11">
        <f>+'01-04'!J33+'08-04'!J33+'15-04'!J33+'23-04'!J33+'04-05'!J33+'08-05'!J33+'15-05'!J33+'26-05'!J33+'01-06'!J33+'08-06'!J33+'16-06'!J33+'23-06'!J33</f>
        <v>20864081.669999998</v>
      </c>
      <c r="K33" s="12">
        <f t="shared" si="0"/>
        <v>756392028.05999982</v>
      </c>
    </row>
    <row r="34" spans="1:11" x14ac:dyDescent="0.2">
      <c r="A34" s="2" t="s">
        <v>42</v>
      </c>
      <c r="B34" s="11">
        <f>+'01-04'!B34+'08-04'!B34+'15-04'!B34+'23-04'!B34+'04-05'!B34+'08-05'!B34+'15-05'!B34+'26-05'!B34+'01-06'!B34+'08-06'!B34+'16-06'!B34+'23-06'!B34</f>
        <v>243774731.61999997</v>
      </c>
      <c r="C34" s="11">
        <f>+'01-04'!C34+'08-04'!C34+'15-04'!C34+'23-04'!C34+'04-05'!C34+'08-05'!C34+'15-05'!C34+'26-05'!C34+'01-06'!C34+'08-06'!C34+'16-06'!C34+'23-06'!C34</f>
        <v>45191516.160000004</v>
      </c>
      <c r="D34" s="11">
        <f>+'01-04'!D34+'08-04'!D34+'15-04'!D34+'23-04'!D34+'04-05'!D34+'08-05'!D34+'15-05'!D34+'26-05'!D34+'01-06'!D34+'08-06'!D34+'16-06'!D34+'23-06'!D34</f>
        <v>6251575.6599999983</v>
      </c>
      <c r="E34" s="11">
        <f>+'01-04'!E34+'08-04'!E34+'15-04'!E34+'23-04'!E34+'04-05'!E34+'08-05'!E34+'15-05'!E34+'26-05'!E34+'01-06'!E34+'08-06'!E34+'16-06'!E34+'23-06'!E34</f>
        <v>1037757.0199999999</v>
      </c>
      <c r="F34" s="11">
        <f>+'01-04'!F34+'08-04'!F34+'15-04'!F34+'23-04'!F34+'04-05'!F34+'08-05'!F34+'15-05'!F34+'26-05'!F34+'01-06'!F34+'08-06'!F34+'16-06'!F34+'23-06'!F34</f>
        <v>317838880.88999999</v>
      </c>
      <c r="G34" s="11">
        <f>+'01-04'!G34+'08-04'!G34+'15-04'!G34+'23-04'!G34+'04-05'!G34+'08-05'!G34+'15-05'!G34+'26-05'!G34+'01-06'!G34+'08-06'!G34+'16-06'!G34+'23-06'!G34</f>
        <v>5389822.25</v>
      </c>
      <c r="H34" s="11">
        <f>+'01-04'!H34+'08-04'!H34+'15-04'!H34+'23-04'!H34+'04-05'!H34+'08-05'!H34+'15-05'!H34+'26-05'!H34+'01-06'!H34+'08-06'!H34+'16-06'!H34+'23-06'!H34</f>
        <v>23746436.530000001</v>
      </c>
      <c r="I34" s="11">
        <f>+'01-04'!I34+'08-04'!I34+'15-04'!I34+'23-04'!I34+'04-05'!I34+'08-05'!I34+'15-05'!I34+'26-05'!I34+'01-06'!I34+'08-06'!I34+'16-06'!I34+'23-06'!I34</f>
        <v>0</v>
      </c>
      <c r="J34" s="11">
        <f>+'01-04'!J34+'08-04'!J34+'15-04'!J34+'23-04'!J34+'04-05'!J34+'08-05'!J34+'15-05'!J34+'26-05'!J34+'01-06'!J34+'08-06'!J34+'16-06'!J34+'23-06'!J34</f>
        <v>22054856.810000002</v>
      </c>
      <c r="K34" s="12">
        <f t="shared" si="0"/>
        <v>665285576.93999982</v>
      </c>
    </row>
    <row r="35" spans="1:11" x14ac:dyDescent="0.2">
      <c r="A35" s="2" t="s">
        <v>43</v>
      </c>
      <c r="B35" s="11">
        <f>+'01-04'!B35+'08-04'!B35+'15-04'!B35+'23-04'!B35+'04-05'!B35+'08-05'!B35+'15-05'!B35+'26-05'!B35+'01-06'!B35+'08-06'!B35+'16-06'!B35+'23-06'!B35</f>
        <v>345704956.01000005</v>
      </c>
      <c r="C35" s="11">
        <f>+'01-04'!C35+'08-04'!C35+'15-04'!C35+'23-04'!C35+'04-05'!C35+'08-05'!C35+'15-05'!C35+'26-05'!C35+'01-06'!C35+'08-06'!C35+'16-06'!C35+'23-06'!C35</f>
        <v>64087573.82</v>
      </c>
      <c r="D35" s="11">
        <f>+'01-04'!D35+'08-04'!D35+'15-04'!D35+'23-04'!D35+'04-05'!D35+'08-05'!D35+'15-05'!D35+'26-05'!D35+'01-06'!D35+'08-06'!D35+'16-06'!D35+'23-06'!D35</f>
        <v>8865564.75</v>
      </c>
      <c r="E35" s="11">
        <f>+'01-04'!E35+'08-04'!E35+'15-04'!E35+'23-04'!E35+'04-05'!E35+'08-05'!E35+'15-05'!E35+'26-05'!E35+'01-06'!E35+'08-06'!E35+'16-06'!E35+'23-06'!E35</f>
        <v>1372795.58</v>
      </c>
      <c r="F35" s="11">
        <f>+'01-04'!F35+'08-04'!F35+'15-04'!F35+'23-04'!F35+'04-05'!F35+'08-05'!F35+'15-05'!F35+'26-05'!F35+'01-06'!F35+'08-06'!F35+'16-06'!F35+'23-06'!F35</f>
        <v>354807722.56</v>
      </c>
      <c r="G35" s="11">
        <f>+'01-04'!G35+'08-04'!G35+'15-04'!G35+'23-04'!G35+'04-05'!G35+'08-05'!G35+'15-05'!G35+'26-05'!G35+'01-06'!G35+'08-06'!G35+'16-06'!G35+'23-06'!G35</f>
        <v>6016729.4499999993</v>
      </c>
      <c r="H35" s="11">
        <f>+'01-04'!H35+'08-04'!H35+'15-04'!H35+'23-04'!H35+'04-05'!H35+'08-05'!H35+'15-05'!H35+'26-05'!H35+'01-06'!H35+'08-06'!H35+'16-06'!H35+'23-06'!H35</f>
        <v>32252581.330000002</v>
      </c>
      <c r="I35" s="11">
        <f>+'01-04'!I35+'08-04'!I35+'15-04'!I35+'23-04'!I35+'04-05'!I35+'08-05'!I35+'15-05'!I35+'26-05'!I35+'01-06'!I35+'08-06'!I35+'16-06'!I35+'23-06'!I35</f>
        <v>0</v>
      </c>
      <c r="J35" s="11">
        <f>+'01-04'!J35+'08-04'!J35+'15-04'!J35+'23-04'!J35+'04-05'!J35+'08-05'!J35+'15-05'!J35+'26-05'!J35+'01-06'!J35+'08-06'!J35+'16-06'!J35+'23-06'!J35</f>
        <v>24620126.710000001</v>
      </c>
      <c r="K35" s="12">
        <f t="shared" si="0"/>
        <v>837728050.21000016</v>
      </c>
    </row>
    <row r="36" spans="1:11" x14ac:dyDescent="0.2">
      <c r="A36" s="2" t="s">
        <v>44</v>
      </c>
      <c r="B36" s="11">
        <f>+'01-04'!B36+'08-04'!B36+'15-04'!B36+'23-04'!B36+'04-05'!B36+'08-05'!B36+'15-05'!B36+'26-05'!B36+'01-06'!B36+'08-06'!B36+'16-06'!B36+'23-06'!B36</f>
        <v>205064004.47999999</v>
      </c>
      <c r="C36" s="11">
        <f>+'01-04'!C36+'08-04'!C36+'15-04'!C36+'23-04'!C36+'04-05'!C36+'08-05'!C36+'15-05'!C36+'26-05'!C36+'01-06'!C36+'08-06'!C36+'16-06'!C36+'23-06'!C36</f>
        <v>38015233.209999993</v>
      </c>
      <c r="D36" s="11">
        <f>+'01-04'!D36+'08-04'!D36+'15-04'!D36+'23-04'!D36+'04-05'!D36+'08-05'!D36+'15-05'!D36+'26-05'!D36+'01-06'!D36+'08-06'!D36+'16-06'!D36+'23-06'!D36</f>
        <v>5258843.3599999994</v>
      </c>
      <c r="E36" s="11">
        <f>+'01-04'!E36+'08-04'!E36+'15-04'!E36+'23-04'!E36+'04-05'!E36+'08-05'!E36+'15-05'!E36+'26-05'!E36+'01-06'!E36+'08-06'!E36+'16-06'!E36+'23-06'!E36</f>
        <v>872957.87</v>
      </c>
      <c r="F36" s="11">
        <f>+'01-04'!F36+'08-04'!F36+'15-04'!F36+'23-04'!F36+'04-05'!F36+'08-05'!F36+'15-05'!F36+'26-05'!F36+'01-06'!F36+'08-06'!F36+'16-06'!F36+'23-06'!F36</f>
        <v>202176417.34</v>
      </c>
      <c r="G36" s="11">
        <f>+'01-04'!G36+'08-04'!G36+'15-04'!G36+'23-04'!G36+'04-05'!G36+'08-05'!G36+'15-05'!G36+'26-05'!G36+'01-06'!G36+'08-06'!G36+'16-06'!G36+'23-06'!G36</f>
        <v>3428450.75</v>
      </c>
      <c r="H36" s="11">
        <f>+'01-04'!H36+'08-04'!H36+'15-04'!H36+'23-04'!H36+'04-05'!H36+'08-05'!H36+'15-05'!H36+'26-05'!H36+'01-06'!H36+'08-06'!H36+'16-06'!H36+'23-06'!H36</f>
        <v>21370821.550000001</v>
      </c>
      <c r="I36" s="11">
        <f>+'01-04'!I36+'08-04'!I36+'15-04'!I36+'23-04'!I36+'04-05'!I36+'08-05'!I36+'15-05'!I36+'26-05'!I36+'01-06'!I36+'08-06'!I36+'16-06'!I36+'23-06'!I36</f>
        <v>0</v>
      </c>
      <c r="J36" s="11">
        <f>+'01-04'!J36+'08-04'!J36+'15-04'!J36+'23-04'!J36+'04-05'!J36+'08-05'!J36+'15-05'!J36+'26-05'!J36+'01-06'!J36+'08-06'!J36+'16-06'!J36+'23-06'!J36</f>
        <v>14029032.330000002</v>
      </c>
      <c r="K36" s="12">
        <f t="shared" si="0"/>
        <v>490215760.88999999</v>
      </c>
    </row>
    <row r="37" spans="1:11" x14ac:dyDescent="0.2">
      <c r="A37" s="2" t="s">
        <v>45</v>
      </c>
      <c r="B37" s="11">
        <f>+'01-04'!B37+'08-04'!B37+'15-04'!B37+'23-04'!B37+'04-05'!B37+'08-05'!B37+'15-05'!B37+'26-05'!B37+'01-06'!B37+'08-06'!B37+'16-06'!B37+'23-06'!B37</f>
        <v>1314217150.48</v>
      </c>
      <c r="C37" s="11">
        <f>+'01-04'!C37+'08-04'!C37+'15-04'!C37+'23-04'!C37+'04-05'!C37+'08-05'!C37+'15-05'!C37+'26-05'!C37+'01-06'!C37+'08-06'!C37+'16-06'!C37+'23-06'!C37</f>
        <v>243632575.05000001</v>
      </c>
      <c r="D37" s="11">
        <f>+'01-04'!D37+'08-04'!D37+'15-04'!D37+'23-04'!D37+'04-05'!D37+'08-05'!D37+'15-05'!D37+'26-05'!D37+'01-06'!D37+'08-06'!D37+'16-06'!D37+'23-06'!D37</f>
        <v>33702951.259999998</v>
      </c>
      <c r="E37" s="11">
        <f>+'01-04'!E37+'08-04'!E37+'15-04'!E37+'23-04'!E37+'04-05'!E37+'08-05'!E37+'15-05'!E37+'26-05'!E37+'01-06'!E37+'08-06'!E37+'16-06'!E37+'23-06'!E37</f>
        <v>5469686.7400000002</v>
      </c>
      <c r="F37" s="11">
        <f>+'01-04'!F37+'08-04'!F37+'15-04'!F37+'23-04'!F37+'04-05'!F37+'08-05'!F37+'15-05'!F37+'26-05'!F37+'01-06'!F37+'08-06'!F37+'16-06'!F37+'23-06'!F37</f>
        <v>1055426108.75</v>
      </c>
      <c r="G37" s="11">
        <f>+'01-04'!G37+'08-04'!G37+'15-04'!G37+'23-04'!G37+'04-05'!G37+'08-05'!G37+'15-05'!G37+'26-05'!G37+'01-06'!G37+'08-06'!G37+'16-06'!G37+'23-06'!G37</f>
        <v>17897618.719999999</v>
      </c>
      <c r="H37" s="11">
        <f>+'01-04'!H37+'08-04'!H37+'15-04'!H37+'23-04'!H37+'04-05'!H37+'08-05'!H37+'15-05'!H37+'26-05'!H37+'01-06'!H37+'08-06'!H37+'16-06'!H37+'23-06'!H37</f>
        <v>98836407.120000005</v>
      </c>
      <c r="I37" s="11">
        <f>+'01-04'!I37+'08-04'!I37+'15-04'!I37+'23-04'!I37+'04-05'!I37+'08-05'!I37+'15-05'!I37+'26-05'!I37+'01-06'!I37+'08-06'!I37+'16-06'!I37+'23-06'!I37</f>
        <v>0</v>
      </c>
      <c r="J37" s="11">
        <f>+'01-04'!J37+'08-04'!J37+'15-04'!J37+'23-04'!J37+'04-05'!J37+'08-05'!J37+'15-05'!J37+'26-05'!J37+'01-06'!J37+'08-06'!J37+'16-06'!J37+'23-06'!J37</f>
        <v>73236073.74000001</v>
      </c>
      <c r="K37" s="12">
        <f t="shared" si="0"/>
        <v>2842418571.8599997</v>
      </c>
    </row>
    <row r="38" spans="1:11" x14ac:dyDescent="0.2">
      <c r="A38" s="2" t="s">
        <v>46</v>
      </c>
      <c r="B38" s="11">
        <f>+'01-04'!B38+'08-04'!B38+'15-04'!B38+'23-04'!B38+'04-05'!B38+'08-05'!B38+'15-05'!B38+'26-05'!B38+'01-06'!B38+'08-06'!B38+'16-06'!B38+'23-06'!B38</f>
        <v>429319251.28999996</v>
      </c>
      <c r="C38" s="11">
        <f>+'01-04'!C38+'08-04'!C38+'15-04'!C38+'23-04'!C38+'04-05'!C38+'08-05'!C38+'15-05'!C38+'26-05'!C38+'01-06'!C38+'08-06'!C38+'16-06'!C38+'23-06'!C38</f>
        <v>79588182.719999999</v>
      </c>
      <c r="D38" s="11">
        <f>+'01-04'!D38+'08-04'!D38+'15-04'!D38+'23-04'!D38+'04-05'!D38+'08-05'!D38+'15-05'!D38+'26-05'!D38+'01-06'!D38+'08-06'!D38+'16-06'!D38+'23-06'!D38</f>
        <v>11009843.989999998</v>
      </c>
      <c r="E38" s="11">
        <f>+'01-04'!E38+'08-04'!E38+'15-04'!E38+'23-04'!E38+'04-05'!E38+'08-05'!E38+'15-05'!E38+'26-05'!E38+'01-06'!E38+'08-06'!E38+'16-06'!E38+'23-06'!E38</f>
        <v>1706507.2299999997</v>
      </c>
      <c r="F38" s="11">
        <f>+'01-04'!F38+'08-04'!F38+'15-04'!F38+'23-04'!F38+'04-05'!F38+'08-05'!F38+'15-05'!F38+'26-05'!F38+'01-06'!F38+'08-06'!F38+'16-06'!F38+'23-06'!F38</f>
        <v>402783865.25999999</v>
      </c>
      <c r="G38" s="11">
        <f>+'01-04'!G38+'08-04'!G38+'15-04'!G38+'23-04'!G38+'04-05'!G38+'08-05'!G38+'15-05'!G38+'26-05'!G38+'01-06'!G38+'08-06'!G38+'16-06'!G38+'23-06'!G38</f>
        <v>6830295.3600000003</v>
      </c>
      <c r="H38" s="11">
        <f>+'01-04'!H38+'08-04'!H38+'15-04'!H38+'23-04'!H38+'04-05'!H38+'08-05'!H38+'15-05'!H38+'26-05'!H38+'01-06'!H38+'08-06'!H38+'16-06'!H38+'23-06'!H38</f>
        <v>32509292.07</v>
      </c>
      <c r="I38" s="11">
        <f>+'01-04'!I38+'08-04'!I38+'15-04'!I38+'23-04'!I38+'04-05'!I38+'08-05'!I38+'15-05'!I38+'26-05'!I38+'01-06'!I38+'08-06'!I38+'16-06'!I38+'23-06'!I38</f>
        <v>0</v>
      </c>
      <c r="J38" s="11">
        <f>+'01-04'!J38+'08-04'!J38+'15-04'!J38+'23-04'!J38+'04-05'!J38+'08-05'!J38+'15-05'!J38+'26-05'!J38+'01-06'!J38+'08-06'!J38+'16-06'!J38+'23-06'!J38</f>
        <v>27949193.789999999</v>
      </c>
      <c r="K38" s="12">
        <f t="shared" si="0"/>
        <v>991696431.71000004</v>
      </c>
    </row>
    <row r="39" spans="1:11" x14ac:dyDescent="0.2">
      <c r="A39" s="2" t="s">
        <v>47</v>
      </c>
      <c r="B39" s="11">
        <f>+'01-04'!B39+'08-04'!B39+'15-04'!B39+'23-04'!B39+'04-05'!B39+'08-05'!B39+'15-05'!B39+'26-05'!B39+'01-06'!B39+'08-06'!B39+'16-06'!B39+'23-06'!B39</f>
        <v>264497772.06999999</v>
      </c>
      <c r="C39" s="11">
        <f>+'01-04'!C39+'08-04'!C39+'15-04'!C39+'23-04'!C39+'04-05'!C39+'08-05'!C39+'15-05'!C39+'26-05'!C39+'01-06'!C39+'08-06'!C39+'16-06'!C39+'23-06'!C39</f>
        <v>49033200.700000003</v>
      </c>
      <c r="D39" s="11">
        <f>+'01-04'!D39+'08-04'!D39+'15-04'!D39+'23-04'!D39+'04-05'!D39+'08-05'!D39+'15-05'!D39+'26-05'!D39+'01-06'!D39+'08-06'!D39+'16-06'!D39+'23-06'!D39</f>
        <v>6783015.6599999992</v>
      </c>
      <c r="E39" s="11">
        <f>+'01-04'!E39+'08-04'!E39+'15-04'!E39+'23-04'!E39+'04-05'!E39+'08-05'!E39+'15-05'!E39+'26-05'!E39+'01-06'!E39+'08-06'!E39+'16-06'!E39+'23-06'!E39</f>
        <v>1082473.0599999998</v>
      </c>
      <c r="F39" s="11">
        <f>+'01-04'!F39+'08-04'!F39+'15-04'!F39+'23-04'!F39+'04-05'!F39+'08-05'!F39+'15-05'!F39+'26-05'!F39+'01-06'!F39+'08-06'!F39+'16-06'!F39+'23-06'!F39</f>
        <v>220268595.82000002</v>
      </c>
      <c r="G39" s="11">
        <f>+'01-04'!G39+'08-04'!G39+'15-04'!G39+'23-04'!G39+'04-05'!G39+'08-05'!G39+'15-05'!G39+'26-05'!G39+'01-06'!G39+'08-06'!G39+'16-06'!G39+'23-06'!G39</f>
        <v>3735252.8200000003</v>
      </c>
      <c r="H39" s="11">
        <f>+'01-04'!H39+'08-04'!H39+'15-04'!H39+'23-04'!H39+'04-05'!H39+'08-05'!H39+'15-05'!H39+'26-05'!H39+'01-06'!H39+'08-06'!H39+'16-06'!H39+'23-06'!H39</f>
        <v>23196936.82</v>
      </c>
      <c r="I39" s="11">
        <f>+'01-04'!I39+'08-04'!I39+'15-04'!I39+'23-04'!I39+'04-05'!I39+'08-05'!I39+'15-05'!I39+'26-05'!I39+'01-06'!I39+'08-06'!I39+'16-06'!I39+'23-06'!I39</f>
        <v>118258856.70999999</v>
      </c>
      <c r="J39" s="11">
        <f>+'01-04'!J39+'08-04'!J39+'15-04'!J39+'23-04'!J39+'04-05'!J39+'08-05'!J39+'15-05'!J39+'26-05'!J39+'01-06'!J39+'08-06'!J39+'16-06'!J39+'23-06'!J39</f>
        <v>15284449.549999999</v>
      </c>
      <c r="K39" s="12">
        <f t="shared" si="0"/>
        <v>702140553.21000016</v>
      </c>
    </row>
    <row r="40" spans="1:11" x14ac:dyDescent="0.2">
      <c r="A40" s="2" t="s">
        <v>48</v>
      </c>
      <c r="B40" s="11">
        <f>+'01-04'!B40+'08-04'!B40+'15-04'!B40+'23-04'!B40+'04-05'!B40+'08-05'!B40+'15-05'!B40+'26-05'!B40+'01-06'!B40+'08-06'!B40+'16-06'!B40+'23-06'!B40</f>
        <v>186748075.37</v>
      </c>
      <c r="C40" s="11">
        <f>+'01-04'!C40+'08-04'!C40+'15-04'!C40+'23-04'!C40+'04-05'!C40+'08-05'!C40+'15-05'!C40+'26-05'!C40+'01-06'!C40+'08-06'!C40+'16-06'!C40+'23-06'!C40</f>
        <v>34619784.460000001</v>
      </c>
      <c r="D40" s="11">
        <f>+'01-04'!D40+'08-04'!D40+'15-04'!D40+'23-04'!D40+'04-05'!D40+'08-05'!D40+'15-05'!D40+'26-05'!D40+'01-06'!D40+'08-06'!D40+'16-06'!D40+'23-06'!D40</f>
        <v>4789133.43</v>
      </c>
      <c r="E40" s="11">
        <f>+'01-04'!E40+'08-04'!E40+'15-04'!E40+'23-04'!E40+'04-05'!E40+'08-05'!E40+'15-05'!E40+'26-05'!E40+'01-06'!E40+'08-06'!E40+'16-06'!E40+'23-06'!E40</f>
        <v>795069.7</v>
      </c>
      <c r="F40" s="11">
        <f>+'01-04'!F40+'08-04'!F40+'15-04'!F40+'23-04'!F40+'04-05'!F40+'08-05'!F40+'15-05'!F40+'26-05'!F40+'01-06'!F40+'08-06'!F40+'16-06'!F40+'23-06'!F40</f>
        <v>251402832.50000003</v>
      </c>
      <c r="G40" s="11">
        <f>+'01-04'!G40+'08-04'!G40+'15-04'!G40+'23-04'!G40+'04-05'!G40+'08-05'!G40+'15-05'!G40+'26-05'!G40+'01-06'!G40+'08-06'!G40+'16-06'!G40+'23-06'!G40</f>
        <v>4263218.4400000004</v>
      </c>
      <c r="H40" s="11">
        <f>+'01-04'!H40+'08-04'!H40+'15-04'!H40+'23-04'!H40+'04-05'!H40+'08-05'!H40+'15-05'!H40+'26-05'!H40+'01-06'!H40+'08-06'!H40+'16-06'!H40+'23-06'!H40</f>
        <v>20171913.050000001</v>
      </c>
      <c r="I40" s="11">
        <f>+'01-04'!I40+'08-04'!I40+'15-04'!I40+'23-04'!I40+'04-05'!I40+'08-05'!I40+'15-05'!I40+'26-05'!I40+'01-06'!I40+'08-06'!I40+'16-06'!I40+'23-06'!I40</f>
        <v>0</v>
      </c>
      <c r="J40" s="11">
        <f>+'01-04'!J40+'08-04'!J40+'15-04'!J40+'23-04'!J40+'04-05'!J40+'08-05'!J40+'15-05'!J40+'26-05'!J40+'01-06'!J40+'08-06'!J40+'16-06'!J40+'23-06'!J40</f>
        <v>17444855.890000001</v>
      </c>
      <c r="K40" s="12">
        <f t="shared" si="0"/>
        <v>520234882.84000003</v>
      </c>
    </row>
    <row r="41" spans="1:11" x14ac:dyDescent="0.2">
      <c r="A41" s="2" t="s">
        <v>49</v>
      </c>
      <c r="B41" s="11">
        <f>+'01-04'!B41+'08-04'!B41+'15-04'!B41+'23-04'!B41+'04-05'!B41+'08-05'!B41+'15-05'!B41+'26-05'!B41+'01-06'!B41+'08-06'!B41+'16-06'!B41+'23-06'!B41</f>
        <v>241236323.26000002</v>
      </c>
      <c r="C41" s="11">
        <f>+'01-04'!C41+'08-04'!C41+'15-04'!C41+'23-04'!C41+'04-05'!C41+'08-05'!C41+'15-05'!C41+'26-05'!C41+'01-06'!C41+'08-06'!C41+'16-06'!C41+'23-06'!C41</f>
        <v>44720940.210000001</v>
      </c>
      <c r="D41" s="11">
        <f>+'01-04'!D41+'08-04'!D41+'15-04'!D41+'23-04'!D41+'04-05'!D41+'08-05'!D41+'15-05'!D41+'26-05'!D41+'01-06'!D41+'08-06'!D41+'16-06'!D41+'23-06'!D41</f>
        <v>6186478.4300000006</v>
      </c>
      <c r="E41" s="11">
        <f>+'01-04'!E41+'08-04'!E41+'15-04'!E41+'23-04'!E41+'04-05'!E41+'08-05'!E41+'15-05'!E41+'26-05'!E41+'01-06'!E41+'08-06'!E41+'16-06'!E41+'23-06'!E41</f>
        <v>981895.15000000014</v>
      </c>
      <c r="F41" s="11">
        <f>+'01-04'!F41+'08-04'!F41+'15-04'!F41+'23-04'!F41+'04-05'!F41+'08-05'!F41+'15-05'!F41+'26-05'!F41+'01-06'!F41+'08-06'!F41+'16-06'!F41+'23-06'!F41</f>
        <v>149272730.09999999</v>
      </c>
      <c r="G41" s="11">
        <f>+'01-04'!G41+'08-04'!G41+'15-04'!G41+'23-04'!G41+'04-05'!G41+'08-05'!G41+'15-05'!G41+'26-05'!G41+'01-06'!G41+'08-06'!G41+'16-06'!G41+'23-06'!G41</f>
        <v>2531324.9299999997</v>
      </c>
      <c r="H41" s="11">
        <f>+'01-04'!H41+'08-04'!H41+'15-04'!H41+'23-04'!H41+'04-05'!H41+'08-05'!H41+'15-05'!H41+'26-05'!H41+'01-06'!H41+'08-06'!H41+'16-06'!H41+'23-06'!H41</f>
        <v>22414315.979999997</v>
      </c>
      <c r="I41" s="11">
        <f>+'01-04'!I41+'08-04'!I41+'15-04'!I41+'23-04'!I41+'04-05'!I41+'08-05'!I41+'15-05'!I41+'26-05'!I41+'01-06'!I41+'08-06'!I41+'16-06'!I41+'23-06'!I41</f>
        <v>69224437.290000007</v>
      </c>
      <c r="J41" s="11">
        <f>+'01-04'!J41+'08-04'!J41+'15-04'!J41+'23-04'!J41+'04-05'!J41+'08-05'!J41+'15-05'!J41+'26-05'!J41+'01-06'!J41+'08-06'!J41+'16-06'!J41+'23-06'!J41</f>
        <v>10358042.66</v>
      </c>
      <c r="K41" s="12">
        <f t="shared" si="0"/>
        <v>546926488.00999999</v>
      </c>
    </row>
    <row r="42" spans="1:11" x14ac:dyDescent="0.2">
      <c r="A42" s="2" t="s">
        <v>50</v>
      </c>
      <c r="B42" s="11">
        <f>+'01-04'!B42+'08-04'!B42+'15-04'!B42+'23-04'!B42+'04-05'!B42+'08-05'!B42+'15-05'!B42+'26-05'!B42+'01-06'!B42+'08-06'!B42+'16-06'!B42+'23-06'!B42</f>
        <v>343669852.78000003</v>
      </c>
      <c r="C42" s="11">
        <f>+'01-04'!C42+'08-04'!C42+'15-04'!C42+'23-04'!C42+'04-05'!C42+'08-05'!C42+'15-05'!C42+'26-05'!C42+'01-06'!C42+'08-06'!C42+'16-06'!C42+'23-06'!C42</f>
        <v>63710301.729999997</v>
      </c>
      <c r="D42" s="11">
        <f>+'01-04'!D42+'08-04'!D42+'15-04'!D42+'23-04'!D42+'04-05'!D42+'08-05'!D42+'15-05'!D42+'26-05'!D42+'01-06'!D42+'08-06'!D42+'16-06'!D42+'23-06'!D42</f>
        <v>8813374.7899999991</v>
      </c>
      <c r="E42" s="11">
        <f>+'01-04'!E42+'08-04'!E42+'15-04'!E42+'23-04'!E42+'04-05'!E42+'08-05'!E42+'15-05'!E42+'26-05'!E42+'01-06'!E42+'08-06'!E42+'16-06'!E42+'23-06'!E42</f>
        <v>1463023.77</v>
      </c>
      <c r="F42" s="11">
        <f>+'01-04'!F42+'08-04'!F42+'15-04'!F42+'23-04'!F42+'04-05'!F42+'08-05'!F42+'15-05'!F42+'26-05'!F42+'01-06'!F42+'08-06'!F42+'16-06'!F42+'23-06'!F42</f>
        <v>688287267.25</v>
      </c>
      <c r="G42" s="11">
        <f>+'01-04'!G42+'08-04'!G42+'15-04'!G42+'23-04'!G42+'04-05'!G42+'08-05'!G42+'15-05'!G42+'26-05'!G42+'01-06'!G42+'08-06'!G42+'16-06'!G42+'23-06'!G42</f>
        <v>11671781.640000001</v>
      </c>
      <c r="H42" s="11">
        <f>+'01-04'!H42+'08-04'!H42+'15-04'!H42+'23-04'!H42+'04-05'!H42+'08-05'!H42+'15-05'!H42+'26-05'!H42+'01-06'!H42+'08-06'!H42+'16-06'!H42+'23-06'!H42</f>
        <v>27393116.559999999</v>
      </c>
      <c r="I42" s="11">
        <f>+'01-04'!I42+'08-04'!I42+'15-04'!I42+'23-04'!I42+'04-05'!I42+'08-05'!I42+'15-05'!I42+'26-05'!I42+'01-06'!I42+'08-06'!I42+'16-06'!I42+'23-06'!I42</f>
        <v>0</v>
      </c>
      <c r="J42" s="11">
        <f>+'01-04'!J42+'08-04'!J42+'15-04'!J42+'23-04'!J42+'04-05'!J42+'08-05'!J42+'15-05'!J42+'26-05'!J42+'01-06'!J42+'08-06'!J42+'16-06'!J42+'23-06'!J42</f>
        <v>47760290.010000005</v>
      </c>
      <c r="K42" s="12">
        <f t="shared" si="0"/>
        <v>1192769008.5300002</v>
      </c>
    </row>
    <row r="43" spans="1:11" x14ac:dyDescent="0.2">
      <c r="A43" s="2" t="s">
        <v>51</v>
      </c>
      <c r="B43" s="11">
        <f>+'01-04'!B43+'08-04'!B43+'15-04'!B43+'23-04'!B43+'04-05'!B43+'08-05'!B43+'15-05'!B43+'26-05'!B43+'01-06'!B43+'08-06'!B43+'16-06'!B43+'23-06'!B43</f>
        <v>192700205.25</v>
      </c>
      <c r="C43" s="11">
        <f>+'01-04'!C43+'08-04'!C43+'15-04'!C43+'23-04'!C43+'04-05'!C43+'08-05'!C43+'15-05'!C43+'26-05'!C43+'01-06'!C43+'08-06'!C43+'16-06'!C43+'23-06'!C43</f>
        <v>35723203.879999995</v>
      </c>
      <c r="D43" s="11">
        <f>+'01-04'!D43+'08-04'!D43+'15-04'!D43+'23-04'!D43+'04-05'!D43+'08-05'!D43+'15-05'!D43+'26-05'!D43+'01-06'!D43+'08-06'!D43+'16-06'!D43+'23-06'!D43</f>
        <v>4941775.1399999997</v>
      </c>
      <c r="E43" s="11">
        <f>+'01-04'!E43+'08-04'!E43+'15-04'!E43+'23-04'!E43+'04-05'!E43+'08-05'!E43+'15-05'!E43+'26-05'!E43+'01-06'!E43+'08-06'!E43+'16-06'!E43+'23-06'!E43</f>
        <v>824791.92999999993</v>
      </c>
      <c r="F43" s="11">
        <f>+'01-04'!F43+'08-04'!F43+'15-04'!F43+'23-04'!F43+'04-05'!F43+'08-05'!F43+'15-05'!F43+'26-05'!F43+'01-06'!F43+'08-06'!F43+'16-06'!F43+'23-06'!F43</f>
        <v>322962546.61000001</v>
      </c>
      <c r="G43" s="11">
        <f>+'01-04'!G43+'08-04'!G43+'15-04'!G43+'23-04'!G43+'04-05'!G43+'08-05'!G43+'15-05'!G43+'26-05'!G43+'01-06'!G43+'08-06'!G43+'16-06'!G43+'23-06'!G43</f>
        <v>5476707.9199999999</v>
      </c>
      <c r="H43" s="11">
        <f>+'01-04'!H43+'08-04'!H43+'15-04'!H43+'23-04'!H43+'04-05'!H43+'08-05'!H43+'15-05'!H43+'26-05'!H43+'01-06'!H43+'08-06'!H43+'16-06'!H43+'23-06'!H43</f>
        <v>19000757.050000001</v>
      </c>
      <c r="I43" s="11">
        <f>+'01-04'!I43+'08-04'!I43+'15-04'!I43+'23-04'!I43+'04-05'!I43+'08-05'!I43+'15-05'!I43+'26-05'!I43+'01-06'!I43+'08-06'!I43+'16-06'!I43+'23-06'!I43</f>
        <v>0</v>
      </c>
      <c r="J43" s="11">
        <f>+'01-04'!J43+'08-04'!J43+'15-04'!J43+'23-04'!J43+'04-05'!J43+'08-05'!J43+'15-05'!J43+'26-05'!J43+'01-06'!J43+'08-06'!J43+'16-06'!J43+'23-06'!J43</f>
        <v>22410388.260000002</v>
      </c>
      <c r="K43" s="12">
        <f t="shared" si="0"/>
        <v>604040376.03999984</v>
      </c>
    </row>
    <row r="44" spans="1:11" x14ac:dyDescent="0.2">
      <c r="A44" s="2" t="s">
        <v>52</v>
      </c>
      <c r="B44" s="11">
        <f>+'01-04'!B44+'08-04'!B44+'15-04'!B44+'23-04'!B44+'04-05'!B44+'08-05'!B44+'15-05'!B44+'26-05'!B44+'01-06'!B44+'08-06'!B44+'16-06'!B44+'23-06'!B44</f>
        <v>2798376362.5299997</v>
      </c>
      <c r="C44" s="11">
        <f>+'01-04'!C44+'08-04'!C44+'15-04'!C44+'23-04'!C44+'04-05'!C44+'08-05'!C44+'15-05'!C44+'26-05'!C44+'01-06'!C44+'08-06'!C44+'16-06'!C44+'23-06'!C44</f>
        <v>518769397.36000001</v>
      </c>
      <c r="D44" s="11">
        <f>+'01-04'!D44+'08-04'!D44+'15-04'!D44+'23-04'!D44+'04-05'!D44+'08-05'!D44+'15-05'!D44+'26-05'!D44+'01-06'!D44+'08-06'!D44+'16-06'!D44+'23-06'!D44</f>
        <v>71764047.710000008</v>
      </c>
      <c r="E44" s="11">
        <f>+'01-04'!E44+'08-04'!E44+'15-04'!E44+'23-04'!E44+'04-05'!E44+'08-05'!E44+'15-05'!E44+'26-05'!E44+'01-06'!E44+'08-06'!E44+'16-06'!E44+'23-06'!E44</f>
        <v>11912776.560000001</v>
      </c>
      <c r="F44" s="11">
        <f>+'01-04'!F44+'08-04'!F44+'15-04'!F44+'23-04'!F44+'04-05'!F44+'08-05'!F44+'15-05'!F44+'26-05'!F44+'01-06'!F44+'08-06'!F44+'16-06'!F44+'23-06'!F44</f>
        <v>2507801477.77</v>
      </c>
      <c r="G44" s="11">
        <f>+'01-04'!G44+'08-04'!G44+'15-04'!G44+'23-04'!G44+'04-05'!G44+'08-05'!G44+'15-05'!G44+'26-05'!G44+'01-06'!G44+'08-06'!G44+'16-06'!G44+'23-06'!G44</f>
        <v>42526591.239999995</v>
      </c>
      <c r="H44" s="11">
        <f>+'01-04'!H44+'08-04'!H44+'15-04'!H44+'23-04'!H44+'04-05'!H44+'08-05'!H44+'15-05'!H44+'26-05'!H44+'01-06'!H44+'08-06'!H44+'16-06'!H44+'23-06'!H44</f>
        <v>123672129.75</v>
      </c>
      <c r="I44" s="11">
        <f>+'01-04'!I44+'08-04'!I44+'15-04'!I44+'23-04'!I44+'04-05'!I44+'08-05'!I44+'15-05'!I44+'26-05'!I44+'01-06'!I44+'08-06'!I44+'16-06'!I44+'23-06'!I44</f>
        <v>0</v>
      </c>
      <c r="J44" s="11">
        <f>+'01-04'!J44+'08-04'!J44+'15-04'!J44+'23-04'!J44+'04-05'!J44+'08-05'!J44+'15-05'!J44+'26-05'!J44+'01-06'!J44+'08-06'!J44+'16-06'!J44+'23-06'!J44</f>
        <v>174016477.68000001</v>
      </c>
      <c r="K44" s="12">
        <f t="shared" si="0"/>
        <v>6248839260.6000004</v>
      </c>
    </row>
    <row r="45" spans="1:11" x14ac:dyDescent="0.2">
      <c r="A45" s="2" t="s">
        <v>53</v>
      </c>
      <c r="B45" s="11">
        <f>+'01-04'!B45+'08-04'!B45+'15-04'!B45+'23-04'!B45+'04-05'!B45+'08-05'!B45+'15-05'!B45+'26-05'!B45+'01-06'!B45+'08-06'!B45+'16-06'!B45+'23-06'!B45</f>
        <v>442624012.23999995</v>
      </c>
      <c r="C45" s="11">
        <f>+'01-04'!C45+'08-04'!C45+'15-04'!C45+'23-04'!C45+'04-05'!C45+'08-05'!C45+'15-05'!C45+'26-05'!C45+'01-06'!C45+'08-06'!C45+'16-06'!C45+'23-06'!C45</f>
        <v>82054649.689999998</v>
      </c>
      <c r="D45" s="11">
        <f>+'01-04'!D45+'08-04'!D45+'15-04'!D45+'23-04'!D45+'04-05'!D45+'08-05'!D45+'15-05'!D45+'26-05'!D45+'01-06'!D45+'08-06'!D45+'16-06'!D45+'23-06'!D45</f>
        <v>11351043.099999998</v>
      </c>
      <c r="E45" s="11">
        <f>+'01-04'!E45+'08-04'!E45+'15-04'!E45+'23-04'!E45+'04-05'!E45+'08-05'!E45+'15-05'!E45+'26-05'!E45+'01-06'!E45+'08-06'!E45+'16-06'!E45+'23-06'!E45</f>
        <v>1884177.18</v>
      </c>
      <c r="F45" s="11">
        <f>+'01-04'!F45+'08-04'!F45+'15-04'!F45+'23-04'!F45+'04-05'!F45+'08-05'!F45+'15-05'!F45+'26-05'!F45+'01-06'!F45+'08-06'!F45+'16-06'!F45+'23-06'!F45</f>
        <v>530801962.89999998</v>
      </c>
      <c r="G45" s="11">
        <f>+'01-04'!G45+'08-04'!G45+'15-04'!G45+'23-04'!G45+'04-05'!G45+'08-05'!G45+'15-05'!G45+'26-05'!G45+'01-06'!G45+'08-06'!G45+'16-06'!G45+'23-06'!G45</f>
        <v>9001190.2100000009</v>
      </c>
      <c r="H45" s="11">
        <f>+'01-04'!H45+'08-04'!H45+'15-04'!H45+'23-04'!H45+'04-05'!H45+'08-05'!H45+'15-05'!H45+'26-05'!H45+'01-06'!H45+'08-06'!H45+'16-06'!H45+'23-06'!H45</f>
        <v>17561789.329999998</v>
      </c>
      <c r="I45" s="11">
        <f>+'01-04'!I45+'08-04'!I45+'15-04'!I45+'23-04'!I45+'04-05'!I45+'08-05'!I45+'15-05'!I45+'26-05'!I45+'01-06'!I45+'08-06'!I45+'16-06'!I45+'23-06'!I45</f>
        <v>592006622.30999994</v>
      </c>
      <c r="J45" s="11">
        <f>+'01-04'!J45+'08-04'!J45+'15-04'!J45+'23-04'!J45+'04-05'!J45+'08-05'!J45+'15-05'!J45+'26-05'!J45+'01-06'!J45+'08-06'!J45+'16-06'!J45+'23-06'!J45</f>
        <v>36832376.390000001</v>
      </c>
      <c r="K45" s="12">
        <f t="shared" si="0"/>
        <v>1724117823.3499999</v>
      </c>
    </row>
    <row r="46" spans="1:11" x14ac:dyDescent="0.2">
      <c r="A46" s="2" t="s">
        <v>54</v>
      </c>
      <c r="B46" s="11">
        <f>+'01-04'!B46+'08-04'!B46+'15-04'!B46+'23-04'!B46+'04-05'!B46+'08-05'!B46+'15-05'!B46+'26-05'!B46+'01-06'!B46+'08-06'!B46+'16-06'!B46+'23-06'!B46</f>
        <v>1175786364.8199999</v>
      </c>
      <c r="C46" s="11">
        <f>+'01-04'!C46+'08-04'!C46+'15-04'!C46+'23-04'!C46+'04-05'!C46+'08-05'!C46+'15-05'!C46+'26-05'!C46+'01-06'!C46+'08-06'!C46+'16-06'!C46+'23-06'!C46</f>
        <v>217969960.05000001</v>
      </c>
      <c r="D46" s="11">
        <f>+'01-04'!D46+'08-04'!D46+'15-04'!D46+'23-04'!D46+'04-05'!D46+'08-05'!D46+'15-05'!D46+'26-05'!D46+'01-06'!D46+'08-06'!D46+'16-06'!D46+'23-06'!D46</f>
        <v>30152909.350000001</v>
      </c>
      <c r="E46" s="11">
        <f>+'01-04'!E46+'08-04'!E46+'15-04'!E46+'23-04'!E46+'04-05'!E46+'08-05'!E46+'15-05'!E46+'26-05'!E46+'01-06'!E46+'08-06'!E46+'16-06'!E46+'23-06'!E46</f>
        <v>5005409.57</v>
      </c>
      <c r="F46" s="11">
        <f>+'01-04'!F46+'08-04'!F46+'15-04'!F46+'23-04'!F46+'04-05'!F46+'08-05'!F46+'15-05'!F46+'26-05'!F46+'01-06'!F46+'08-06'!F46+'16-06'!F46+'23-06'!F46</f>
        <v>1080161892.0799999</v>
      </c>
      <c r="G46" s="11">
        <f>+'01-04'!G46+'08-04'!G46+'15-04'!G46+'23-04'!G46+'04-05'!G46+'08-05'!G46+'15-05'!G46+'26-05'!G46+'01-06'!G46+'08-06'!G46+'16-06'!G46+'23-06'!G46</f>
        <v>18317081.18</v>
      </c>
      <c r="H46" s="11">
        <f>+'01-04'!H46+'08-04'!H46+'15-04'!H46+'23-04'!H46+'04-05'!H46+'08-05'!H46+'15-05'!H46+'26-05'!H46+'01-06'!H46+'08-06'!H46+'16-06'!H46+'23-06'!H46</f>
        <v>97133790.549999997</v>
      </c>
      <c r="I46" s="11">
        <f>+'01-04'!I46+'08-04'!I46+'15-04'!I46+'23-04'!I46+'04-05'!I46+'08-05'!I46+'15-05'!I46+'26-05'!I46+'01-06'!I46+'08-06'!I46+'16-06'!I46+'23-06'!I46</f>
        <v>0</v>
      </c>
      <c r="J46" s="11">
        <f>+'01-04'!J46+'08-04'!J46+'15-04'!J46+'23-04'!J46+'04-05'!J46+'08-05'!J46+'15-05'!J46+'26-05'!J46+'01-06'!J46+'08-06'!J46+'16-06'!J46+'23-06'!J46</f>
        <v>74952491.040000007</v>
      </c>
      <c r="K46" s="12">
        <f t="shared" si="0"/>
        <v>2699479898.6399999</v>
      </c>
    </row>
    <row r="47" spans="1:11" x14ac:dyDescent="0.2">
      <c r="A47" s="2" t="s">
        <v>55</v>
      </c>
      <c r="B47" s="11">
        <f>+'01-04'!B47+'08-04'!B47+'15-04'!B47+'23-04'!B47+'04-05'!B47+'08-05'!B47+'15-05'!B47+'26-05'!B47+'01-06'!B47+'08-06'!B47+'16-06'!B47+'23-06'!B47</f>
        <v>270515550.45999998</v>
      </c>
      <c r="C47" s="11">
        <f>+'01-04'!C47+'08-04'!C47+'15-04'!C47+'23-04'!C47+'04-05'!C47+'08-05'!C47+'15-05'!C47+'26-05'!C47+'01-06'!C47+'08-06'!C47+'16-06'!C47+'23-06'!C47</f>
        <v>50148790.190000005</v>
      </c>
      <c r="D47" s="11">
        <f>+'01-04'!D47+'08-04'!D47+'15-04'!D47+'23-04'!D47+'04-05'!D47+'08-05'!D47+'15-05'!D47+'26-05'!D47+'01-06'!D47+'08-06'!D47+'16-06'!D47+'23-06'!D47</f>
        <v>6937340.9199999999</v>
      </c>
      <c r="E47" s="11">
        <f>+'01-04'!E47+'08-04'!E47+'15-04'!E47+'23-04'!E47+'04-05'!E47+'08-05'!E47+'15-05'!E47+'26-05'!E47+'01-06'!E47+'08-06'!E47+'16-06'!E47+'23-06'!E47</f>
        <v>1169251.3599999999</v>
      </c>
      <c r="F47" s="11">
        <f>+'01-04'!F47+'08-04'!F47+'15-04'!F47+'23-04'!F47+'04-05'!F47+'08-05'!F47+'15-05'!F47+'26-05'!F47+'01-06'!F47+'08-06'!F47+'16-06'!F47+'23-06'!F47</f>
        <v>249980953.98000002</v>
      </c>
      <c r="G47" s="11">
        <f>+'01-04'!G47+'08-04'!G47+'15-04'!G47+'23-04'!G47+'04-05'!G47+'08-05'!G47+'15-05'!G47+'26-05'!G47+'01-06'!G47+'08-06'!G47+'16-06'!G47+'23-06'!G47</f>
        <v>4239106.62</v>
      </c>
      <c r="H47" s="11">
        <f>+'01-04'!H47+'08-04'!H47+'15-04'!H47+'23-04'!H47+'04-05'!H47+'08-05'!H47+'15-05'!H47+'26-05'!H47+'01-06'!H47+'08-06'!H47+'16-06'!H47+'23-06'!H47</f>
        <v>22335221.329999998</v>
      </c>
      <c r="I47" s="11">
        <f>+'01-04'!I47+'08-04'!I47+'15-04'!I47+'23-04'!I47+'04-05'!I47+'08-05'!I47+'15-05'!I47+'26-05'!I47+'01-06'!I47+'08-06'!I47+'16-06'!I47+'23-06'!I47</f>
        <v>138789096.06999999</v>
      </c>
      <c r="J47" s="11">
        <f>+'01-04'!J47+'08-04'!J47+'15-04'!J47+'23-04'!J47+'04-05'!J47+'08-05'!J47+'15-05'!J47+'26-05'!J47+'01-06'!J47+'08-06'!J47+'16-06'!J47+'23-06'!J47</f>
        <v>17346191.669999998</v>
      </c>
      <c r="K47" s="12">
        <f t="shared" si="0"/>
        <v>761461502.60000002</v>
      </c>
    </row>
    <row r="48" spans="1:11" x14ac:dyDescent="0.2">
      <c r="A48" s="2" t="s">
        <v>56</v>
      </c>
      <c r="B48" s="11">
        <f>+'01-04'!B48+'08-04'!B48+'15-04'!B48+'23-04'!B48+'04-05'!B48+'08-05'!B48+'15-05'!B48+'26-05'!B48+'01-06'!B48+'08-06'!B48+'16-06'!B48+'23-06'!B48</f>
        <v>210753540.41</v>
      </c>
      <c r="C48" s="11">
        <f>+'01-04'!C48+'08-04'!C48+'15-04'!C48+'23-04'!C48+'04-05'!C48+'08-05'!C48+'15-05'!C48+'26-05'!C48+'01-06'!C48+'08-06'!C48+'16-06'!C48+'23-06'!C48</f>
        <v>39069972.359999992</v>
      </c>
      <c r="D48" s="11">
        <f>+'01-04'!D48+'08-04'!D48+'15-04'!D48+'23-04'!D48+'04-05'!D48+'08-05'!D48+'15-05'!D48+'26-05'!D48+'01-06'!D48+'08-06'!D48+'16-06'!D48+'23-06'!D48</f>
        <v>5404750.8699999992</v>
      </c>
      <c r="E48" s="11">
        <f>+'01-04'!E48+'08-04'!E48+'15-04'!E48+'23-04'!E48+'04-05'!E48+'08-05'!E48+'15-05'!E48+'26-05'!E48+'01-06'!E48+'08-06'!E48+'16-06'!E48+'23-06'!E48</f>
        <v>899893.64</v>
      </c>
      <c r="F48" s="11">
        <f>+'01-04'!F48+'08-04'!F48+'15-04'!F48+'23-04'!F48+'04-05'!F48+'08-05'!F48+'15-05'!F48+'26-05'!F48+'01-06'!F48+'08-06'!F48+'16-06'!F48+'23-06'!F48</f>
        <v>131793430.28</v>
      </c>
      <c r="G48" s="11">
        <f>+'01-04'!G48+'08-04'!G48+'15-04'!G48+'23-04'!G48+'04-05'!G48+'08-05'!G48+'15-05'!G48+'26-05'!G48+'01-06'!G48+'08-06'!G48+'16-06'!G48+'23-06'!G48</f>
        <v>2234915.88</v>
      </c>
      <c r="H48" s="11">
        <f>+'01-04'!H48+'08-04'!H48+'15-04'!H48+'23-04'!H48+'04-05'!H48+'08-05'!H48+'15-05'!H48+'26-05'!H48+'01-06'!H48+'08-06'!H48+'16-06'!H48+'23-06'!H48</f>
        <v>21308378.399999999</v>
      </c>
      <c r="I48" s="11">
        <f>+'01-04'!I48+'08-04'!I48+'15-04'!I48+'23-04'!I48+'04-05'!I48+'08-05'!I48+'15-05'!I48+'26-05'!I48+'01-06'!I48+'08-06'!I48+'16-06'!I48+'23-06'!I48</f>
        <v>57157207.030000001</v>
      </c>
      <c r="J48" s="11">
        <f>+'01-04'!J48+'08-04'!J48+'15-04'!J48+'23-04'!J48+'04-05'!J48+'08-05'!J48+'15-05'!J48+'26-05'!J48+'01-06'!J48+'08-06'!J48+'16-06'!J48+'23-06'!J48</f>
        <v>9145153.1199999992</v>
      </c>
      <c r="K48" s="12">
        <f t="shared" si="0"/>
        <v>477767241.98999989</v>
      </c>
    </row>
    <row r="49" spans="1:12" x14ac:dyDescent="0.2">
      <c r="A49" s="2" t="s">
        <v>57</v>
      </c>
      <c r="B49" s="11">
        <f>+'01-04'!B49+'08-04'!B49+'15-04'!B49+'23-04'!B49+'04-05'!B49+'08-05'!B49+'15-05'!B49+'26-05'!B49+'01-06'!B49+'08-06'!B49+'16-06'!B49+'23-06'!B49</f>
        <v>245831717.66999999</v>
      </c>
      <c r="C49" s="11">
        <f>+'01-04'!C49+'08-04'!C49+'15-04'!C49+'23-04'!C49+'04-05'!C49+'08-05'!C49+'15-05'!C49+'26-05'!C49+'01-06'!C49+'08-06'!C49+'16-06'!C49+'23-06'!C49</f>
        <v>45572844.939999998</v>
      </c>
      <c r="D49" s="11">
        <f>+'01-04'!D49+'08-04'!D49+'15-04'!D49+'23-04'!D49+'04-05'!D49+'08-05'!D49+'15-05'!D49+'26-05'!D49+'01-06'!D49+'08-06'!D49+'16-06'!D49+'23-06'!D49</f>
        <v>6304326.8400000008</v>
      </c>
      <c r="E49" s="11">
        <f>+'01-04'!E49+'08-04'!E49+'15-04'!E49+'23-04'!E49+'04-05'!E49+'08-05'!E49+'15-05'!E49+'26-05'!E49+'01-06'!E49+'08-06'!E49+'16-06'!E49+'23-06'!E49</f>
        <v>1025549.6799999999</v>
      </c>
      <c r="F49" s="11">
        <f>+'01-04'!F49+'08-04'!F49+'15-04'!F49+'23-04'!F49+'04-05'!F49+'08-05'!F49+'15-05'!F49+'26-05'!F49+'01-06'!F49+'08-06'!F49+'16-06'!F49+'23-06'!F49</f>
        <v>156308577.28999999</v>
      </c>
      <c r="G49" s="11">
        <f>+'01-04'!G49+'08-04'!G49+'15-04'!G49+'23-04'!G49+'04-05'!G49+'08-05'!G49+'15-05'!G49+'26-05'!G49+'01-06'!G49+'08-06'!G49+'16-06'!G49+'23-06'!G49</f>
        <v>2650636.84</v>
      </c>
      <c r="H49" s="11">
        <f>+'01-04'!H49+'08-04'!H49+'15-04'!H49+'23-04'!H49+'04-05'!H49+'08-05'!H49+'15-05'!H49+'26-05'!H49+'01-06'!H49+'08-06'!H49+'16-06'!H49+'23-06'!H49</f>
        <v>20302349.850000001</v>
      </c>
      <c r="I49" s="11">
        <f>+'01-04'!I49+'08-04'!I49+'15-04'!I49+'23-04'!I49+'04-05'!I49+'08-05'!I49+'15-05'!I49+'26-05'!I49+'01-06'!I49+'08-06'!I49+'16-06'!I49+'23-06'!I49</f>
        <v>74093857.099999994</v>
      </c>
      <c r="J49" s="11">
        <f>+'01-04'!J49+'08-04'!J49+'15-04'!J49+'23-04'!J49+'04-05'!J49+'08-05'!J49+'15-05'!J49+'26-05'!J49+'01-06'!J49+'08-06'!J49+'16-06'!J49+'23-06'!J49</f>
        <v>10846260.470000001</v>
      </c>
      <c r="K49" s="12">
        <f t="shared" si="0"/>
        <v>562936120.67999995</v>
      </c>
    </row>
    <row r="50" spans="1:12" x14ac:dyDescent="0.2">
      <c r="A50" s="2" t="s">
        <v>58</v>
      </c>
      <c r="B50" s="11">
        <f>+'01-04'!B50+'08-04'!B50+'15-04'!B50+'23-04'!B50+'04-05'!B50+'08-05'!B50+'15-05'!B50+'26-05'!B50+'01-06'!B50+'08-06'!B50+'16-06'!B50+'23-06'!B50</f>
        <v>618014898.58000004</v>
      </c>
      <c r="C50" s="11">
        <f>+'01-04'!C50+'08-04'!C50+'15-04'!C50+'23-04'!C50+'04-05'!C50+'08-05'!C50+'15-05'!C50+'26-05'!C50+'01-06'!C50+'08-06'!C50+'16-06'!C50+'23-06'!C50</f>
        <v>114569012.51000002</v>
      </c>
      <c r="D50" s="11">
        <f>+'01-04'!D50+'08-04'!D50+'15-04'!D50+'23-04'!D50+'04-05'!D50+'08-05'!D50+'15-05'!D50+'26-05'!D50+'01-06'!D50+'08-06'!D50+'16-06'!D50+'23-06'!D50</f>
        <v>15848922.660000002</v>
      </c>
      <c r="E50" s="11">
        <f>+'01-04'!E50+'08-04'!E50+'15-04'!E50+'23-04'!E50+'04-05'!E50+'08-05'!E50+'15-05'!E50+'26-05'!E50+'01-06'!E50+'08-06'!E50+'16-06'!E50+'23-06'!E50</f>
        <v>2365173.11</v>
      </c>
      <c r="F50" s="11">
        <f>+'01-04'!F50+'08-04'!F50+'15-04'!F50+'23-04'!F50+'04-05'!F50+'08-05'!F50+'15-05'!F50+'26-05'!F50+'01-06'!F50+'08-06'!F50+'16-06'!F50+'23-06'!F50</f>
        <v>548501899.02999997</v>
      </c>
      <c r="G50" s="11">
        <f>+'01-04'!G50+'08-04'!G50+'15-04'!G50+'23-04'!G50+'04-05'!G50+'08-05'!G50+'15-05'!G50+'26-05'!G50+'01-06'!G50+'08-06'!G50+'16-06'!G50+'23-06'!G50</f>
        <v>9301340.7599999998</v>
      </c>
      <c r="H50" s="11">
        <f>+'01-04'!H50+'08-04'!H50+'15-04'!H50+'23-04'!H50+'04-05'!H50+'08-05'!H50+'15-05'!H50+'26-05'!H50+'01-06'!H50+'08-06'!H50+'16-06'!H50+'23-06'!H50</f>
        <v>55505023.159999996</v>
      </c>
      <c r="I50" s="11">
        <f>+'01-04'!I50+'08-04'!I50+'15-04'!I50+'23-04'!I50+'04-05'!I50+'08-05'!I50+'15-05'!I50+'26-05'!I50+'01-06'!I50+'08-06'!I50+'16-06'!I50+'23-06'!I50</f>
        <v>626794267.67000008</v>
      </c>
      <c r="J50" s="11">
        <f>+'01-04'!J50+'08-04'!J50+'15-04'!J50+'23-04'!J50+'04-05'!J50+'08-05'!J50+'15-05'!J50+'26-05'!J50+'01-06'!J50+'08-06'!J50+'16-06'!J50+'23-06'!J50</f>
        <v>38060575.909999996</v>
      </c>
      <c r="K50" s="12">
        <f t="shared" si="0"/>
        <v>2028961113.3900001</v>
      </c>
    </row>
    <row r="51" spans="1:12" x14ac:dyDescent="0.2">
      <c r="A51" s="2" t="s">
        <v>59</v>
      </c>
      <c r="B51" s="11">
        <f>+'01-04'!B51+'08-04'!B51+'15-04'!B51+'23-04'!B51+'04-05'!B51+'08-05'!B51+'15-05'!B51+'26-05'!B51+'01-06'!B51+'08-06'!B51+'16-06'!B51+'23-06'!B51</f>
        <v>217559100.69</v>
      </c>
      <c r="C51" s="11">
        <f>+'01-04'!C51+'08-04'!C51+'15-04'!C51+'23-04'!C51+'04-05'!C51+'08-05'!C51+'15-05'!C51+'26-05'!C51+'01-06'!C51+'08-06'!C51+'16-06'!C51+'23-06'!C51</f>
        <v>40331602.659999996</v>
      </c>
      <c r="D51" s="11">
        <f>+'01-04'!D51+'08-04'!D51+'15-04'!D51+'23-04'!D51+'04-05'!D51+'08-05'!D51+'15-05'!D51+'26-05'!D51+'01-06'!D51+'08-06'!D51+'16-06'!D51+'23-06'!D51</f>
        <v>5579278.6900000013</v>
      </c>
      <c r="E51" s="11">
        <f>+'01-04'!E51+'08-04'!E51+'15-04'!E51+'23-04'!E51+'04-05'!E51+'08-05'!E51+'15-05'!E51+'26-05'!E51+'01-06'!E51+'08-06'!E51+'16-06'!E51+'23-06'!E51</f>
        <v>892993.84</v>
      </c>
      <c r="F51" s="11">
        <f>+'01-04'!F51+'08-04'!F51+'15-04'!F51+'23-04'!F51+'04-05'!F51+'08-05'!F51+'15-05'!F51+'26-05'!F51+'01-06'!F51+'08-06'!F51+'16-06'!F51+'23-06'!F51</f>
        <v>128483885.44</v>
      </c>
      <c r="G51" s="11">
        <f>+'01-04'!G51+'08-04'!G51+'15-04'!G51+'23-04'!G51+'04-05'!G51+'08-05'!G51+'15-05'!G51+'26-05'!G51+'01-06'!G51+'08-06'!G51+'16-06'!G51+'23-06'!G51</f>
        <v>2178793.5499999998</v>
      </c>
      <c r="H51" s="11">
        <f>+'01-04'!H51+'08-04'!H51+'15-04'!H51+'23-04'!H51+'04-05'!H51+'08-05'!H51+'15-05'!H51+'26-05'!H51+'01-06'!H51+'08-06'!H51+'16-06'!H51+'23-06'!H51</f>
        <v>19551644.41</v>
      </c>
      <c r="I51" s="11">
        <f>+'01-04'!I51+'08-04'!I51+'15-04'!I51+'23-04'!I51+'04-05'!I51+'08-05'!I51+'15-05'!I51+'26-05'!I51+'01-06'!I51+'08-06'!I51+'16-06'!I51+'23-06'!I51</f>
        <v>0</v>
      </c>
      <c r="J51" s="11">
        <f>+'01-04'!J51+'08-04'!J51+'15-04'!J51+'23-04'!J51+'04-05'!J51+'08-05'!J51+'15-05'!J51+'26-05'!J51+'01-06'!J51+'08-06'!J51+'16-06'!J51+'23-06'!J51</f>
        <v>8915503.629999999</v>
      </c>
      <c r="K51" s="12">
        <f t="shared" si="0"/>
        <v>423492802.91000003</v>
      </c>
    </row>
    <row r="52" spans="1:12" x14ac:dyDescent="0.2">
      <c r="A52" s="2" t="s">
        <v>60</v>
      </c>
      <c r="B52" s="11">
        <f>+'01-04'!B52+'08-04'!B52+'15-04'!B52+'23-04'!B52+'04-05'!B52+'08-05'!B52+'15-05'!B52+'26-05'!B52+'01-06'!B52+'08-06'!B52+'16-06'!B52+'23-06'!B52</f>
        <v>3748178736.9600005</v>
      </c>
      <c r="C52" s="11">
        <f>+'01-04'!C52+'08-04'!C52+'15-04'!C52+'23-04'!C52+'04-05'!C52+'08-05'!C52+'15-05'!C52+'26-05'!C52+'01-06'!C52+'08-06'!C52+'16-06'!C52+'23-06'!C52</f>
        <v>694845929.46000004</v>
      </c>
      <c r="D52" s="11">
        <f>+'01-04'!D52+'08-04'!D52+'15-04'!D52+'23-04'!D52+'04-05'!D52+'08-05'!D52+'15-05'!D52+'26-05'!D52+'01-06'!D52+'08-06'!D52+'16-06'!D52+'23-06'!D52</f>
        <v>96121622.960000008</v>
      </c>
      <c r="E52" s="11">
        <f>+'01-04'!E52+'08-04'!E52+'15-04'!E52+'23-04'!E52+'04-05'!E52+'08-05'!E52+'15-05'!E52+'26-05'!E52+'01-06'!E52+'08-06'!E52+'16-06'!E52+'23-06'!E52</f>
        <v>16251160.859999999</v>
      </c>
      <c r="F52" s="11">
        <f>+'01-04'!F52+'08-04'!F52+'15-04'!F52+'23-04'!F52+'04-05'!F52+'08-05'!F52+'15-05'!F52+'26-05'!F52+'01-06'!F52+'08-06'!F52+'16-06'!F52+'23-06'!F52</f>
        <v>2598605582.27</v>
      </c>
      <c r="G52" s="11">
        <f>+'01-04'!G52+'08-04'!G52+'15-04'!G52+'23-04'!G52+'04-05'!G52+'08-05'!G52+'15-05'!G52+'26-05'!G52+'01-06'!G52+'08-06'!G52+'16-06'!G52+'23-06'!G52</f>
        <v>44066421.699999996</v>
      </c>
      <c r="H52" s="11">
        <f>+'01-04'!H52+'08-04'!H52+'15-04'!H52+'23-04'!H52+'04-05'!H52+'08-05'!H52+'15-05'!H52+'26-05'!H52+'01-06'!H52+'08-06'!H52+'16-06'!H52+'23-06'!H52</f>
        <v>216078279.94</v>
      </c>
      <c r="I52" s="11">
        <f>+'01-04'!I52+'08-04'!I52+'15-04'!I52+'23-04'!I52+'04-05'!I52+'08-05'!I52+'15-05'!I52+'26-05'!I52+'01-06'!I52+'08-06'!I52+'16-06'!I52+'23-06'!I52</f>
        <v>0</v>
      </c>
      <c r="J52" s="11">
        <f>+'01-04'!J52+'08-04'!J52+'15-04'!J52+'23-04'!J52+'04-05'!J52+'08-05'!J52+'15-05'!J52+'26-05'!J52+'01-06'!J52+'08-06'!J52+'16-06'!J52+'23-06'!J52</f>
        <v>180317379.31</v>
      </c>
      <c r="K52" s="12">
        <f t="shared" si="0"/>
        <v>7594465113.46</v>
      </c>
    </row>
    <row r="53" spans="1:12" ht="13.5" thickBot="1" x14ac:dyDescent="0.25">
      <c r="A53" s="4" t="s">
        <v>61</v>
      </c>
      <c r="B53" s="11">
        <f>+'01-04'!B53+'08-04'!B53+'15-04'!B53+'23-04'!B53+'04-05'!B53+'08-05'!B53+'15-05'!B53+'26-05'!B53+'01-06'!B53+'08-06'!B53+'16-06'!B53+'23-06'!B53</f>
        <v>404088347.74999994</v>
      </c>
      <c r="C53" s="11">
        <f>+'01-04'!C53+'08-04'!C53+'15-04'!C53+'23-04'!C53+'04-05'!C53+'08-05'!C53+'15-05'!C53+'26-05'!C53+'01-06'!C53+'08-06'!C53+'16-06'!C53+'23-06'!C53</f>
        <v>74910820.239999995</v>
      </c>
      <c r="D53" s="11">
        <f>+'01-04'!D53+'08-04'!D53+'15-04'!D53+'23-04'!D53+'04-05'!D53+'08-05'!D53+'15-05'!D53+'26-05'!D53+'01-06'!D53+'08-06'!D53+'16-06'!D53+'23-06'!D53</f>
        <v>10362800.310000002</v>
      </c>
      <c r="E53" s="11">
        <f>+'01-04'!E53+'08-04'!E53+'15-04'!E53+'23-04'!E53+'04-05'!E53+'08-05'!E53+'15-05'!E53+'26-05'!E53+'01-06'!E53+'08-06'!E53+'16-06'!E53+'23-06'!E53</f>
        <v>43088610.989999995</v>
      </c>
      <c r="F53" s="11">
        <f>+'01-04'!F53+'08-04'!F53+'15-04'!F53+'23-04'!F53+'04-05'!F53+'08-05'!F53+'15-05'!F53+'26-05'!F53+'01-06'!F53+'08-06'!F53+'16-06'!F53+'23-06'!F53</f>
        <v>469097337.88999999</v>
      </c>
      <c r="G53" s="11">
        <f>+'01-04'!G53+'08-04'!G53+'15-04'!G53+'23-04'!G53+'04-05'!G53+'08-05'!G53+'15-05'!G53+'26-05'!G53+'01-06'!G53+'08-06'!G53+'16-06'!G53+'23-06'!G53</f>
        <v>7954820.5600000005</v>
      </c>
      <c r="H53" s="11">
        <f>+'01-04'!H53+'08-04'!H53+'15-04'!H53+'23-04'!H53+'04-05'!H53+'08-05'!H53+'15-05'!H53+'26-05'!H53+'01-06'!H53+'08-06'!H53+'16-06'!H53+'23-06'!H53</f>
        <v>40912752.57</v>
      </c>
      <c r="I53" s="11">
        <f>+'01-04'!I53+'08-04'!I53+'15-04'!I53+'23-04'!I53+'04-05'!I53+'08-05'!I53+'15-05'!I53+'26-05'!I53+'01-06'!I53+'08-06'!I53+'16-06'!I53+'23-06'!I53</f>
        <v>0</v>
      </c>
      <c r="J53" s="11">
        <f>+'01-04'!J53+'08-04'!J53+'15-04'!J53+'23-04'!J53+'04-05'!J53+'08-05'!J53+'15-05'!J53+'26-05'!J53+'01-06'!J53+'08-06'!J53+'16-06'!J53+'23-06'!J53</f>
        <v>32550689.180000003</v>
      </c>
      <c r="K53" s="12">
        <f t="shared" si="0"/>
        <v>1082966179.49</v>
      </c>
    </row>
    <row r="54" spans="1:12" s="14" customFormat="1" ht="13.5" thickBot="1" x14ac:dyDescent="0.25">
      <c r="A54" s="5" t="s">
        <v>13</v>
      </c>
      <c r="B54" s="13">
        <f t="shared" ref="B54:K54" si="1">SUM(B7:B53)</f>
        <v>21882830485.869999</v>
      </c>
      <c r="C54" s="13">
        <f t="shared" si="1"/>
        <v>4056689062.9100008</v>
      </c>
      <c r="D54" s="13">
        <f t="shared" si="1"/>
        <v>561182731.23000026</v>
      </c>
      <c r="E54" s="13">
        <f t="shared" si="1"/>
        <v>132688533.75000001</v>
      </c>
      <c r="F54" s="13">
        <f t="shared" si="1"/>
        <v>24515147002.539997</v>
      </c>
      <c r="G54" s="13">
        <f t="shared" si="1"/>
        <v>415720959.33999997</v>
      </c>
      <c r="H54" s="13">
        <f t="shared" si="1"/>
        <v>1387625579.22</v>
      </c>
      <c r="I54" s="13">
        <f t="shared" si="1"/>
        <v>10631920949.630001</v>
      </c>
      <c r="J54" s="13">
        <f t="shared" si="1"/>
        <v>1701107351.9600003</v>
      </c>
      <c r="K54" s="13">
        <f t="shared" si="1"/>
        <v>65284912656.449989</v>
      </c>
    </row>
    <row r="55" spans="1:12" x14ac:dyDescent="0.2">
      <c r="F55" s="8"/>
      <c r="G55" s="8"/>
      <c r="H55" s="8"/>
      <c r="I55" s="8"/>
      <c r="J55" s="8"/>
    </row>
    <row r="56" spans="1:12" hidden="1" x14ac:dyDescent="0.2">
      <c r="B56" s="8">
        <f>+'01-04'!B54+'08-04'!B54+'15-04'!B54+'23-04'!B54+'04-05'!B54+'08-05'!B54+'15-05'!B54+'26-05'!B54+'01-06'!B54+'08-06'!B54+'16-06'!B54+'23-06'!B54</f>
        <v>21882830485.869999</v>
      </c>
      <c r="C56" s="8">
        <f>+'01-04'!C54+'08-04'!C54+'15-04'!C54+'23-04'!C54+'04-05'!C54+'08-05'!C54+'15-05'!C54+'26-05'!C54+'01-06'!C54+'08-06'!C54+'16-06'!C54+'23-06'!C54</f>
        <v>4056689062.9100003</v>
      </c>
      <c r="D56" s="8">
        <f>+'01-04'!D54+'08-04'!D54+'15-04'!D54+'23-04'!D54+'04-05'!D54+'08-05'!D54+'15-05'!D54+'26-05'!D54+'01-06'!D54+'08-06'!D54+'16-06'!D54+'23-06'!D54</f>
        <v>561182731.23000002</v>
      </c>
      <c r="E56" s="8">
        <f>+'01-04'!E54+'08-04'!E54+'15-04'!E54+'23-04'!E54+'04-05'!E54+'08-05'!E54+'15-05'!E54+'26-05'!E54+'01-06'!E54+'08-06'!E54+'16-06'!E54+'23-06'!E54</f>
        <v>132688533.75</v>
      </c>
      <c r="F56" s="8">
        <f>+'01-04'!F54+'08-04'!F54+'15-04'!F54+'23-04'!F54+'04-05'!F54+'08-05'!F54+'15-05'!F54+'26-05'!F54+'01-06'!F54+'08-06'!F54+'16-06'!F54+'23-06'!F54</f>
        <v>24515147002.540005</v>
      </c>
      <c r="G56" s="8">
        <f>+'01-04'!G54+'08-04'!G54+'15-04'!G54+'23-04'!G54+'04-05'!G54+'08-05'!G54+'15-05'!G54+'26-05'!G54+'01-06'!G54+'08-06'!G54+'16-06'!G54+'23-06'!G54</f>
        <v>415720959.33999997</v>
      </c>
      <c r="H56" s="8">
        <f>+'01-04'!H54+'08-04'!H54+'15-04'!H54+'23-04'!H54+'04-05'!H54+'08-05'!H54+'15-05'!H54+'26-05'!H54+'01-06'!H54+'08-06'!H54+'16-06'!H54+'23-06'!H54</f>
        <v>1387625579.22</v>
      </c>
      <c r="I56" s="8">
        <f>+'01-04'!I54+'08-04'!I54+'15-04'!I54+'23-04'!I54+'04-05'!I54+'08-05'!I54+'15-05'!I54+'26-05'!I54+'01-06'!I54+'08-06'!I54+'16-06'!I54+'23-06'!I54</f>
        <v>10631920949.629999</v>
      </c>
      <c r="J56" s="8">
        <f>+'01-04'!J54+'08-04'!J54+'15-04'!J54+'23-04'!J54+'04-05'!J54+'08-05'!J54+'15-05'!J54+'26-05'!J54+'01-06'!J54+'08-06'!J54+'16-06'!J54+'23-06'!J54</f>
        <v>1701107351.96</v>
      </c>
      <c r="K56" s="8">
        <f>+'01-04'!K54+'08-04'!K54+'15-04'!K54+'23-04'!K54+'04-05'!K54+'08-05'!K54+'15-05'!K54+'26-05'!K54+'01-06'!K54+'08-06'!K54+'16-06'!K54+'23-06'!K54</f>
        <v>65284912656.449997</v>
      </c>
      <c r="L56" s="8"/>
    </row>
    <row r="57" spans="1:12" hidden="1" x14ac:dyDescent="0.2">
      <c r="B57" s="8">
        <f>+B54-B56</f>
        <v>0</v>
      </c>
      <c r="C57" s="8">
        <f t="shared" ref="C57:K57" si="2">+C54-C56</f>
        <v>0</v>
      </c>
      <c r="D57" s="8">
        <f t="shared" si="2"/>
        <v>0</v>
      </c>
      <c r="E57" s="8">
        <f t="shared" si="2"/>
        <v>0</v>
      </c>
      <c r="F57" s="8">
        <f t="shared" si="2"/>
        <v>0</v>
      </c>
      <c r="G57" s="8">
        <f t="shared" si="2"/>
        <v>0</v>
      </c>
      <c r="H57" s="8">
        <f t="shared" si="2"/>
        <v>0</v>
      </c>
      <c r="I57" s="8">
        <f t="shared" si="2"/>
        <v>0</v>
      </c>
      <c r="J57" s="8">
        <f t="shared" si="2"/>
        <v>0</v>
      </c>
      <c r="K57" s="8">
        <f t="shared" si="2"/>
        <v>0</v>
      </c>
    </row>
    <row r="58" spans="1:12" x14ac:dyDescent="0.2">
      <c r="F58" s="8"/>
      <c r="G58" s="8"/>
      <c r="H58" s="8"/>
      <c r="I58" s="8"/>
      <c r="J58" s="8"/>
    </row>
    <row r="59" spans="1:12" x14ac:dyDescent="0.2">
      <c r="F59" s="8"/>
      <c r="G59" s="8"/>
      <c r="H59" s="8"/>
      <c r="I59" s="8"/>
      <c r="J59" s="8"/>
    </row>
    <row r="60" spans="1:12" x14ac:dyDescent="0.2">
      <c r="F60" s="8"/>
      <c r="G60" s="8"/>
      <c r="H60" s="8"/>
      <c r="I60" s="8"/>
      <c r="J60" s="8"/>
    </row>
    <row r="61" spans="1:12" x14ac:dyDescent="0.2">
      <c r="F61" s="8"/>
      <c r="G61" s="8"/>
      <c r="H61" s="8"/>
      <c r="I61" s="8"/>
      <c r="J61" s="8"/>
    </row>
    <row r="62" spans="1:12" x14ac:dyDescent="0.2">
      <c r="F62" s="8"/>
      <c r="G62" s="8"/>
      <c r="H62" s="8"/>
      <c r="I62" s="8"/>
      <c r="J62" s="8"/>
    </row>
    <row r="63" spans="1:12" x14ac:dyDescent="0.2">
      <c r="G63" s="8"/>
      <c r="H63" s="8"/>
      <c r="I63" s="8"/>
      <c r="J63" s="8"/>
    </row>
    <row r="64" spans="1:12" x14ac:dyDescent="0.2">
      <c r="G64" s="8"/>
      <c r="H64" s="8"/>
      <c r="I64" s="8"/>
      <c r="J64" s="8"/>
    </row>
    <row r="65" spans="7:10" x14ac:dyDescent="0.2">
      <c r="G65" s="8"/>
      <c r="H65" s="8"/>
      <c r="I65" s="8"/>
      <c r="J65" s="8"/>
    </row>
    <row r="66" spans="7:10" x14ac:dyDescent="0.2">
      <c r="G66" s="8"/>
      <c r="H66" s="8"/>
      <c r="I66" s="8"/>
      <c r="J66" s="8"/>
    </row>
  </sheetData>
  <mergeCells count="12">
    <mergeCell ref="K5:K6"/>
    <mergeCell ref="A1:K1"/>
    <mergeCell ref="A2:K2"/>
    <mergeCell ref="B4:K4"/>
    <mergeCell ref="A5:A6"/>
    <mergeCell ref="B5:B6"/>
    <mergeCell ref="E5:E6"/>
    <mergeCell ref="F5:F6"/>
    <mergeCell ref="G5:G6"/>
    <mergeCell ref="H5:H6"/>
    <mergeCell ref="I5:I6"/>
    <mergeCell ref="J5:J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6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56" sqref="B56"/>
    </sheetView>
  </sheetViews>
  <sheetFormatPr baseColWidth="10" defaultRowHeight="12.75" x14ac:dyDescent="0.2"/>
  <cols>
    <col min="1" max="1" width="44.7109375" style="3" customWidth="1"/>
    <col min="2" max="4" width="17.140625" style="8" customWidth="1"/>
    <col min="5" max="5" width="17.7109375" style="8" customWidth="1"/>
    <col min="6" max="6" width="16.7109375" style="6" customWidth="1"/>
    <col min="7" max="7" width="18" style="6" bestFit="1" customWidth="1"/>
    <col min="8" max="8" width="15" style="6" customWidth="1"/>
    <col min="9" max="10" width="17.140625" style="6" customWidth="1"/>
    <col min="11" max="11" width="18" style="6" customWidth="1"/>
    <col min="12" max="16384" width="11.42578125" style="6"/>
  </cols>
  <sheetData>
    <row r="1" spans="1:11" x14ac:dyDescent="0.2">
      <c r="A1" s="273" t="s">
        <v>14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</row>
    <row r="2" spans="1:11" x14ac:dyDescent="0.2">
      <c r="A2" s="275" t="s">
        <v>63</v>
      </c>
      <c r="B2" s="276"/>
      <c r="C2" s="276"/>
      <c r="D2" s="276"/>
      <c r="E2" s="276"/>
      <c r="F2" s="276"/>
      <c r="G2" s="276"/>
      <c r="H2" s="276"/>
      <c r="I2" s="276"/>
      <c r="J2" s="276"/>
      <c r="K2" s="276"/>
    </row>
    <row r="3" spans="1:11" ht="11.25" x14ac:dyDescent="0.2">
      <c r="A3" s="7"/>
      <c r="B3" s="6"/>
      <c r="C3" s="6"/>
      <c r="E3" s="6"/>
    </row>
    <row r="4" spans="1:11" ht="13.5" customHeight="1" thickBot="1" x14ac:dyDescent="0.25">
      <c r="A4" s="7"/>
      <c r="B4" s="276"/>
      <c r="C4" s="276"/>
      <c r="D4" s="276"/>
      <c r="E4" s="276"/>
      <c r="F4" s="276"/>
      <c r="G4" s="276"/>
      <c r="H4" s="276"/>
      <c r="I4" s="276"/>
      <c r="J4" s="276"/>
      <c r="K4" s="276"/>
    </row>
    <row r="5" spans="1:11" ht="12.75" customHeight="1" x14ac:dyDescent="0.2">
      <c r="A5" s="277" t="s">
        <v>0</v>
      </c>
      <c r="B5" s="279" t="s">
        <v>9</v>
      </c>
      <c r="C5" s="9" t="s">
        <v>10</v>
      </c>
      <c r="D5" s="9" t="s">
        <v>10</v>
      </c>
      <c r="E5" s="279" t="s">
        <v>1</v>
      </c>
      <c r="F5" s="271" t="s">
        <v>7</v>
      </c>
      <c r="G5" s="271" t="s">
        <v>8</v>
      </c>
      <c r="H5" s="271" t="s">
        <v>2</v>
      </c>
      <c r="I5" s="271" t="s">
        <v>3</v>
      </c>
      <c r="J5" s="271" t="s">
        <v>4</v>
      </c>
      <c r="K5" s="271" t="s">
        <v>5</v>
      </c>
    </row>
    <row r="6" spans="1:11" ht="23.25" customHeight="1" thickBot="1" x14ac:dyDescent="0.25">
      <c r="A6" s="278"/>
      <c r="B6" s="280"/>
      <c r="C6" s="10" t="s">
        <v>11</v>
      </c>
      <c r="D6" s="10" t="s">
        <v>12</v>
      </c>
      <c r="E6" s="280" t="s">
        <v>6</v>
      </c>
      <c r="F6" s="272" t="s">
        <v>6</v>
      </c>
      <c r="G6" s="272" t="s">
        <v>6</v>
      </c>
      <c r="H6" s="272"/>
      <c r="I6" s="272"/>
      <c r="J6" s="272"/>
      <c r="K6" s="272" t="s">
        <v>6</v>
      </c>
    </row>
    <row r="7" spans="1:11" x14ac:dyDescent="0.2">
      <c r="A7" s="1" t="s">
        <v>15</v>
      </c>
      <c r="B7" s="11">
        <f>+'Total Trimestre'!B7+'[2]Total Acumulado 2026'!B7</f>
        <v>300302189.50999999</v>
      </c>
      <c r="C7" s="11">
        <f>+'Total Trimestre'!C7+'[2]Total Acumulado 2026'!C7</f>
        <v>52645408.879999995</v>
      </c>
      <c r="D7" s="11">
        <f>+'Total Trimestre'!D7+'[2]Total Acumulado 2026'!D7</f>
        <v>8162674.4099999992</v>
      </c>
      <c r="E7" s="11">
        <f>+'Total Trimestre'!E7+'[2]Total Acumulado 2026'!E7</f>
        <v>1622315.38</v>
      </c>
      <c r="F7" s="11">
        <f>+'Total Trimestre'!F7+'[2]Total Acumulado 2026'!F7</f>
        <v>251420442.36000001</v>
      </c>
      <c r="G7" s="11">
        <f>+'Total Trimestre'!G7+'[2]Total Acumulado 2026'!G7</f>
        <v>5008638.38</v>
      </c>
      <c r="H7" s="11">
        <f>+'Total Trimestre'!H7+'[2]Total Acumulado 2026'!H7</f>
        <v>32169232.240000006</v>
      </c>
      <c r="I7" s="11">
        <f>+'Total Trimestre'!I7+'[2]Total Acumulado 2026'!I7</f>
        <v>0</v>
      </c>
      <c r="J7" s="11">
        <f>+'Total Trimestre'!J7+'[2]Total Acumulado 2026'!J7</f>
        <v>15544387.01</v>
      </c>
      <c r="K7" s="12">
        <f>SUM(B7:J7)</f>
        <v>666875288.16999996</v>
      </c>
    </row>
    <row r="8" spans="1:11" x14ac:dyDescent="0.2">
      <c r="A8" s="2" t="s">
        <v>16</v>
      </c>
      <c r="B8" s="11">
        <f>+'Total Trimestre'!B8+'[2]Total Acumulado 2026'!B8</f>
        <v>283842173.67999995</v>
      </c>
      <c r="C8" s="11">
        <f>+'Total Trimestre'!C8+'[2]Total Acumulado 2026'!C8</f>
        <v>49759834.609999999</v>
      </c>
      <c r="D8" s="11">
        <f>+'Total Trimestre'!D8+'[2]Total Acumulado 2026'!D8</f>
        <v>7715265.9699999988</v>
      </c>
      <c r="E8" s="11">
        <f>+'Total Trimestre'!E8+'[2]Total Acumulado 2026'!E8</f>
        <v>1528346.76</v>
      </c>
      <c r="F8" s="11">
        <f>+'Total Trimestre'!F8+'[2]Total Acumulado 2026'!F8</f>
        <v>226121569.88000003</v>
      </c>
      <c r="G8" s="11">
        <f>+'Total Trimestre'!G8+'[2]Total Acumulado 2026'!G8</f>
        <v>4504650.29</v>
      </c>
      <c r="H8" s="11">
        <f>+'Total Trimestre'!H8+'[2]Total Acumulado 2026'!H8</f>
        <v>31407594.75</v>
      </c>
      <c r="I8" s="11">
        <f>+'Total Trimestre'!I8+'[2]Total Acumulado 2026'!I8</f>
        <v>0</v>
      </c>
      <c r="J8" s="11">
        <f>+'Total Trimestre'!J8+'[2]Total Acumulado 2026'!J8</f>
        <v>13980252.199999999</v>
      </c>
      <c r="K8" s="12">
        <f t="shared" ref="K8:K53" si="0">SUM(B8:J8)</f>
        <v>618859688.13999999</v>
      </c>
    </row>
    <row r="9" spans="1:11" x14ac:dyDescent="0.2">
      <c r="A9" s="2" t="s">
        <v>17</v>
      </c>
      <c r="B9" s="11">
        <f>+'Total Trimestre'!B9+'[2]Total Acumulado 2026'!B9</f>
        <v>0</v>
      </c>
      <c r="C9" s="11">
        <f>+'Total Trimestre'!C9+'[2]Total Acumulado 2026'!C9</f>
        <v>0</v>
      </c>
      <c r="D9" s="11">
        <f>+'Total Trimestre'!D9+'[2]Total Acumulado 2026'!D9</f>
        <v>0</v>
      </c>
      <c r="E9" s="11">
        <f>+'Total Trimestre'!E9+'[2]Total Acumulado 2026'!E9</f>
        <v>0</v>
      </c>
      <c r="F9" s="11">
        <f>+'Total Trimestre'!F9+'[2]Total Acumulado 2026'!F9</f>
        <v>87865088.930000007</v>
      </c>
      <c r="G9" s="11">
        <f>+'Total Trimestre'!G9+'[2]Total Acumulado 2026'!G9</f>
        <v>1750392.5</v>
      </c>
      <c r="H9" s="11">
        <f>+'Total Trimestre'!H9+'[2]Total Acumulado 2026'!H9</f>
        <v>0</v>
      </c>
      <c r="I9" s="11">
        <f>+'Total Trimestre'!I9+'[2]Total Acumulado 2026'!I9</f>
        <v>8818990.0700000003</v>
      </c>
      <c r="J9" s="11">
        <f>+'Total Trimestre'!J9+'[2]Total Acumulado 2026'!J9</f>
        <v>5432370.3099999996</v>
      </c>
      <c r="K9" s="12">
        <f t="shared" si="0"/>
        <v>103866841.81</v>
      </c>
    </row>
    <row r="10" spans="1:11" x14ac:dyDescent="0.2">
      <c r="A10" s="2" t="s">
        <v>18</v>
      </c>
      <c r="B10" s="11">
        <f>+'Total Trimestre'!B10+'[2]Total Acumulado 2026'!B10</f>
        <v>0</v>
      </c>
      <c r="C10" s="11">
        <f>+'Total Trimestre'!C10+'[2]Total Acumulado 2026'!C10</f>
        <v>0</v>
      </c>
      <c r="D10" s="11">
        <f>+'Total Trimestre'!D10+'[2]Total Acumulado 2026'!D10</f>
        <v>0</v>
      </c>
      <c r="E10" s="11">
        <f>+'Total Trimestre'!E10+'[2]Total Acumulado 2026'!E10</f>
        <v>0</v>
      </c>
      <c r="F10" s="11">
        <f>+'Total Trimestre'!F10+'[2]Total Acumulado 2026'!F10</f>
        <v>92982642.250000015</v>
      </c>
      <c r="G10" s="11">
        <f>+'Total Trimestre'!G10+'[2]Total Acumulado 2026'!G10</f>
        <v>1852341.1600000001</v>
      </c>
      <c r="H10" s="11">
        <f>+'Total Trimestre'!H10+'[2]Total Acumulado 2026'!H10</f>
        <v>0</v>
      </c>
      <c r="I10" s="11">
        <f>+'Total Trimestre'!I10+'[2]Total Acumulado 2026'!I10</f>
        <v>13092931.040000001</v>
      </c>
      <c r="J10" s="11">
        <f>+'Total Trimestre'!J10+'[2]Total Acumulado 2026'!J10</f>
        <v>5748769.5199999996</v>
      </c>
      <c r="K10" s="12">
        <f t="shared" si="0"/>
        <v>113676683.97000001</v>
      </c>
    </row>
    <row r="11" spans="1:11" x14ac:dyDescent="0.2">
      <c r="A11" s="2" t="s">
        <v>19</v>
      </c>
      <c r="B11" s="11">
        <f>+'Total Trimestre'!B11+'[2]Total Acumulado 2026'!B11</f>
        <v>0</v>
      </c>
      <c r="C11" s="11">
        <f>+'Total Trimestre'!C11+'[2]Total Acumulado 2026'!C11</f>
        <v>0</v>
      </c>
      <c r="D11" s="11">
        <f>+'Total Trimestre'!D11+'[2]Total Acumulado 2026'!D11</f>
        <v>0</v>
      </c>
      <c r="E11" s="11">
        <f>+'Total Trimestre'!E11+'[2]Total Acumulado 2026'!E11</f>
        <v>0</v>
      </c>
      <c r="F11" s="11">
        <f>+'Total Trimestre'!F11+'[2]Total Acumulado 2026'!F11</f>
        <v>90093700.86999999</v>
      </c>
      <c r="G11" s="11">
        <f>+'Total Trimestre'!G11+'[2]Total Acumulado 2026'!G11</f>
        <v>1794789.49</v>
      </c>
      <c r="H11" s="11">
        <f>+'Total Trimestre'!H11+'[2]Total Acumulado 2026'!H11</f>
        <v>0</v>
      </c>
      <c r="I11" s="11">
        <f>+'Total Trimestre'!I11+'[2]Total Acumulado 2026'!I11</f>
        <v>0</v>
      </c>
      <c r="J11" s="11">
        <f>+'Total Trimestre'!J11+'[2]Total Acumulado 2026'!J11</f>
        <v>5570157.0499999998</v>
      </c>
      <c r="K11" s="12">
        <f t="shared" si="0"/>
        <v>97458647.409999982</v>
      </c>
    </row>
    <row r="12" spans="1:11" x14ac:dyDescent="0.2">
      <c r="A12" s="2" t="s">
        <v>20</v>
      </c>
      <c r="B12" s="11">
        <f>+'Total Trimestre'!B12+'[2]Total Acumulado 2026'!B12</f>
        <v>0</v>
      </c>
      <c r="C12" s="11">
        <f>+'Total Trimestre'!C12+'[2]Total Acumulado 2026'!C12</f>
        <v>0</v>
      </c>
      <c r="D12" s="11">
        <f>+'Total Trimestre'!D12+'[2]Total Acumulado 2026'!D12</f>
        <v>0</v>
      </c>
      <c r="E12" s="11">
        <f>+'Total Trimestre'!E12+'[2]Total Acumulado 2026'!E12</f>
        <v>0</v>
      </c>
      <c r="F12" s="11">
        <f>+'Total Trimestre'!F12+'[2]Total Acumulado 2026'!F12</f>
        <v>84274547.49000001</v>
      </c>
      <c r="G12" s="11">
        <f>+'Total Trimestre'!G12+'[2]Total Acumulado 2026'!G12</f>
        <v>1678864.02</v>
      </c>
      <c r="H12" s="11">
        <f>+'Total Trimestre'!H12+'[2]Total Acumulado 2026'!H12</f>
        <v>0</v>
      </c>
      <c r="I12" s="11">
        <f>+'Total Trimestre'!I12+'[2]Total Acumulado 2026'!I12</f>
        <v>5788957.3300000001</v>
      </c>
      <c r="J12" s="11">
        <f>+'Total Trimestre'!J12+'[2]Total Acumulado 2026'!J12</f>
        <v>5210380.53</v>
      </c>
      <c r="K12" s="12">
        <f t="shared" si="0"/>
        <v>96952749.370000005</v>
      </c>
    </row>
    <row r="13" spans="1:11" x14ac:dyDescent="0.2">
      <c r="A13" s="2" t="s">
        <v>21</v>
      </c>
      <c r="B13" s="11">
        <f>+'Total Trimestre'!B13+'[2]Total Acumulado 2026'!B13</f>
        <v>0</v>
      </c>
      <c r="C13" s="11">
        <f>+'Total Trimestre'!C13+'[2]Total Acumulado 2026'!C13</f>
        <v>0</v>
      </c>
      <c r="D13" s="11">
        <f>+'Total Trimestre'!D13+'[2]Total Acumulado 2026'!D13</f>
        <v>0</v>
      </c>
      <c r="E13" s="11">
        <f>+'Total Trimestre'!E13+'[2]Total Acumulado 2026'!E13</f>
        <v>0</v>
      </c>
      <c r="F13" s="11">
        <f>+'Total Trimestre'!F13+'[2]Total Acumulado 2026'!F13</f>
        <v>101814548.79000001</v>
      </c>
      <c r="G13" s="11">
        <f>+'Total Trimestre'!G13+'[2]Total Acumulado 2026'!G13</f>
        <v>2028284.7799999998</v>
      </c>
      <c r="H13" s="11">
        <f>+'Total Trimestre'!H13+'[2]Total Acumulado 2026'!H13</f>
        <v>0</v>
      </c>
      <c r="I13" s="11">
        <f>+'Total Trimestre'!I13+'[2]Total Acumulado 2026'!I13</f>
        <v>0</v>
      </c>
      <c r="J13" s="11">
        <f>+'Total Trimestre'!J13+'[2]Total Acumulado 2026'!J13</f>
        <v>6294813.3100000005</v>
      </c>
      <c r="K13" s="12">
        <f t="shared" si="0"/>
        <v>110137646.88000001</v>
      </c>
    </row>
    <row r="14" spans="1:11" x14ac:dyDescent="0.2">
      <c r="A14" s="2" t="s">
        <v>22</v>
      </c>
      <c r="B14" s="11">
        <f>+'Total Trimestre'!B14+'[2]Total Acumulado 2026'!B14</f>
        <v>0</v>
      </c>
      <c r="C14" s="11">
        <f>+'Total Trimestre'!C14+'[2]Total Acumulado 2026'!C14</f>
        <v>0</v>
      </c>
      <c r="D14" s="11">
        <f>+'Total Trimestre'!D14+'[2]Total Acumulado 2026'!D14</f>
        <v>0</v>
      </c>
      <c r="E14" s="11">
        <f>+'Total Trimestre'!E14+'[2]Total Acumulado 2026'!E14</f>
        <v>0</v>
      </c>
      <c r="F14" s="11">
        <f>+'Total Trimestre'!F14+'[2]Total Acumulado 2026'!F14</f>
        <v>82871347.389999986</v>
      </c>
      <c r="G14" s="11">
        <f>+'Total Trimestre'!G14+'[2]Total Acumulado 2026'!G14</f>
        <v>1650910.3599999999</v>
      </c>
      <c r="H14" s="11">
        <f>+'Total Trimestre'!H14+'[2]Total Acumulado 2026'!H14</f>
        <v>0</v>
      </c>
      <c r="I14" s="11">
        <f>+'Total Trimestre'!I14+'[2]Total Acumulado 2026'!I14</f>
        <v>0</v>
      </c>
      <c r="J14" s="11">
        <f>+'Total Trimestre'!J14+'[2]Total Acumulado 2026'!J14</f>
        <v>5123625.92</v>
      </c>
      <c r="K14" s="12">
        <f t="shared" si="0"/>
        <v>89645883.669999987</v>
      </c>
    </row>
    <row r="15" spans="1:11" x14ac:dyDescent="0.2">
      <c r="A15" s="2" t="s">
        <v>23</v>
      </c>
      <c r="B15" s="11">
        <f>+'Total Trimestre'!B15+'[2]Total Acumulado 2026'!B15</f>
        <v>0</v>
      </c>
      <c r="C15" s="11">
        <f>+'Total Trimestre'!C15+'[2]Total Acumulado 2026'!C15</f>
        <v>0</v>
      </c>
      <c r="D15" s="11">
        <f>+'Total Trimestre'!D15+'[2]Total Acumulado 2026'!D15</f>
        <v>0</v>
      </c>
      <c r="E15" s="11">
        <f>+'Total Trimestre'!E15+'[2]Total Acumulado 2026'!E15</f>
        <v>0</v>
      </c>
      <c r="F15" s="11">
        <f>+'Total Trimestre'!F15+'[2]Total Acumulado 2026'!F15</f>
        <v>96614454.299999982</v>
      </c>
      <c r="G15" s="11">
        <f>+'Total Trimestre'!G15+'[2]Total Acumulado 2026'!G15</f>
        <v>1924691.82</v>
      </c>
      <c r="H15" s="11">
        <f>+'Total Trimestre'!H15+'[2]Total Acumulado 2026'!H15</f>
        <v>0</v>
      </c>
      <c r="I15" s="11">
        <f>+'Total Trimestre'!I15+'[2]Total Acumulado 2026'!I15</f>
        <v>0</v>
      </c>
      <c r="J15" s="11">
        <f>+'Total Trimestre'!J15+'[2]Total Acumulado 2026'!J15</f>
        <v>5973310.9100000001</v>
      </c>
      <c r="K15" s="12">
        <f t="shared" si="0"/>
        <v>104512457.02999997</v>
      </c>
    </row>
    <row r="16" spans="1:11" x14ac:dyDescent="0.2">
      <c r="A16" s="2" t="s">
        <v>24</v>
      </c>
      <c r="B16" s="11">
        <f>+'Total Trimestre'!B16+'[2]Total Acumulado 2026'!B16</f>
        <v>0</v>
      </c>
      <c r="C16" s="11">
        <f>+'Total Trimestre'!C16+'[2]Total Acumulado 2026'!C16</f>
        <v>0</v>
      </c>
      <c r="D16" s="11">
        <f>+'Total Trimestre'!D16+'[2]Total Acumulado 2026'!D16</f>
        <v>0</v>
      </c>
      <c r="E16" s="11">
        <f>+'Total Trimestre'!E16+'[2]Total Acumulado 2026'!E16</f>
        <v>0</v>
      </c>
      <c r="F16" s="11">
        <f>+'Total Trimestre'!F16+'[2]Total Acumulado 2026'!F16</f>
        <v>152659917.31999999</v>
      </c>
      <c r="G16" s="11">
        <f>+'Total Trimestre'!G16+'[2]Total Acumulado 2026'!G16</f>
        <v>3041193.93</v>
      </c>
      <c r="H16" s="11">
        <f>+'Total Trimestre'!H16+'[2]Total Acumulado 2026'!H16</f>
        <v>0</v>
      </c>
      <c r="I16" s="11">
        <f>+'Total Trimestre'!I16+'[2]Total Acumulado 2026'!I16</f>
        <v>0</v>
      </c>
      <c r="J16" s="11">
        <f>+'Total Trimestre'!J16+'[2]Total Acumulado 2026'!J16</f>
        <v>9438392.5800000001</v>
      </c>
      <c r="K16" s="12">
        <f t="shared" si="0"/>
        <v>165139503.83000001</v>
      </c>
    </row>
    <row r="17" spans="1:11" x14ac:dyDescent="0.2">
      <c r="A17" s="2" t="s">
        <v>25</v>
      </c>
      <c r="B17" s="11">
        <f>+'Total Trimestre'!B17+'[2]Total Acumulado 2026'!B17</f>
        <v>0</v>
      </c>
      <c r="C17" s="11">
        <f>+'Total Trimestre'!C17+'[2]Total Acumulado 2026'!C17</f>
        <v>0</v>
      </c>
      <c r="D17" s="11">
        <f>+'Total Trimestre'!D17+'[2]Total Acumulado 2026'!D17</f>
        <v>0</v>
      </c>
      <c r="E17" s="11">
        <f>+'Total Trimestre'!E17+'[2]Total Acumulado 2026'!E17</f>
        <v>0</v>
      </c>
      <c r="F17" s="11">
        <f>+'Total Trimestre'!F17+'[2]Total Acumulado 2026'!F17</f>
        <v>91001653.870000005</v>
      </c>
      <c r="G17" s="11">
        <f>+'Total Trimestre'!G17+'[2]Total Acumulado 2026'!G17</f>
        <v>1812877.15</v>
      </c>
      <c r="H17" s="11">
        <f>+'Total Trimestre'!H17+'[2]Total Acumulado 2026'!H17</f>
        <v>0</v>
      </c>
      <c r="I17" s="11">
        <f>+'Total Trimestre'!I17+'[2]Total Acumulado 2026'!I17</f>
        <v>0</v>
      </c>
      <c r="J17" s="11">
        <f>+'Total Trimestre'!J17+'[2]Total Acumulado 2026'!J17</f>
        <v>5626292.4099999992</v>
      </c>
      <c r="K17" s="12">
        <f t="shared" si="0"/>
        <v>98440823.430000007</v>
      </c>
    </row>
    <row r="18" spans="1:11" x14ac:dyDescent="0.2">
      <c r="A18" s="2" t="s">
        <v>26</v>
      </c>
      <c r="B18" s="11">
        <f>+'Total Trimestre'!B18+'[2]Total Acumulado 2026'!B18</f>
        <v>0</v>
      </c>
      <c r="C18" s="11">
        <f>+'Total Trimestre'!C18+'[2]Total Acumulado 2026'!C18</f>
        <v>0</v>
      </c>
      <c r="D18" s="11">
        <f>+'Total Trimestre'!D18+'[2]Total Acumulado 2026'!D18</f>
        <v>0</v>
      </c>
      <c r="E18" s="11">
        <f>+'Total Trimestre'!E18+'[2]Total Acumulado 2026'!E18</f>
        <v>0</v>
      </c>
      <c r="F18" s="11">
        <f>+'Total Trimestre'!F18+'[2]Total Acumulado 2026'!F18</f>
        <v>90011159.680000007</v>
      </c>
      <c r="G18" s="11">
        <f>+'Total Trimestre'!G18+'[2]Total Acumulado 2026'!G18</f>
        <v>1793145.18</v>
      </c>
      <c r="H18" s="11">
        <f>+'Total Trimestre'!H18+'[2]Total Acumulado 2026'!H18</f>
        <v>0</v>
      </c>
      <c r="I18" s="11">
        <f>+'Total Trimestre'!I18+'[2]Total Acumulado 2026'!I18</f>
        <v>10589167.119999999</v>
      </c>
      <c r="J18" s="11">
        <f>+'Total Trimestre'!J18+'[2]Total Acumulado 2026'!J18</f>
        <v>5565053.8499999996</v>
      </c>
      <c r="K18" s="12">
        <f t="shared" si="0"/>
        <v>107958525.83000001</v>
      </c>
    </row>
    <row r="19" spans="1:11" x14ac:dyDescent="0.2">
      <c r="A19" s="2" t="s">
        <v>27</v>
      </c>
      <c r="B19" s="11">
        <f>+'Total Trimestre'!B19+'[2]Total Acumulado 2026'!B19</f>
        <v>0</v>
      </c>
      <c r="C19" s="11">
        <f>+'Total Trimestre'!C19+'[2]Total Acumulado 2026'!C19</f>
        <v>0</v>
      </c>
      <c r="D19" s="11">
        <f>+'Total Trimestre'!D19+'[2]Total Acumulado 2026'!D19</f>
        <v>0</v>
      </c>
      <c r="E19" s="11">
        <f>+'Total Trimestre'!E19+'[2]Total Acumulado 2026'!E19</f>
        <v>0</v>
      </c>
      <c r="F19" s="11">
        <f>+'Total Trimestre'!F19+'[2]Total Acumulado 2026'!F19</f>
        <v>97357324.949999988</v>
      </c>
      <c r="G19" s="11">
        <f>+'Total Trimestre'!G19+'[2]Total Acumulado 2026'!G19</f>
        <v>1939490.81</v>
      </c>
      <c r="H19" s="11">
        <f>+'Total Trimestre'!H19+'[2]Total Acumulado 2026'!H19</f>
        <v>0</v>
      </c>
      <c r="I19" s="11">
        <f>+'Total Trimestre'!I19+'[2]Total Acumulado 2026'!I19</f>
        <v>16776812.960000001</v>
      </c>
      <c r="J19" s="11">
        <f>+'Total Trimestre'!J19+'[2]Total Acumulado 2026'!J19</f>
        <v>6019239.7999999998</v>
      </c>
      <c r="K19" s="12">
        <f t="shared" si="0"/>
        <v>122092868.52</v>
      </c>
    </row>
    <row r="20" spans="1:11" x14ac:dyDescent="0.2">
      <c r="A20" s="2" t="s">
        <v>28</v>
      </c>
      <c r="B20" s="11">
        <f>+'Total Trimestre'!B20+'[2]Total Acumulado 2026'!B20</f>
        <v>0</v>
      </c>
      <c r="C20" s="11">
        <f>+'Total Trimestre'!C20+'[2]Total Acumulado 2026'!C20</f>
        <v>0</v>
      </c>
      <c r="D20" s="11">
        <f>+'Total Trimestre'!D20+'[2]Total Acumulado 2026'!D20</f>
        <v>0</v>
      </c>
      <c r="E20" s="11">
        <f>+'Total Trimestre'!E20+'[2]Total Acumulado 2026'!E20</f>
        <v>0</v>
      </c>
      <c r="F20" s="11">
        <f>+'Total Trimestre'!F20+'[2]Total Acumulado 2026'!F20</f>
        <v>136605657.28999999</v>
      </c>
      <c r="G20" s="11">
        <f>+'Total Trimestre'!G20+'[2]Total Acumulado 2026'!G20</f>
        <v>2721371.1500000004</v>
      </c>
      <c r="H20" s="11">
        <f>+'Total Trimestre'!H20+'[2]Total Acumulado 2026'!H20</f>
        <v>0</v>
      </c>
      <c r="I20" s="11">
        <f>+'Total Trimestre'!I20+'[2]Total Acumulado 2026'!I20</f>
        <v>0</v>
      </c>
      <c r="J20" s="11">
        <f>+'Total Trimestre'!J20+'[2]Total Acumulado 2026'!J20</f>
        <v>8445817.6400000006</v>
      </c>
      <c r="K20" s="12">
        <f t="shared" si="0"/>
        <v>147772846.07999998</v>
      </c>
    </row>
    <row r="21" spans="1:11" x14ac:dyDescent="0.2">
      <c r="A21" s="2" t="s">
        <v>29</v>
      </c>
      <c r="B21" s="11">
        <f>+'Total Trimestre'!B21+'[2]Total Acumulado 2026'!B21</f>
        <v>0</v>
      </c>
      <c r="C21" s="11">
        <f>+'Total Trimestre'!C21+'[2]Total Acumulado 2026'!C21</f>
        <v>0</v>
      </c>
      <c r="D21" s="11">
        <f>+'Total Trimestre'!D21+'[2]Total Acumulado 2026'!D21</f>
        <v>0</v>
      </c>
      <c r="E21" s="11">
        <f>+'Total Trimestre'!E21+'[2]Total Acumulado 2026'!E21</f>
        <v>0</v>
      </c>
      <c r="F21" s="11">
        <f>+'Total Trimestre'!F21+'[2]Total Acumulado 2026'!F21</f>
        <v>124637185.78</v>
      </c>
      <c r="G21" s="11">
        <f>+'Total Trimestre'!G21+'[2]Total Acumulado 2026'!G21</f>
        <v>2482942.87</v>
      </c>
      <c r="H21" s="11">
        <f>+'Total Trimestre'!H21+'[2]Total Acumulado 2026'!H21</f>
        <v>0</v>
      </c>
      <c r="I21" s="11">
        <f>+'Total Trimestre'!I21+'[2]Total Acumulado 2026'!I21</f>
        <v>0</v>
      </c>
      <c r="J21" s="11">
        <f>+'Total Trimestre'!J21+'[2]Total Acumulado 2026'!J21</f>
        <v>7705851.7400000002</v>
      </c>
      <c r="K21" s="12">
        <f t="shared" si="0"/>
        <v>134825980.39000002</v>
      </c>
    </row>
    <row r="22" spans="1:11" x14ac:dyDescent="0.2">
      <c r="A22" s="2" t="s">
        <v>30</v>
      </c>
      <c r="B22" s="11">
        <f>+'Total Trimestre'!B22+'[2]Total Acumulado 2026'!B22</f>
        <v>0</v>
      </c>
      <c r="C22" s="11">
        <f>+'Total Trimestre'!C22+'[2]Total Acumulado 2026'!C22</f>
        <v>0</v>
      </c>
      <c r="D22" s="11">
        <f>+'Total Trimestre'!D22+'[2]Total Acumulado 2026'!D22</f>
        <v>0</v>
      </c>
      <c r="E22" s="11">
        <f>+'Total Trimestre'!E22+'[2]Total Acumulado 2026'!E22</f>
        <v>0</v>
      </c>
      <c r="F22" s="11">
        <f>+'Total Trimestre'!F22+'[2]Total Acumulado 2026'!F22</f>
        <v>95169983.589999989</v>
      </c>
      <c r="G22" s="11">
        <f>+'Total Trimestre'!G22+'[2]Total Acumulado 2026'!G22</f>
        <v>1895915.97</v>
      </c>
      <c r="H22" s="11">
        <f>+'Total Trimestre'!H22+'[2]Total Acumulado 2026'!H22</f>
        <v>0</v>
      </c>
      <c r="I22" s="11">
        <f>+'Total Trimestre'!I22+'[2]Total Acumulado 2026'!I22</f>
        <v>14942845.77</v>
      </c>
      <c r="J22" s="11">
        <f>+'Total Trimestre'!J22+'[2]Total Acumulado 2026'!J22</f>
        <v>5884004.6699999999</v>
      </c>
      <c r="K22" s="12">
        <f t="shared" si="0"/>
        <v>117892749.99999999</v>
      </c>
    </row>
    <row r="23" spans="1:11" x14ac:dyDescent="0.2">
      <c r="A23" s="2" t="s">
        <v>31</v>
      </c>
      <c r="B23" s="11">
        <f>+'Total Trimestre'!B23+'[2]Total Acumulado 2026'!B23</f>
        <v>0</v>
      </c>
      <c r="C23" s="11">
        <f>+'Total Trimestre'!C23+'[2]Total Acumulado 2026'!C23</f>
        <v>0</v>
      </c>
      <c r="D23" s="11">
        <f>+'Total Trimestre'!D23+'[2]Total Acumulado 2026'!D23</f>
        <v>0</v>
      </c>
      <c r="E23" s="11">
        <f>+'Total Trimestre'!E23+'[2]Total Acumulado 2026'!E23</f>
        <v>0</v>
      </c>
      <c r="F23" s="11">
        <f>+'Total Trimestre'!F23+'[2]Total Acumulado 2026'!F23</f>
        <v>88814312.539999992</v>
      </c>
      <c r="G23" s="11">
        <f>+'Total Trimestre'!G23+'[2]Total Acumulado 2026'!G23</f>
        <v>1769302.34</v>
      </c>
      <c r="H23" s="11">
        <f>+'Total Trimestre'!H23+'[2]Total Acumulado 2026'!H23</f>
        <v>0</v>
      </c>
      <c r="I23" s="11">
        <f>+'Total Trimestre'!I23+'[2]Total Acumulado 2026'!I23</f>
        <v>0</v>
      </c>
      <c r="J23" s="11">
        <f>+'Total Trimestre'!J23+'[2]Total Acumulado 2026'!J23</f>
        <v>5491057.2599999998</v>
      </c>
      <c r="K23" s="12">
        <f t="shared" si="0"/>
        <v>96074672.140000001</v>
      </c>
    </row>
    <row r="24" spans="1:11" x14ac:dyDescent="0.2">
      <c r="A24" s="2" t="s">
        <v>32</v>
      </c>
      <c r="B24" s="11">
        <f>+'Total Trimestre'!B24+'[2]Total Acumulado 2026'!B24</f>
        <v>0</v>
      </c>
      <c r="C24" s="11">
        <f>+'Total Trimestre'!C24+'[2]Total Acumulado 2026'!C24</f>
        <v>0</v>
      </c>
      <c r="D24" s="11">
        <f>+'Total Trimestre'!D24+'[2]Total Acumulado 2026'!D24</f>
        <v>0</v>
      </c>
      <c r="E24" s="11">
        <f>+'Total Trimestre'!E24+'[2]Total Acumulado 2026'!E24</f>
        <v>0</v>
      </c>
      <c r="F24" s="11">
        <f>+'Total Trimestre'!F24+'[2]Total Acumulado 2026'!F24</f>
        <v>122986362.14</v>
      </c>
      <c r="G24" s="11">
        <f>+'Total Trimestre'!G24+'[2]Total Acumulado 2026'!G24</f>
        <v>2450056.21</v>
      </c>
      <c r="H24" s="11">
        <f>+'Total Trimestre'!H24+'[2]Total Acumulado 2026'!H24</f>
        <v>0</v>
      </c>
      <c r="I24" s="11">
        <f>+'Total Trimestre'!I24+'[2]Total Acumulado 2026'!I24</f>
        <v>0</v>
      </c>
      <c r="J24" s="11">
        <f>+'Total Trimestre'!J24+'[2]Total Acumulado 2026'!J24</f>
        <v>7603787.4500000011</v>
      </c>
      <c r="K24" s="12">
        <f t="shared" si="0"/>
        <v>133040205.8</v>
      </c>
    </row>
    <row r="25" spans="1:11" x14ac:dyDescent="0.2">
      <c r="A25" s="2" t="s">
        <v>33</v>
      </c>
      <c r="B25" s="11">
        <f>+'Total Trimestre'!B25+'[2]Total Acumulado 2026'!B25</f>
        <v>0</v>
      </c>
      <c r="C25" s="11">
        <f>+'Total Trimestre'!C25+'[2]Total Acumulado 2026'!C25</f>
        <v>0</v>
      </c>
      <c r="D25" s="11">
        <f>+'Total Trimestre'!D25+'[2]Total Acumulado 2026'!D25</f>
        <v>0</v>
      </c>
      <c r="E25" s="11">
        <f>+'Total Trimestre'!E25+'[2]Total Acumulado 2026'!E25</f>
        <v>0</v>
      </c>
      <c r="F25" s="11">
        <f>+'Total Trimestre'!F25+'[2]Total Acumulado 2026'!F25</f>
        <v>93188995.210000008</v>
      </c>
      <c r="G25" s="11">
        <f>+'Total Trimestre'!G25+'[2]Total Acumulado 2026'!G25</f>
        <v>1856451.98</v>
      </c>
      <c r="H25" s="11">
        <f>+'Total Trimestre'!H25+'[2]Total Acumulado 2026'!H25</f>
        <v>0</v>
      </c>
      <c r="I25" s="11">
        <f>+'Total Trimestre'!I25+'[2]Total Acumulado 2026'!I25</f>
        <v>0</v>
      </c>
      <c r="J25" s="11">
        <f>+'Total Trimestre'!J25+'[2]Total Acumulado 2026'!J25</f>
        <v>5761527.5600000005</v>
      </c>
      <c r="K25" s="12">
        <f t="shared" si="0"/>
        <v>100806974.75000001</v>
      </c>
    </row>
    <row r="26" spans="1:11" x14ac:dyDescent="0.2">
      <c r="A26" s="2" t="s">
        <v>34</v>
      </c>
      <c r="B26" s="11">
        <f>+'Total Trimestre'!B26+'[2]Total Acumulado 2026'!B26</f>
        <v>0</v>
      </c>
      <c r="C26" s="11">
        <f>+'Total Trimestre'!C26+'[2]Total Acumulado 2026'!C26</f>
        <v>0</v>
      </c>
      <c r="D26" s="11">
        <f>+'Total Trimestre'!D26+'[2]Total Acumulado 2026'!D26</f>
        <v>0</v>
      </c>
      <c r="E26" s="11">
        <f>+'Total Trimestre'!E26+'[2]Total Acumulado 2026'!E26</f>
        <v>0</v>
      </c>
      <c r="F26" s="11">
        <f>+'Total Trimestre'!F26+'[2]Total Acumulado 2026'!F26</f>
        <v>116548149.91</v>
      </c>
      <c r="G26" s="11">
        <f>+'Total Trimestre'!G26+'[2]Total Acumulado 2026'!G26</f>
        <v>2321798.2199999997</v>
      </c>
      <c r="H26" s="11">
        <f>+'Total Trimestre'!H26+'[2]Total Acumulado 2026'!H26</f>
        <v>0</v>
      </c>
      <c r="I26" s="11">
        <f>+'Total Trimestre'!I26+'[2]Total Acumulado 2026'!I26</f>
        <v>0</v>
      </c>
      <c r="J26" s="11">
        <f>+'Total Trimestre'!J26+'[2]Total Acumulado 2026'!J26</f>
        <v>7205736.8599999994</v>
      </c>
      <c r="K26" s="12">
        <f t="shared" si="0"/>
        <v>126075684.98999999</v>
      </c>
    </row>
    <row r="27" spans="1:11" x14ac:dyDescent="0.2">
      <c r="A27" s="2" t="s">
        <v>35</v>
      </c>
      <c r="B27" s="11">
        <f>+'Total Trimestre'!B27+'[2]Total Acumulado 2026'!B27</f>
        <v>0</v>
      </c>
      <c r="C27" s="11">
        <f>+'Total Trimestre'!C27+'[2]Total Acumulado 2026'!C27</f>
        <v>0</v>
      </c>
      <c r="D27" s="11">
        <f>+'Total Trimestre'!D27+'[2]Total Acumulado 2026'!D27</f>
        <v>0</v>
      </c>
      <c r="E27" s="11">
        <f>+'Total Trimestre'!E27+'[2]Total Acumulado 2026'!E27</f>
        <v>0</v>
      </c>
      <c r="F27" s="11">
        <f>+'Total Trimestre'!F27+'[2]Total Acumulado 2026'!F27</f>
        <v>95706501.270000011</v>
      </c>
      <c r="G27" s="11">
        <f>+'Total Trimestre'!G27+'[2]Total Acumulado 2026'!G27</f>
        <v>1906604.14</v>
      </c>
      <c r="H27" s="11">
        <f>+'Total Trimestre'!H27+'[2]Total Acumulado 2026'!H27</f>
        <v>0</v>
      </c>
      <c r="I27" s="11">
        <f>+'Total Trimestre'!I27+'[2]Total Acumulado 2026'!I27</f>
        <v>15389376.899999999</v>
      </c>
      <c r="J27" s="11">
        <f>+'Total Trimestre'!J27+'[2]Total Acumulado 2026'!J27</f>
        <v>5917175.5499999998</v>
      </c>
      <c r="K27" s="12">
        <f t="shared" si="0"/>
        <v>118919657.86</v>
      </c>
    </row>
    <row r="28" spans="1:11" x14ac:dyDescent="0.2">
      <c r="A28" s="2" t="s">
        <v>36</v>
      </c>
      <c r="B28" s="11">
        <f>+'Total Trimestre'!B28+'[2]Total Acumulado 2026'!B28</f>
        <v>0</v>
      </c>
      <c r="C28" s="11">
        <f>+'Total Trimestre'!C28+'[2]Total Acumulado 2026'!C28</f>
        <v>0</v>
      </c>
      <c r="D28" s="11">
        <f>+'Total Trimestre'!D28+'[2]Total Acumulado 2026'!D28</f>
        <v>0</v>
      </c>
      <c r="E28" s="11">
        <f>+'Total Trimestre'!E28+'[2]Total Acumulado 2026'!E28</f>
        <v>0</v>
      </c>
      <c r="F28" s="11">
        <f>+'Total Trimestre'!F28+'[2]Total Acumulado 2026'!F28</f>
        <v>122326032.7</v>
      </c>
      <c r="G28" s="11">
        <f>+'Total Trimestre'!G28+'[2]Total Acumulado 2026'!G28</f>
        <v>2436901.54</v>
      </c>
      <c r="H28" s="11">
        <f>+'Total Trimestre'!H28+'[2]Total Acumulado 2026'!H28</f>
        <v>0</v>
      </c>
      <c r="I28" s="11">
        <f>+'Total Trimestre'!I28+'[2]Total Acumulado 2026'!I28</f>
        <v>0</v>
      </c>
      <c r="J28" s="11">
        <f>+'Total Trimestre'!J28+'[2]Total Acumulado 2026'!J28</f>
        <v>7562961.7699999996</v>
      </c>
      <c r="K28" s="12">
        <f t="shared" si="0"/>
        <v>132325896.01000001</v>
      </c>
    </row>
    <row r="29" spans="1:11" x14ac:dyDescent="0.2">
      <c r="A29" s="2" t="s">
        <v>37</v>
      </c>
      <c r="B29" s="11">
        <f>+'Total Trimestre'!B29+'[2]Total Acumulado 2026'!B29</f>
        <v>329312036.43000001</v>
      </c>
      <c r="C29" s="11">
        <f>+'Total Trimestre'!C29+'[2]Total Acumulado 2026'!C29</f>
        <v>57731070.280000001</v>
      </c>
      <c r="D29" s="11">
        <f>+'Total Trimestre'!D29+'[2]Total Acumulado 2026'!D29</f>
        <v>8951206.6199999992</v>
      </c>
      <c r="E29" s="11">
        <f>+'Total Trimestre'!E29+'[2]Total Acumulado 2026'!E29</f>
        <v>1779691.4100000001</v>
      </c>
      <c r="F29" s="11">
        <f>+'Total Trimestre'!F29+'[2]Total Acumulado 2026'!F29</f>
        <v>257280866.33999997</v>
      </c>
      <c r="G29" s="11">
        <f>+'Total Trimestre'!G29+'[2]Total Acumulado 2026'!G29</f>
        <v>5125386.0200000005</v>
      </c>
      <c r="H29" s="11">
        <f>+'Total Trimestre'!H29+'[2]Total Acumulado 2026'!H29</f>
        <v>35152091.269999996</v>
      </c>
      <c r="I29" s="11">
        <f>+'Total Trimestre'!I29+'[2]Total Acumulado 2026'!I29</f>
        <v>107518320.35000001</v>
      </c>
      <c r="J29" s="11">
        <f>+'Total Trimestre'!J29+'[2]Total Acumulado 2026'!J29</f>
        <v>15906715.140000001</v>
      </c>
      <c r="K29" s="12">
        <f t="shared" si="0"/>
        <v>818757383.86000001</v>
      </c>
    </row>
    <row r="30" spans="1:11" x14ac:dyDescent="0.2">
      <c r="A30" s="2" t="s">
        <v>38</v>
      </c>
      <c r="B30" s="11">
        <f>+'Total Trimestre'!B30+'[2]Total Acumulado 2026'!B30</f>
        <v>417011894.59000003</v>
      </c>
      <c r="C30" s="11">
        <f>+'Total Trimestre'!C30+'[2]Total Acumulado 2026'!C30</f>
        <v>73105566.530000001</v>
      </c>
      <c r="D30" s="11">
        <f>+'Total Trimestre'!D30+'[2]Total Acumulado 2026'!D30</f>
        <v>11335023.34</v>
      </c>
      <c r="E30" s="11">
        <f>+'Total Trimestre'!E30+'[2]Total Acumulado 2026'!E30</f>
        <v>2157850.8199999998</v>
      </c>
      <c r="F30" s="11">
        <f>+'Total Trimestre'!F30+'[2]Total Acumulado 2026'!F30</f>
        <v>384105393.48000002</v>
      </c>
      <c r="G30" s="11">
        <f>+'Total Trimestre'!G30+'[2]Total Acumulado 2026'!G30</f>
        <v>7651903.7300000004</v>
      </c>
      <c r="H30" s="11">
        <f>+'Total Trimestre'!H30+'[2]Total Acumulado 2026'!H30</f>
        <v>49299441.299999997</v>
      </c>
      <c r="I30" s="11">
        <f>+'Total Trimestre'!I30+'[2]Total Acumulado 2026'!I30</f>
        <v>0</v>
      </c>
      <c r="J30" s="11">
        <f>+'Total Trimestre'!J30+'[2]Total Acumulado 2026'!J30</f>
        <v>23747802</v>
      </c>
      <c r="K30" s="12">
        <f t="shared" si="0"/>
        <v>968414875.78999996</v>
      </c>
    </row>
    <row r="31" spans="1:11" x14ac:dyDescent="0.2">
      <c r="A31" s="2" t="s">
        <v>39</v>
      </c>
      <c r="B31" s="11">
        <f>+'Total Trimestre'!B31+'[2]Total Acumulado 2026'!B31</f>
        <v>11334136022.999998</v>
      </c>
      <c r="C31" s="11">
        <f>+'Total Trimestre'!C31+'[2]Total Acumulado 2026'!C31</f>
        <v>1986965949.0600004</v>
      </c>
      <c r="D31" s="11">
        <f>+'Total Trimestre'!D31+'[2]Total Acumulado 2026'!D31</f>
        <v>308079214.09000003</v>
      </c>
      <c r="E31" s="11">
        <f>+'Total Trimestre'!E31+'[2]Total Acumulado 2026'!E31</f>
        <v>58320524.270000003</v>
      </c>
      <c r="F31" s="11">
        <f>+'Total Trimestre'!F31+'[2]Total Acumulado 2026'!F31</f>
        <v>16508236530.630001</v>
      </c>
      <c r="G31" s="11">
        <f>+'Total Trimestre'!G31+'[2]Total Acumulado 2026'!G31</f>
        <v>328866604.59000003</v>
      </c>
      <c r="H31" s="11">
        <f>+'Total Trimestre'!H31+'[2]Total Acumulado 2026'!H31</f>
        <v>587907182.38</v>
      </c>
      <c r="I31" s="11">
        <f>+'Total Trimestre'!I31+'[2]Total Acumulado 2026'!I31</f>
        <v>13240190621.630001</v>
      </c>
      <c r="J31" s="11">
        <f>+'Total Trimestre'!J31+'[2]Total Acumulado 2026'!J31</f>
        <v>1020642613.75</v>
      </c>
      <c r="K31" s="12">
        <f t="shared" si="0"/>
        <v>45373345263.400002</v>
      </c>
    </row>
    <row r="32" spans="1:11" x14ac:dyDescent="0.2">
      <c r="A32" s="2" t="s">
        <v>40</v>
      </c>
      <c r="B32" s="11">
        <f>+'Total Trimestre'!B32+'[2]Total Acumulado 2026'!B32</f>
        <v>354560658.01999998</v>
      </c>
      <c r="C32" s="11">
        <f>+'Total Trimestre'!C32+'[2]Total Acumulado 2026'!C32</f>
        <v>62157358.359999999</v>
      </c>
      <c r="D32" s="11">
        <f>+'Total Trimestre'!D32+'[2]Total Acumulado 2026'!D32</f>
        <v>9637502.9200000018</v>
      </c>
      <c r="E32" s="11">
        <f>+'Total Trimestre'!E32+'[2]Total Acumulado 2026'!E32</f>
        <v>1936781.8099999998</v>
      </c>
      <c r="F32" s="11">
        <f>+'Total Trimestre'!F32+'[2]Total Acumulado 2026'!F32</f>
        <v>254598277.90000001</v>
      </c>
      <c r="G32" s="11">
        <f>+'Total Trimestre'!G32+'[2]Total Acumulado 2026'!G32</f>
        <v>5071945.2</v>
      </c>
      <c r="H32" s="11">
        <f>+'Total Trimestre'!H32+'[2]Total Acumulado 2026'!H32</f>
        <v>44814537.620000005</v>
      </c>
      <c r="I32" s="11">
        <f>+'Total Trimestre'!I32+'[2]Total Acumulado 2026'!I32</f>
        <v>0</v>
      </c>
      <c r="J32" s="11">
        <f>+'Total Trimestre'!J32+'[2]Total Acumulado 2026'!J32</f>
        <v>15740860.710000001</v>
      </c>
      <c r="K32" s="12">
        <f t="shared" si="0"/>
        <v>748517922.54000008</v>
      </c>
    </row>
    <row r="33" spans="1:11" x14ac:dyDescent="0.2">
      <c r="A33" s="2" t="s">
        <v>41</v>
      </c>
      <c r="B33" s="11">
        <f>+'Total Trimestre'!B33+'[2]Total Acumulado 2026'!B33</f>
        <v>568168465.46000004</v>
      </c>
      <c r="C33" s="11">
        <f>+'Total Trimestre'!C33+'[2]Total Acumulado 2026'!C33</f>
        <v>99604539.049999997</v>
      </c>
      <c r="D33" s="11">
        <f>+'Total Trimestre'!D33+'[2]Total Acumulado 2026'!D33</f>
        <v>15443691.02</v>
      </c>
      <c r="E33" s="11">
        <f>+'Total Trimestre'!E33+'[2]Total Acumulado 2026'!E33</f>
        <v>2798779.66</v>
      </c>
      <c r="F33" s="11">
        <f>+'Total Trimestre'!F33+'[2]Total Acumulado 2026'!F33</f>
        <v>506183802.61999995</v>
      </c>
      <c r="G33" s="11">
        <f>+'Total Trimestre'!G33+'[2]Total Acumulado 2026'!G33</f>
        <v>10083872.27</v>
      </c>
      <c r="H33" s="11">
        <f>+'Total Trimestre'!H33+'[2]Total Acumulado 2026'!H33</f>
        <v>46146739.75</v>
      </c>
      <c r="I33" s="11">
        <f>+'Total Trimestre'!I33+'[2]Total Acumulado 2026'!I33</f>
        <v>0</v>
      </c>
      <c r="J33" s="11">
        <f>+'Total Trimestre'!J33+'[2]Total Acumulado 2026'!J33</f>
        <v>31295454.140000001</v>
      </c>
      <c r="K33" s="12">
        <f t="shared" si="0"/>
        <v>1279725343.97</v>
      </c>
    </row>
    <row r="34" spans="1:11" x14ac:dyDescent="0.2">
      <c r="A34" s="2" t="s">
        <v>42</v>
      </c>
      <c r="B34" s="11">
        <f>+'Total Trimestre'!B34+'[2]Total Acumulado 2026'!B34</f>
        <v>414851983.03999996</v>
      </c>
      <c r="C34" s="11">
        <f>+'Total Trimestre'!C34+'[2]Total Acumulado 2026'!C34</f>
        <v>72726916.510000005</v>
      </c>
      <c r="D34" s="11">
        <f>+'Total Trimestre'!D34+'[2]Total Acumulado 2026'!D34</f>
        <v>11276313.679999996</v>
      </c>
      <c r="E34" s="11">
        <f>+'Total Trimestre'!E34+'[2]Total Acumulado 2026'!E34</f>
        <v>2233825.46</v>
      </c>
      <c r="F34" s="11">
        <f>+'Total Trimestre'!F34+'[2]Total Acumulado 2026'!F34</f>
        <v>535073216.56</v>
      </c>
      <c r="G34" s="11">
        <f>+'Total Trimestre'!G34+'[2]Total Acumulado 2026'!G34</f>
        <v>10659388.84</v>
      </c>
      <c r="H34" s="11">
        <f>+'Total Trimestre'!H34+'[2]Total Acumulado 2026'!H34</f>
        <v>45414293.950000003</v>
      </c>
      <c r="I34" s="11">
        <f>+'Total Trimestre'!I34+'[2]Total Acumulado 2026'!I34</f>
        <v>0</v>
      </c>
      <c r="J34" s="11">
        <f>+'Total Trimestre'!J34+'[2]Total Acumulado 2026'!J34</f>
        <v>33081578.710000001</v>
      </c>
      <c r="K34" s="12">
        <f t="shared" si="0"/>
        <v>1125317516.75</v>
      </c>
    </row>
    <row r="35" spans="1:11" x14ac:dyDescent="0.2">
      <c r="A35" s="2" t="s">
        <v>43</v>
      </c>
      <c r="B35" s="11">
        <f>+'Total Trimestre'!B35+'[2]Total Acumulado 2026'!B35</f>
        <v>588315226.92000008</v>
      </c>
      <c r="C35" s="11">
        <f>+'Total Trimestre'!C35+'[2]Total Acumulado 2026'!C35</f>
        <v>103136429.71000001</v>
      </c>
      <c r="D35" s="11">
        <f>+'Total Trimestre'!D35+'[2]Total Acumulado 2026'!D35</f>
        <v>15991310.830000002</v>
      </c>
      <c r="E35" s="11">
        <f>+'Total Trimestre'!E35+'[2]Total Acumulado 2026'!E35</f>
        <v>2955013.21</v>
      </c>
      <c r="F35" s="11">
        <f>+'Total Trimestre'!F35+'[2]Total Acumulado 2026'!F35</f>
        <v>597309268.25</v>
      </c>
      <c r="G35" s="11">
        <f>+'Total Trimestre'!G35+'[2]Total Acumulado 2026'!G35</f>
        <v>11899215.93</v>
      </c>
      <c r="H35" s="11">
        <f>+'Total Trimestre'!H35+'[2]Total Acumulado 2026'!H35</f>
        <v>61682021.530000001</v>
      </c>
      <c r="I35" s="11">
        <f>+'Total Trimestre'!I35+'[2]Total Acumulado 2026'!I35</f>
        <v>0</v>
      </c>
      <c r="J35" s="11">
        <f>+'Total Trimestre'!J35+'[2]Total Acumulado 2026'!J35</f>
        <v>36929401.370000005</v>
      </c>
      <c r="K35" s="12">
        <f t="shared" si="0"/>
        <v>1418217887.75</v>
      </c>
    </row>
    <row r="36" spans="1:11" x14ac:dyDescent="0.2">
      <c r="A36" s="2" t="s">
        <v>44</v>
      </c>
      <c r="B36" s="11">
        <f>+'Total Trimestre'!B36+'[2]Total Acumulado 2026'!B36</f>
        <v>348974679.80999994</v>
      </c>
      <c r="C36" s="11">
        <f>+'Total Trimestre'!C36+'[2]Total Acumulado 2026'!C36</f>
        <v>61178091.079999991</v>
      </c>
      <c r="D36" s="11">
        <f>+'Total Trimestre'!D36+'[2]Total Acumulado 2026'!D36</f>
        <v>9485667.3899999987</v>
      </c>
      <c r="E36" s="11">
        <f>+'Total Trimestre'!E36+'[2]Total Acumulado 2026'!E36</f>
        <v>1879086.79</v>
      </c>
      <c r="F36" s="11">
        <f>+'Total Trimestre'!F36+'[2]Total Acumulado 2026'!F36</f>
        <v>340358566.69</v>
      </c>
      <c r="G36" s="11">
        <f>+'Total Trimestre'!G36+'[2]Total Acumulado 2026'!G36</f>
        <v>6780407.21</v>
      </c>
      <c r="H36" s="11">
        <f>+'Total Trimestre'!H36+'[2]Total Acumulado 2026'!H36</f>
        <v>40871006.909999996</v>
      </c>
      <c r="I36" s="11">
        <f>+'Total Trimestre'!I36+'[2]Total Acumulado 2026'!I36</f>
        <v>0</v>
      </c>
      <c r="J36" s="11">
        <f>+'Total Trimestre'!J36+'[2]Total Acumulado 2026'!J36</f>
        <v>21043099.090000004</v>
      </c>
      <c r="K36" s="12">
        <f t="shared" si="0"/>
        <v>830570604.97000003</v>
      </c>
    </row>
    <row r="37" spans="1:11" x14ac:dyDescent="0.2">
      <c r="A37" s="2" t="s">
        <v>45</v>
      </c>
      <c r="B37" s="11">
        <f>+'Total Trimestre'!B37+'[2]Total Acumulado 2026'!B37</f>
        <v>2236513962.73</v>
      </c>
      <c r="C37" s="11">
        <f>+'Total Trimestre'!C37+'[2]Total Acumulado 2026'!C37</f>
        <v>392079032.69</v>
      </c>
      <c r="D37" s="11">
        <f>+'Total Trimestre'!D37+'[2]Total Acumulado 2026'!D37</f>
        <v>60791882.299999997</v>
      </c>
      <c r="E37" s="11">
        <f>+'Total Trimestre'!E37+'[2]Total Acumulado 2026'!E37</f>
        <v>11773782.529999999</v>
      </c>
      <c r="F37" s="11">
        <f>+'Total Trimestre'!F37+'[2]Total Acumulado 2026'!F37</f>
        <v>1776781497.79</v>
      </c>
      <c r="G37" s="11">
        <f>+'Total Trimestre'!G37+'[2]Total Acumulado 2026'!G37</f>
        <v>35395912.619999997</v>
      </c>
      <c r="H37" s="11">
        <f>+'Total Trimestre'!H37+'[2]Total Acumulado 2026'!H37</f>
        <v>189021440.75</v>
      </c>
      <c r="I37" s="11">
        <f>+'Total Trimestre'!I37+'[2]Total Acumulado 2026'!I37</f>
        <v>0</v>
      </c>
      <c r="J37" s="11">
        <f>+'Total Trimestre'!J37+'[2]Total Acumulado 2026'!J37</f>
        <v>109851764.54000001</v>
      </c>
      <c r="K37" s="12">
        <f t="shared" si="0"/>
        <v>4812209275.9500008</v>
      </c>
    </row>
    <row r="38" spans="1:11" x14ac:dyDescent="0.2">
      <c r="A38" s="2" t="s">
        <v>46</v>
      </c>
      <c r="B38" s="11">
        <f>+'Total Trimestre'!B38+'[2]Total Acumulado 2026'!B38</f>
        <v>730608712.29999995</v>
      </c>
      <c r="C38" s="11">
        <f>+'Total Trimestre'!C38+'[2]Total Acumulado 2026'!C38</f>
        <v>128081631.5</v>
      </c>
      <c r="D38" s="11">
        <f>+'Total Trimestre'!D38+'[2]Total Acumulado 2026'!D38</f>
        <v>19859066.229999997</v>
      </c>
      <c r="E38" s="11">
        <f>+'Total Trimestre'!E38+'[2]Total Acumulado 2026'!E38</f>
        <v>3673344.7399999998</v>
      </c>
      <c r="F38" s="11">
        <f>+'Total Trimestre'!F38+'[2]Total Acumulado 2026'!F38</f>
        <v>678075815.49000001</v>
      </c>
      <c r="G38" s="11">
        <f>+'Total Trimestre'!G38+'[2]Total Acumulado 2026'!G38</f>
        <v>13508195.780000001</v>
      </c>
      <c r="H38" s="11">
        <f>+'Total Trimestre'!H38+'[2]Total Acumulado 2026'!H38</f>
        <v>62172972.530000001</v>
      </c>
      <c r="I38" s="11">
        <f>+'Total Trimestre'!I38+'[2]Total Acumulado 2026'!I38</f>
        <v>0</v>
      </c>
      <c r="J38" s="11">
        <f>+'Total Trimestre'!J38+'[2]Total Acumulado 2026'!J38</f>
        <v>41922895.359999999</v>
      </c>
      <c r="K38" s="12">
        <f t="shared" si="0"/>
        <v>1677902633.9299998</v>
      </c>
    </row>
    <row r="39" spans="1:11" x14ac:dyDescent="0.2">
      <c r="A39" s="2" t="s">
        <v>47</v>
      </c>
      <c r="B39" s="11">
        <f>+'Total Trimestre'!B39+'[2]Total Acumulado 2026'!B39</f>
        <v>450118125.55999994</v>
      </c>
      <c r="C39" s="11">
        <f>+'Total Trimestre'!C39+'[2]Total Acumulado 2026'!C39</f>
        <v>78909357.230000004</v>
      </c>
      <c r="D39" s="11">
        <f>+'Total Trimestre'!D39+'[2]Total Acumulado 2026'!D39</f>
        <v>12234901.509999998</v>
      </c>
      <c r="E39" s="11">
        <f>+'Total Trimestre'!E39+'[2]Total Acumulado 2026'!E39</f>
        <v>2330079.04</v>
      </c>
      <c r="F39" s="11">
        <f>+'Total Trimestre'!F39+'[2]Total Acumulado 2026'!F39</f>
        <v>370816263.07000005</v>
      </c>
      <c r="G39" s="11">
        <f>+'Total Trimestre'!G39+'[2]Total Acumulado 2026'!G39</f>
        <v>7387166.0999999996</v>
      </c>
      <c r="H39" s="11">
        <f>+'Total Trimestre'!H39+'[2]Total Acumulado 2026'!H39</f>
        <v>44363393.460000001</v>
      </c>
      <c r="I39" s="11">
        <f>+'Total Trimestre'!I39+'[2]Total Acumulado 2026'!I39</f>
        <v>177384496.75</v>
      </c>
      <c r="J39" s="11">
        <f>+'Total Trimestre'!J39+'[2]Total Acumulado 2026'!J39</f>
        <v>22926184.699999999</v>
      </c>
      <c r="K39" s="12">
        <f t="shared" si="0"/>
        <v>1166469967.4200001</v>
      </c>
    </row>
    <row r="40" spans="1:11" x14ac:dyDescent="0.2">
      <c r="A40" s="2" t="s">
        <v>48</v>
      </c>
      <c r="B40" s="11">
        <f>+'Total Trimestre'!B40+'[2]Total Acumulado 2026'!B40</f>
        <v>317804921.27999997</v>
      </c>
      <c r="C40" s="11">
        <f>+'Total Trimestre'!C40+'[2]Total Acumulado 2026'!C40</f>
        <v>55713779.68</v>
      </c>
      <c r="D40" s="11">
        <f>+'Total Trimestre'!D40+'[2]Total Acumulado 2026'!D40</f>
        <v>8638425.5599999987</v>
      </c>
      <c r="E40" s="11">
        <f>+'Total Trimestre'!E40+'[2]Total Acumulado 2026'!E40</f>
        <v>1711428.4899999998</v>
      </c>
      <c r="F40" s="11">
        <f>+'Total Trimestre'!F40+'[2]Total Acumulado 2026'!F40</f>
        <v>423229914.03000003</v>
      </c>
      <c r="G40" s="11">
        <f>+'Total Trimestre'!G40+'[2]Total Acumulado 2026'!G40</f>
        <v>8431317.5800000001</v>
      </c>
      <c r="H40" s="11">
        <f>+'Total Trimestre'!H40+'[2]Total Acumulado 2026'!H40</f>
        <v>38578133.07</v>
      </c>
      <c r="I40" s="11">
        <f>+'Total Trimestre'!I40+'[2]Total Acumulado 2026'!I40</f>
        <v>0</v>
      </c>
      <c r="J40" s="11">
        <f>+'Total Trimestre'!J40+'[2]Total Acumulado 2026'!J40</f>
        <v>26166725.010000002</v>
      </c>
      <c r="K40" s="12">
        <f t="shared" si="0"/>
        <v>880274644.70000005</v>
      </c>
    </row>
    <row r="41" spans="1:11" x14ac:dyDescent="0.2">
      <c r="A41" s="2" t="s">
        <v>49</v>
      </c>
      <c r="B41" s="11">
        <f>+'Total Trimestre'!B41+'[2]Total Acumulado 2026'!B41</f>
        <v>410532159.83000004</v>
      </c>
      <c r="C41" s="11">
        <f>+'Total Trimestre'!C41+'[2]Total Acumulado 2026'!C41</f>
        <v>71969616.460000008</v>
      </c>
      <c r="D41" s="11">
        <f>+'Total Trimestre'!D41+'[2]Total Acumulado 2026'!D41</f>
        <v>11158894.200000001</v>
      </c>
      <c r="E41" s="11">
        <f>+'Total Trimestre'!E41+'[2]Total Acumulado 2026'!E41</f>
        <v>2113579.9000000004</v>
      </c>
      <c r="F41" s="11">
        <f>+'Total Trimestre'!F41+'[2]Total Acumulado 2026'!F41</f>
        <v>251296630.57999998</v>
      </c>
      <c r="G41" s="11">
        <f>+'Total Trimestre'!G41+'[2]Total Acumulado 2026'!G41</f>
        <v>5006171.8899999997</v>
      </c>
      <c r="H41" s="11">
        <f>+'Total Trimestre'!H41+'[2]Total Acumulado 2026'!H41</f>
        <v>42866656.359999999</v>
      </c>
      <c r="I41" s="11">
        <f>+'Total Trimestre'!I41+'[2]Total Acumulado 2026'!I41</f>
        <v>103834438.40000001</v>
      </c>
      <c r="J41" s="11">
        <f>+'Total Trimestre'!J41+'[2]Total Acumulado 2026'!J41</f>
        <v>15536732.189999999</v>
      </c>
      <c r="K41" s="12">
        <f t="shared" si="0"/>
        <v>914314879.81000006</v>
      </c>
    </row>
    <row r="42" spans="1:11" x14ac:dyDescent="0.2">
      <c r="A42" s="2" t="s">
        <v>50</v>
      </c>
      <c r="B42" s="11">
        <f>+'Total Trimestre'!B42+'[2]Total Acumulado 2026'!B42</f>
        <v>584851920.41000009</v>
      </c>
      <c r="C42" s="11">
        <f>+'Total Trimestre'!C42+'[2]Total Acumulado 2026'!C42</f>
        <v>102529284.00999999</v>
      </c>
      <c r="D42" s="11">
        <f>+'Total Trimestre'!D42+'[2]Total Acumulado 2026'!D42</f>
        <v>15897172.879999999</v>
      </c>
      <c r="E42" s="11">
        <f>+'Total Trimestre'!E42+'[2]Total Acumulado 2026'!E42</f>
        <v>3149234.06</v>
      </c>
      <c r="F42" s="11">
        <f>+'Total Trimestre'!F42+'[2]Total Acumulado 2026'!F42</f>
        <v>1158713122.0900002</v>
      </c>
      <c r="G42" s="11">
        <f>+'Total Trimestre'!G42+'[2]Total Acumulado 2026'!G42</f>
        <v>23083146.960000001</v>
      </c>
      <c r="H42" s="11">
        <f>+'Total Trimestre'!H42+'[2]Total Acumulado 2026'!H42</f>
        <v>52388451.879999995</v>
      </c>
      <c r="I42" s="11">
        <f>+'Total Trimestre'!I42+'[2]Total Acumulado 2026'!I42</f>
        <v>0</v>
      </c>
      <c r="J42" s="11">
        <f>+'Total Trimestre'!J42+'[2]Total Acumulado 2026'!J42</f>
        <v>71638905.050000012</v>
      </c>
      <c r="K42" s="12">
        <f t="shared" si="0"/>
        <v>2012251237.3400004</v>
      </c>
    </row>
    <row r="43" spans="1:11" x14ac:dyDescent="0.2">
      <c r="A43" s="2" t="s">
        <v>51</v>
      </c>
      <c r="B43" s="11">
        <f>+'Total Trimestre'!B43+'[2]Total Acumulado 2026'!B43</f>
        <v>327934161.79000002</v>
      </c>
      <c r="C43" s="11">
        <f>+'Total Trimestre'!C43+'[2]Total Acumulado 2026'!C43</f>
        <v>57489517.659999996</v>
      </c>
      <c r="D43" s="11">
        <f>+'Total Trimestre'!D43+'[2]Total Acumulado 2026'!D43</f>
        <v>8913753.8900000006</v>
      </c>
      <c r="E43" s="11">
        <f>+'Total Trimestre'!E43+'[2]Total Acumulado 2026'!E43</f>
        <v>1775407.11</v>
      </c>
      <c r="F43" s="11">
        <f>+'Total Trimestre'!F43+'[2]Total Acumulado 2026'!F43</f>
        <v>543698770.13</v>
      </c>
      <c r="G43" s="11">
        <f>+'Total Trimestre'!G43+'[2]Total Acumulado 2026'!G43</f>
        <v>10831221.620000001</v>
      </c>
      <c r="H43" s="11">
        <f>+'Total Trimestre'!H43+'[2]Total Acumulado 2026'!H43</f>
        <v>36338335.010000005</v>
      </c>
      <c r="I43" s="11">
        <f>+'Total Trimestre'!I43+'[2]Total Acumulado 2026'!I43</f>
        <v>0</v>
      </c>
      <c r="J43" s="11">
        <f>+'Total Trimestre'!J43+'[2]Total Acumulado 2026'!J43</f>
        <v>33614864.490000002</v>
      </c>
      <c r="K43" s="12">
        <f t="shared" si="0"/>
        <v>1020596031.7</v>
      </c>
    </row>
    <row r="44" spans="1:11" x14ac:dyDescent="0.2">
      <c r="A44" s="2" t="s">
        <v>52</v>
      </c>
      <c r="B44" s="11">
        <f>+'Total Trimestre'!B44+'[2]Total Acumulado 2026'!B44</f>
        <v>4762232638.2299995</v>
      </c>
      <c r="C44" s="11">
        <f>+'Total Trimestre'!C44+'[2]Total Acumulado 2026'!C44</f>
        <v>834857996.62</v>
      </c>
      <c r="D44" s="11">
        <f>+'Total Trimestre'!D44+'[2]Total Acumulado 2026'!D44</f>
        <v>129444792.74000001</v>
      </c>
      <c r="E44" s="11">
        <f>+'Total Trimestre'!E44+'[2]Total Acumulado 2026'!E44</f>
        <v>25642865.34</v>
      </c>
      <c r="F44" s="11">
        <f>+'Total Trimestre'!F44+'[2]Total Acumulado 2026'!F44</f>
        <v>4221816410.3299999</v>
      </c>
      <c r="G44" s="11">
        <f>+'Total Trimestre'!G44+'[2]Total Acumulado 2026'!G44</f>
        <v>84104345.439999998</v>
      </c>
      <c r="H44" s="11">
        <f>+'Total Trimestre'!H44+'[2]Total Acumulado 2026'!H44</f>
        <v>236518959.22</v>
      </c>
      <c r="I44" s="11">
        <f>+'Total Trimestre'!I44+'[2]Total Acumulado 2026'!I44</f>
        <v>0</v>
      </c>
      <c r="J44" s="11">
        <f>+'Total Trimestre'!J44+'[2]Total Acumulado 2026'!J44</f>
        <v>261019142.04000002</v>
      </c>
      <c r="K44" s="12">
        <f t="shared" si="0"/>
        <v>10555637149.959999</v>
      </c>
    </row>
    <row r="45" spans="1:11" x14ac:dyDescent="0.2">
      <c r="A45" s="2" t="s">
        <v>53</v>
      </c>
      <c r="B45" s="11">
        <f>+'Total Trimestre'!B45+'[2]Total Acumulado 2026'!B45</f>
        <v>753250544.04999995</v>
      </c>
      <c r="C45" s="11">
        <f>+'Total Trimestre'!C45+'[2]Total Acumulado 2026'!C45</f>
        <v>132050928.19999999</v>
      </c>
      <c r="D45" s="11">
        <f>+'Total Trimestre'!D45+'[2]Total Acumulado 2026'!D45</f>
        <v>20474505.959999997</v>
      </c>
      <c r="E45" s="11">
        <f>+'Total Trimestre'!E45+'[2]Total Acumulado 2026'!E45</f>
        <v>4055788.45</v>
      </c>
      <c r="F45" s="11">
        <f>+'Total Trimestre'!F45+'[2]Total Acumulado 2026'!F45</f>
        <v>893590843.38999999</v>
      </c>
      <c r="G45" s="11">
        <f>+'Total Trimestre'!G45+'[2]Total Acumulado 2026'!G45</f>
        <v>17801549.300000001</v>
      </c>
      <c r="H45" s="11">
        <f>+'Total Trimestre'!H45+'[2]Total Acumulado 2026'!H45</f>
        <v>33586355.659999996</v>
      </c>
      <c r="I45" s="11">
        <f>+'Total Trimestre'!I45+'[2]Total Acumulado 2026'!I45</f>
        <v>887990969.03999996</v>
      </c>
      <c r="J45" s="11">
        <f>+'Total Trimestre'!J45+'[2]Total Acumulado 2026'!J45</f>
        <v>55247384.689999998</v>
      </c>
      <c r="K45" s="12">
        <f t="shared" si="0"/>
        <v>2798048868.7400002</v>
      </c>
    </row>
    <row r="46" spans="1:11" x14ac:dyDescent="0.2">
      <c r="A46" s="2" t="s">
        <v>54</v>
      </c>
      <c r="B46" s="11">
        <f>+'Total Trimestre'!B46+'[2]Total Acumulado 2026'!B46</f>
        <v>2000934640.9400001</v>
      </c>
      <c r="C46" s="11">
        <f>+'Total Trimestre'!C46+'[2]Total Acumulado 2026'!C46</f>
        <v>350780067.39999998</v>
      </c>
      <c r="D46" s="11">
        <f>+'Total Trimestre'!D46+'[2]Total Acumulado 2026'!D46</f>
        <v>54388474.790000007</v>
      </c>
      <c r="E46" s="11">
        <f>+'Total Trimestre'!E46+'[2]Total Acumulado 2026'!E46</f>
        <v>10774401.99</v>
      </c>
      <c r="F46" s="11">
        <f>+'Total Trimestre'!F46+'[2]Total Acumulado 2026'!F46</f>
        <v>1818423524.4299998</v>
      </c>
      <c r="G46" s="11">
        <f>+'Total Trimestre'!G46+'[2]Total Acumulado 2026'!G46</f>
        <v>36225478.649999999</v>
      </c>
      <c r="H46" s="11">
        <f>+'Total Trimestre'!H46+'[2]Total Acumulado 2026'!H46</f>
        <v>185765241.47</v>
      </c>
      <c r="I46" s="11">
        <f>+'Total Trimestre'!I46+'[2]Total Acumulado 2026'!I46</f>
        <v>0</v>
      </c>
      <c r="J46" s="11">
        <f>+'Total Trimestre'!J46+'[2]Total Acumulado 2026'!J46</f>
        <v>112426335.52000001</v>
      </c>
      <c r="K46" s="12">
        <f t="shared" si="0"/>
        <v>4569718165.1900005</v>
      </c>
    </row>
    <row r="47" spans="1:11" x14ac:dyDescent="0.2">
      <c r="A47" s="2" t="s">
        <v>55</v>
      </c>
      <c r="B47" s="11">
        <f>+'Total Trimestre'!B47+'[2]Total Acumulado 2026'!B47</f>
        <v>460359085.63999999</v>
      </c>
      <c r="C47" s="11">
        <f>+'Total Trimestre'!C47+'[2]Total Acumulado 2026'!C47</f>
        <v>80704680.590000004</v>
      </c>
      <c r="D47" s="11">
        <f>+'Total Trimestre'!D47+'[2]Total Acumulado 2026'!D47</f>
        <v>12513266.57</v>
      </c>
      <c r="E47" s="11">
        <f>+'Total Trimestre'!E47+'[2]Total Acumulado 2026'!E47</f>
        <v>2516873.79</v>
      </c>
      <c r="F47" s="11">
        <f>+'Total Trimestre'!F47+'[2]Total Acumulado 2026'!F47</f>
        <v>420836219.74000001</v>
      </c>
      <c r="G47" s="11">
        <f>+'Total Trimestre'!G47+'[2]Total Acumulado 2026'!G47</f>
        <v>8383631.9199999999</v>
      </c>
      <c r="H47" s="11">
        <f>+'Total Trimestre'!H47+'[2]Total Acumulado 2026'!H47</f>
        <v>42715390.379999995</v>
      </c>
      <c r="I47" s="11">
        <f>+'Total Trimestre'!I47+'[2]Total Acumulado 2026'!I47</f>
        <v>208179198.13</v>
      </c>
      <c r="J47" s="11">
        <f>+'Total Trimestre'!J47+'[2]Total Acumulado 2026'!J47</f>
        <v>26018731.829999998</v>
      </c>
      <c r="K47" s="12">
        <f t="shared" si="0"/>
        <v>1262227078.5899999</v>
      </c>
    </row>
    <row r="48" spans="1:11" x14ac:dyDescent="0.2">
      <c r="A48" s="2" t="s">
        <v>56</v>
      </c>
      <c r="B48" s="11">
        <f>+'Total Trimestre'!B48+'[2]Total Acumulado 2026'!B48</f>
        <v>358657042.05999994</v>
      </c>
      <c r="C48" s="11">
        <f>+'Total Trimestre'!C48+'[2]Total Acumulado 2026'!C48</f>
        <v>62875487.669999987</v>
      </c>
      <c r="D48" s="11">
        <f>+'Total Trimestre'!D48+'[2]Total Acumulado 2026'!D48</f>
        <v>9748848.9199999981</v>
      </c>
      <c r="E48" s="11">
        <f>+'Total Trimestre'!E48+'[2]Total Acumulado 2026'!E48</f>
        <v>1937067.4200000002</v>
      </c>
      <c r="F48" s="11">
        <f>+'Total Trimestre'!F48+'[2]Total Acumulado 2026'!F48</f>
        <v>221870698.97</v>
      </c>
      <c r="G48" s="11">
        <f>+'Total Trimestre'!G48+'[2]Total Acumulado 2026'!G48</f>
        <v>4419967.17</v>
      </c>
      <c r="H48" s="11">
        <f>+'Total Trimestre'!H48+'[2]Total Acumulado 2026'!H48</f>
        <v>40751586.409999996</v>
      </c>
      <c r="I48" s="11">
        <f>+'Total Trimestre'!I48+'[2]Total Acumulado 2026'!I48</f>
        <v>85733979.560000002</v>
      </c>
      <c r="J48" s="11">
        <f>+'Total Trimestre'!J48+'[2]Total Acumulado 2026'!J48</f>
        <v>13717436.719999999</v>
      </c>
      <c r="K48" s="12">
        <f t="shared" si="0"/>
        <v>799712114.89999986</v>
      </c>
    </row>
    <row r="49" spans="1:11" x14ac:dyDescent="0.2">
      <c r="A49" s="2" t="s">
        <v>57</v>
      </c>
      <c r="B49" s="11">
        <f>+'Total Trimestre'!B49+'[2]Total Acumulado 2026'!B49</f>
        <v>418352529.38</v>
      </c>
      <c r="C49" s="11">
        <f>+'Total Trimestre'!C49+'[2]Total Acumulado 2026'!C49</f>
        <v>73340590.659999996</v>
      </c>
      <c r="D49" s="11">
        <f>+'Total Trimestre'!D49+'[2]Total Acumulado 2026'!D49</f>
        <v>11371463.940000001</v>
      </c>
      <c r="E49" s="11">
        <f>+'Total Trimestre'!E49+'[2]Total Acumulado 2026'!E49</f>
        <v>2207548.5299999998</v>
      </c>
      <c r="F49" s="11">
        <f>+'Total Trimestre'!F49+'[2]Total Acumulado 2026'!F49</f>
        <v>263141290.30000001</v>
      </c>
      <c r="G49" s="11">
        <f>+'Total Trimestre'!G49+'[2]Total Acumulado 2026'!G49</f>
        <v>5242133.68</v>
      </c>
      <c r="H49" s="11">
        <f>+'Total Trimestre'!H49+'[2]Total Acumulado 2026'!H49</f>
        <v>38827589.25</v>
      </c>
      <c r="I49" s="11">
        <f>+'Total Trimestre'!I49+'[2]Total Acumulado 2026'!I49</f>
        <v>111138412.10999998</v>
      </c>
      <c r="J49" s="11">
        <f>+'Total Trimestre'!J49+'[2]Total Acumulado 2026'!J49</f>
        <v>16269043.270000001</v>
      </c>
      <c r="K49" s="12">
        <f t="shared" si="0"/>
        <v>939890601.11999989</v>
      </c>
    </row>
    <row r="50" spans="1:11" x14ac:dyDescent="0.2">
      <c r="A50" s="2" t="s">
        <v>58</v>
      </c>
      <c r="B50" s="11">
        <f>+'Total Trimestre'!B50+'[2]Total Acumulado 2026'!B50</f>
        <v>1051727980.6800001</v>
      </c>
      <c r="C50" s="11">
        <f>+'Total Trimestre'!C50+'[2]Total Acumulado 2026'!C50</f>
        <v>184376443.08000001</v>
      </c>
      <c r="D50" s="11">
        <f>+'Total Trimestre'!D50+'[2]Total Acumulado 2026'!D50</f>
        <v>28587580.800000004</v>
      </c>
      <c r="E50" s="11">
        <f>+'Total Trimestre'!E50+'[2]Total Acumulado 2026'!E50</f>
        <v>5091156.99</v>
      </c>
      <c r="F50" s="11">
        <f>+'Total Trimestre'!F50+'[2]Total Acumulado 2026'!F50</f>
        <v>923388210.32999992</v>
      </c>
      <c r="G50" s="11">
        <f>+'Total Trimestre'!G50+'[2]Total Acumulado 2026'!G50</f>
        <v>18395153.549999997</v>
      </c>
      <c r="H50" s="11">
        <f>+'Total Trimestre'!H50+'[2]Total Acumulado 2026'!H50</f>
        <v>106151566.53999999</v>
      </c>
      <c r="I50" s="11">
        <f>+'Total Trimestre'!I50+'[2]Total Acumulado 2026'!I50</f>
        <v>940171322.67000008</v>
      </c>
      <c r="J50" s="11">
        <f>+'Total Trimestre'!J50+'[2]Total Acumulado 2026'!J50</f>
        <v>57089644.619999997</v>
      </c>
      <c r="K50" s="12">
        <f t="shared" si="0"/>
        <v>3314979059.2600002</v>
      </c>
    </row>
    <row r="51" spans="1:11" x14ac:dyDescent="0.2">
      <c r="A51" s="2" t="s">
        <v>59</v>
      </c>
      <c r="B51" s="11">
        <f>+'Total Trimestre'!B51+'[2]Total Acumulado 2026'!B51</f>
        <v>370238636.91000003</v>
      </c>
      <c r="C51" s="11">
        <f>+'Total Trimestre'!C51+'[2]Total Acumulado 2026'!C51</f>
        <v>64905835.189999998</v>
      </c>
      <c r="D51" s="11">
        <f>+'Total Trimestre'!D51+'[2]Total Acumulado 2026'!D51</f>
        <v>10063654.440000001</v>
      </c>
      <c r="E51" s="11">
        <f>+'Total Trimestre'!E51+'[2]Total Acumulado 2026'!E51</f>
        <v>1922215.24</v>
      </c>
      <c r="F51" s="11">
        <f>+'Total Trimestre'!F51+'[2]Total Acumulado 2026'!F51</f>
        <v>216299169.14999998</v>
      </c>
      <c r="G51" s="11">
        <f>+'Total Trimestre'!G51+'[2]Total Acumulado 2026'!G51</f>
        <v>4308974.68</v>
      </c>
      <c r="H51" s="11">
        <f>+'Total Trimestre'!H51+'[2]Total Acumulado 2026'!H51</f>
        <v>37391889.32</v>
      </c>
      <c r="I51" s="11">
        <f>+'Total Trimestre'!I51+'[2]Total Acumulado 2026'!I51</f>
        <v>0</v>
      </c>
      <c r="J51" s="11">
        <f>+'Total Trimestre'!J51+'[2]Total Acumulado 2026'!J51</f>
        <v>13372969.849999998</v>
      </c>
      <c r="K51" s="12">
        <f t="shared" si="0"/>
        <v>718503344.78000009</v>
      </c>
    </row>
    <row r="52" spans="1:11" x14ac:dyDescent="0.2">
      <c r="A52" s="2" t="s">
        <v>60</v>
      </c>
      <c r="B52" s="11">
        <f>+'Total Trimestre'!B52+'[2]Total Acumulado 2026'!B52</f>
        <v>6378591298.2000008</v>
      </c>
      <c r="C52" s="11">
        <f>+'Total Trimestre'!C52+'[2]Total Acumulado 2026'!C52</f>
        <v>1118218776.1700001</v>
      </c>
      <c r="D52" s="11">
        <f>+'Total Trimestre'!D52+'[2]Total Acumulado 2026'!D52</f>
        <v>173379902.12</v>
      </c>
      <c r="E52" s="11">
        <f>+'Total Trimestre'!E52+'[2]Total Acumulado 2026'!E52</f>
        <v>34981461.07</v>
      </c>
      <c r="F52" s="11">
        <f>+'Total Trimestre'!F52+'[2]Total Acumulado 2026'!F52</f>
        <v>4374682680.6300001</v>
      </c>
      <c r="G52" s="11">
        <f>+'Total Trimestre'!G52+'[2]Total Acumulado 2026'!G52</f>
        <v>87149650.229999989</v>
      </c>
      <c r="H52" s="11">
        <f>+'Total Trimestre'!H52+'[2]Total Acumulado 2026'!H52</f>
        <v>413242740.99000001</v>
      </c>
      <c r="I52" s="11">
        <f>+'Total Trimestre'!I52+'[2]Total Acumulado 2026'!I52</f>
        <v>0</v>
      </c>
      <c r="J52" s="11">
        <f>+'Total Trimestre'!J52+'[2]Total Acumulado 2026'!J52</f>
        <v>270470292.65999997</v>
      </c>
      <c r="K52" s="12">
        <f t="shared" si="0"/>
        <v>12850716802.07</v>
      </c>
    </row>
    <row r="53" spans="1:11" ht="13.5" thickBot="1" x14ac:dyDescent="0.25">
      <c r="A53" s="4" t="s">
        <v>61</v>
      </c>
      <c r="B53" s="11">
        <f>+'Total Trimestre'!B53+'[2]Total Acumulado 2026'!B53</f>
        <v>687671159.66999984</v>
      </c>
      <c r="C53" s="11">
        <f>+'Total Trimestre'!C53+'[2]Total Acumulado 2026'!C53</f>
        <v>120554330.37</v>
      </c>
      <c r="D53" s="11">
        <f>+'Total Trimestre'!D53+'[2]Total Acumulado 2026'!D53</f>
        <v>18691957.630000003</v>
      </c>
      <c r="E53" s="11">
        <f>+'Total Trimestre'!E53+'[2]Total Acumulado 2026'!E53</f>
        <v>92750455.229999989</v>
      </c>
      <c r="F53" s="11">
        <f>+'Total Trimestre'!F53+'[2]Total Acumulado 2026'!F53</f>
        <v>789712765.03999996</v>
      </c>
      <c r="G53" s="11">
        <f>+'Total Trimestre'!G53+'[2]Total Acumulado 2026'!G53</f>
        <v>15732156.210000001</v>
      </c>
      <c r="H53" s="11">
        <f>+'Total Trimestre'!H53+'[2]Total Acumulado 2026'!H53</f>
        <v>78244319.700000003</v>
      </c>
      <c r="I53" s="11">
        <f>+'Total Trimestre'!I53+'[2]Total Acumulado 2026'!I53</f>
        <v>0</v>
      </c>
      <c r="J53" s="11">
        <f>+'Total Trimestre'!J53+'[2]Total Acumulado 2026'!J53</f>
        <v>48824991.040000007</v>
      </c>
      <c r="K53" s="12">
        <f t="shared" si="0"/>
        <v>1852182134.8899999</v>
      </c>
    </row>
    <row r="54" spans="1:11" s="14" customFormat="1" ht="13.5" thickBot="1" x14ac:dyDescent="0.25">
      <c r="A54" s="5" t="s">
        <v>13</v>
      </c>
      <c r="B54" s="13">
        <f t="shared" ref="B54:J54" si="1">SUM(B7:B53)</f>
        <v>37239854850.119995</v>
      </c>
      <c r="C54" s="13">
        <f t="shared" si="1"/>
        <v>6528448519.25</v>
      </c>
      <c r="D54" s="13">
        <f t="shared" si="1"/>
        <v>1012236414.7500001</v>
      </c>
      <c r="E54" s="13">
        <f t="shared" si="1"/>
        <v>285618905.49000001</v>
      </c>
      <c r="F54" s="13">
        <f t="shared" si="1"/>
        <v>41270591326.470009</v>
      </c>
      <c r="G54" s="13">
        <f t="shared" si="1"/>
        <v>822166511.45999968</v>
      </c>
      <c r="H54" s="13">
        <f t="shared" si="1"/>
        <v>2653789163.6999998</v>
      </c>
      <c r="I54" s="13">
        <f t="shared" si="1"/>
        <v>15947540839.83</v>
      </c>
      <c r="J54" s="13">
        <f t="shared" si="1"/>
        <v>2551606534.3899999</v>
      </c>
      <c r="K54" s="13">
        <f>SUM(K7:K53)</f>
        <v>108311853065.46001</v>
      </c>
    </row>
    <row r="55" spans="1:11" x14ac:dyDescent="0.2">
      <c r="F55" s="8"/>
      <c r="G55" s="8"/>
      <c r="H55" s="8"/>
      <c r="I55" s="8"/>
      <c r="J55" s="8"/>
      <c r="K55" s="8"/>
    </row>
    <row r="56" spans="1:11" x14ac:dyDescent="0.2">
      <c r="F56" s="8"/>
      <c r="G56" s="8"/>
      <c r="H56" s="8"/>
      <c r="I56" s="8"/>
      <c r="J56" s="8"/>
      <c r="K56" s="8"/>
    </row>
    <row r="57" spans="1:11" x14ac:dyDescent="0.2">
      <c r="F57" s="8"/>
      <c r="G57" s="8"/>
      <c r="H57" s="8"/>
      <c r="I57" s="8"/>
      <c r="J57" s="8"/>
    </row>
    <row r="58" spans="1:11" x14ac:dyDescent="0.2">
      <c r="F58" s="8"/>
      <c r="G58" s="8"/>
      <c r="H58" s="8"/>
      <c r="I58" s="8"/>
      <c r="J58" s="8"/>
    </row>
    <row r="59" spans="1:11" x14ac:dyDescent="0.2">
      <c r="F59" s="8"/>
      <c r="G59" s="8"/>
      <c r="H59" s="8"/>
      <c r="I59" s="8"/>
      <c r="J59" s="8"/>
    </row>
    <row r="60" spans="1:11" x14ac:dyDescent="0.2">
      <c r="F60" s="8"/>
      <c r="G60" s="8"/>
      <c r="H60" s="8"/>
      <c r="I60" s="8"/>
      <c r="J60" s="8"/>
    </row>
    <row r="61" spans="1:11" x14ac:dyDescent="0.2">
      <c r="F61" s="8"/>
      <c r="G61" s="8"/>
      <c r="H61" s="8"/>
      <c r="I61" s="8"/>
      <c r="J61" s="8"/>
    </row>
    <row r="62" spans="1:11" x14ac:dyDescent="0.2">
      <c r="F62" s="8"/>
      <c r="G62" s="8"/>
      <c r="H62" s="8"/>
      <c r="I62" s="8"/>
      <c r="J62" s="8"/>
    </row>
    <row r="63" spans="1:11" x14ac:dyDescent="0.2">
      <c r="G63" s="8"/>
      <c r="H63" s="8"/>
      <c r="I63" s="8"/>
      <c r="J63" s="8"/>
    </row>
    <row r="64" spans="1:11" x14ac:dyDescent="0.2">
      <c r="G64" s="8"/>
      <c r="H64" s="8"/>
      <c r="I64" s="8"/>
      <c r="J64" s="8"/>
    </row>
    <row r="65" spans="7:10" x14ac:dyDescent="0.2">
      <c r="G65" s="8"/>
      <c r="H65" s="8"/>
      <c r="I65" s="8"/>
      <c r="J65" s="8"/>
    </row>
    <row r="66" spans="7:10" x14ac:dyDescent="0.2">
      <c r="G66" s="8"/>
      <c r="H66" s="8"/>
      <c r="I66" s="8"/>
      <c r="J66" s="8"/>
    </row>
  </sheetData>
  <mergeCells count="12">
    <mergeCell ref="K5:K6"/>
    <mergeCell ref="A1:K1"/>
    <mergeCell ref="A2:K2"/>
    <mergeCell ref="B4:K4"/>
    <mergeCell ref="A5:A6"/>
    <mergeCell ref="B5:B6"/>
    <mergeCell ref="E5:E6"/>
    <mergeCell ref="F5:F6"/>
    <mergeCell ref="G5:G6"/>
    <mergeCell ref="H5:H6"/>
    <mergeCell ref="I5:I6"/>
    <mergeCell ref="J5:J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07DD9-3384-4E16-BBDC-46EC668C9664}">
  <dimension ref="A1:L63"/>
  <sheetViews>
    <sheetView workbookViewId="0">
      <pane xSplit="1" ySplit="6" topLeftCell="B43" activePane="bottomRight" state="frozen"/>
      <selection pane="topRight" activeCell="B1" sqref="B1"/>
      <selection pane="bottomLeft" activeCell="A7" sqref="A7"/>
      <selection pane="bottomRight" activeCell="B7" sqref="B7"/>
    </sheetView>
  </sheetViews>
  <sheetFormatPr baseColWidth="10" defaultRowHeight="12.75" x14ac:dyDescent="0.2"/>
  <cols>
    <col min="1" max="1" width="44.7109375" style="3" customWidth="1"/>
    <col min="2" max="4" width="17.140625" style="29" customWidth="1"/>
    <col min="5" max="5" width="17.7109375" style="29" customWidth="1"/>
    <col min="6" max="6" width="16.140625" style="27" customWidth="1"/>
    <col min="7" max="7" width="14.140625" style="27" customWidth="1"/>
    <col min="8" max="8" width="14.28515625" style="27" customWidth="1"/>
    <col min="9" max="10" width="17.140625" style="27" customWidth="1"/>
    <col min="11" max="11" width="16.85546875" style="27" customWidth="1"/>
    <col min="12" max="251" width="11.42578125" style="27"/>
    <col min="252" max="252" width="44.7109375" style="27" customWidth="1"/>
    <col min="253" max="255" width="17.140625" style="27" customWidth="1"/>
    <col min="256" max="256" width="17.7109375" style="27" customWidth="1"/>
    <col min="257" max="257" width="16.140625" style="27" customWidth="1"/>
    <col min="258" max="258" width="14.140625" style="27" customWidth="1"/>
    <col min="259" max="259" width="14.28515625" style="27" customWidth="1"/>
    <col min="260" max="261" width="17.140625" style="27" customWidth="1"/>
    <col min="262" max="262" width="16.85546875" style="27" customWidth="1"/>
    <col min="263" max="263" width="15.28515625" style="27" bestFit="1" customWidth="1"/>
    <col min="264" max="264" width="15.140625" style="27" customWidth="1"/>
    <col min="265" max="265" width="15.85546875" style="27" customWidth="1"/>
    <col min="266" max="266" width="15.5703125" style="27" customWidth="1"/>
    <col min="267" max="267" width="11.28515625" style="27" bestFit="1" customWidth="1"/>
    <col min="268" max="507" width="11.42578125" style="27"/>
    <col min="508" max="508" width="44.7109375" style="27" customWidth="1"/>
    <col min="509" max="511" width="17.140625" style="27" customWidth="1"/>
    <col min="512" max="512" width="17.7109375" style="27" customWidth="1"/>
    <col min="513" max="513" width="16.140625" style="27" customWidth="1"/>
    <col min="514" max="514" width="14.140625" style="27" customWidth="1"/>
    <col min="515" max="515" width="14.28515625" style="27" customWidth="1"/>
    <col min="516" max="517" width="17.140625" style="27" customWidth="1"/>
    <col min="518" max="518" width="16.85546875" style="27" customWidth="1"/>
    <col min="519" max="519" width="15.28515625" style="27" bestFit="1" customWidth="1"/>
    <col min="520" max="520" width="15.140625" style="27" customWidth="1"/>
    <col min="521" max="521" width="15.85546875" style="27" customWidth="1"/>
    <col min="522" max="522" width="15.5703125" style="27" customWidth="1"/>
    <col min="523" max="523" width="11.28515625" style="27" bestFit="1" customWidth="1"/>
    <col min="524" max="763" width="11.42578125" style="27"/>
    <col min="764" max="764" width="44.7109375" style="27" customWidth="1"/>
    <col min="765" max="767" width="17.140625" style="27" customWidth="1"/>
    <col min="768" max="768" width="17.7109375" style="27" customWidth="1"/>
    <col min="769" max="769" width="16.140625" style="27" customWidth="1"/>
    <col min="770" max="770" width="14.140625" style="27" customWidth="1"/>
    <col min="771" max="771" width="14.28515625" style="27" customWidth="1"/>
    <col min="772" max="773" width="17.140625" style="27" customWidth="1"/>
    <col min="774" max="774" width="16.85546875" style="27" customWidth="1"/>
    <col min="775" max="775" width="15.28515625" style="27" bestFit="1" customWidth="1"/>
    <col min="776" max="776" width="15.140625" style="27" customWidth="1"/>
    <col min="777" max="777" width="15.85546875" style="27" customWidth="1"/>
    <col min="778" max="778" width="15.5703125" style="27" customWidth="1"/>
    <col min="779" max="779" width="11.28515625" style="27" bestFit="1" customWidth="1"/>
    <col min="780" max="1019" width="11.42578125" style="27"/>
    <col min="1020" max="1020" width="44.7109375" style="27" customWidth="1"/>
    <col min="1021" max="1023" width="17.140625" style="27" customWidth="1"/>
    <col min="1024" max="1024" width="17.7109375" style="27" customWidth="1"/>
    <col min="1025" max="1025" width="16.140625" style="27" customWidth="1"/>
    <col min="1026" max="1026" width="14.140625" style="27" customWidth="1"/>
    <col min="1027" max="1027" width="14.28515625" style="27" customWidth="1"/>
    <col min="1028" max="1029" width="17.140625" style="27" customWidth="1"/>
    <col min="1030" max="1030" width="16.85546875" style="27" customWidth="1"/>
    <col min="1031" max="1031" width="15.28515625" style="27" bestFit="1" customWidth="1"/>
    <col min="1032" max="1032" width="15.140625" style="27" customWidth="1"/>
    <col min="1033" max="1033" width="15.85546875" style="27" customWidth="1"/>
    <col min="1034" max="1034" width="15.5703125" style="27" customWidth="1"/>
    <col min="1035" max="1035" width="11.28515625" style="27" bestFit="1" customWidth="1"/>
    <col min="1036" max="1275" width="11.42578125" style="27"/>
    <col min="1276" max="1276" width="44.7109375" style="27" customWidth="1"/>
    <col min="1277" max="1279" width="17.140625" style="27" customWidth="1"/>
    <col min="1280" max="1280" width="17.7109375" style="27" customWidth="1"/>
    <col min="1281" max="1281" width="16.140625" style="27" customWidth="1"/>
    <col min="1282" max="1282" width="14.140625" style="27" customWidth="1"/>
    <col min="1283" max="1283" width="14.28515625" style="27" customWidth="1"/>
    <col min="1284" max="1285" width="17.140625" style="27" customWidth="1"/>
    <col min="1286" max="1286" width="16.85546875" style="27" customWidth="1"/>
    <col min="1287" max="1287" width="15.28515625" style="27" bestFit="1" customWidth="1"/>
    <col min="1288" max="1288" width="15.140625" style="27" customWidth="1"/>
    <col min="1289" max="1289" width="15.85546875" style="27" customWidth="1"/>
    <col min="1290" max="1290" width="15.5703125" style="27" customWidth="1"/>
    <col min="1291" max="1291" width="11.28515625" style="27" bestFit="1" customWidth="1"/>
    <col min="1292" max="1531" width="11.42578125" style="27"/>
    <col min="1532" max="1532" width="44.7109375" style="27" customWidth="1"/>
    <col min="1533" max="1535" width="17.140625" style="27" customWidth="1"/>
    <col min="1536" max="1536" width="17.7109375" style="27" customWidth="1"/>
    <col min="1537" max="1537" width="16.140625" style="27" customWidth="1"/>
    <col min="1538" max="1538" width="14.140625" style="27" customWidth="1"/>
    <col min="1539" max="1539" width="14.28515625" style="27" customWidth="1"/>
    <col min="1540" max="1541" width="17.140625" style="27" customWidth="1"/>
    <col min="1542" max="1542" width="16.85546875" style="27" customWidth="1"/>
    <col min="1543" max="1543" width="15.28515625" style="27" bestFit="1" customWidth="1"/>
    <col min="1544" max="1544" width="15.140625" style="27" customWidth="1"/>
    <col min="1545" max="1545" width="15.85546875" style="27" customWidth="1"/>
    <col min="1546" max="1546" width="15.5703125" style="27" customWidth="1"/>
    <col min="1547" max="1547" width="11.28515625" style="27" bestFit="1" customWidth="1"/>
    <col min="1548" max="1787" width="11.42578125" style="27"/>
    <col min="1788" max="1788" width="44.7109375" style="27" customWidth="1"/>
    <col min="1789" max="1791" width="17.140625" style="27" customWidth="1"/>
    <col min="1792" max="1792" width="17.7109375" style="27" customWidth="1"/>
    <col min="1793" max="1793" width="16.140625" style="27" customWidth="1"/>
    <col min="1794" max="1794" width="14.140625" style="27" customWidth="1"/>
    <col min="1795" max="1795" width="14.28515625" style="27" customWidth="1"/>
    <col min="1796" max="1797" width="17.140625" style="27" customWidth="1"/>
    <col min="1798" max="1798" width="16.85546875" style="27" customWidth="1"/>
    <col min="1799" max="1799" width="15.28515625" style="27" bestFit="1" customWidth="1"/>
    <col min="1800" max="1800" width="15.140625" style="27" customWidth="1"/>
    <col min="1801" max="1801" width="15.85546875" style="27" customWidth="1"/>
    <col min="1802" max="1802" width="15.5703125" style="27" customWidth="1"/>
    <col min="1803" max="1803" width="11.28515625" style="27" bestFit="1" customWidth="1"/>
    <col min="1804" max="2043" width="11.42578125" style="27"/>
    <col min="2044" max="2044" width="44.7109375" style="27" customWidth="1"/>
    <col min="2045" max="2047" width="17.140625" style="27" customWidth="1"/>
    <col min="2048" max="2048" width="17.7109375" style="27" customWidth="1"/>
    <col min="2049" max="2049" width="16.140625" style="27" customWidth="1"/>
    <col min="2050" max="2050" width="14.140625" style="27" customWidth="1"/>
    <col min="2051" max="2051" width="14.28515625" style="27" customWidth="1"/>
    <col min="2052" max="2053" width="17.140625" style="27" customWidth="1"/>
    <col min="2054" max="2054" width="16.85546875" style="27" customWidth="1"/>
    <col min="2055" max="2055" width="15.28515625" style="27" bestFit="1" customWidth="1"/>
    <col min="2056" max="2056" width="15.140625" style="27" customWidth="1"/>
    <col min="2057" max="2057" width="15.85546875" style="27" customWidth="1"/>
    <col min="2058" max="2058" width="15.5703125" style="27" customWidth="1"/>
    <col min="2059" max="2059" width="11.28515625" style="27" bestFit="1" customWidth="1"/>
    <col min="2060" max="2299" width="11.42578125" style="27"/>
    <col min="2300" max="2300" width="44.7109375" style="27" customWidth="1"/>
    <col min="2301" max="2303" width="17.140625" style="27" customWidth="1"/>
    <col min="2304" max="2304" width="17.7109375" style="27" customWidth="1"/>
    <col min="2305" max="2305" width="16.140625" style="27" customWidth="1"/>
    <col min="2306" max="2306" width="14.140625" style="27" customWidth="1"/>
    <col min="2307" max="2307" width="14.28515625" style="27" customWidth="1"/>
    <col min="2308" max="2309" width="17.140625" style="27" customWidth="1"/>
    <col min="2310" max="2310" width="16.85546875" style="27" customWidth="1"/>
    <col min="2311" max="2311" width="15.28515625" style="27" bestFit="1" customWidth="1"/>
    <col min="2312" max="2312" width="15.140625" style="27" customWidth="1"/>
    <col min="2313" max="2313" width="15.85546875" style="27" customWidth="1"/>
    <col min="2314" max="2314" width="15.5703125" style="27" customWidth="1"/>
    <col min="2315" max="2315" width="11.28515625" style="27" bestFit="1" customWidth="1"/>
    <col min="2316" max="2555" width="11.42578125" style="27"/>
    <col min="2556" max="2556" width="44.7109375" style="27" customWidth="1"/>
    <col min="2557" max="2559" width="17.140625" style="27" customWidth="1"/>
    <col min="2560" max="2560" width="17.7109375" style="27" customWidth="1"/>
    <col min="2561" max="2561" width="16.140625" style="27" customWidth="1"/>
    <col min="2562" max="2562" width="14.140625" style="27" customWidth="1"/>
    <col min="2563" max="2563" width="14.28515625" style="27" customWidth="1"/>
    <col min="2564" max="2565" width="17.140625" style="27" customWidth="1"/>
    <col min="2566" max="2566" width="16.85546875" style="27" customWidth="1"/>
    <col min="2567" max="2567" width="15.28515625" style="27" bestFit="1" customWidth="1"/>
    <col min="2568" max="2568" width="15.140625" style="27" customWidth="1"/>
    <col min="2569" max="2569" width="15.85546875" style="27" customWidth="1"/>
    <col min="2570" max="2570" width="15.5703125" style="27" customWidth="1"/>
    <col min="2571" max="2571" width="11.28515625" style="27" bestFit="1" customWidth="1"/>
    <col min="2572" max="2811" width="11.42578125" style="27"/>
    <col min="2812" max="2812" width="44.7109375" style="27" customWidth="1"/>
    <col min="2813" max="2815" width="17.140625" style="27" customWidth="1"/>
    <col min="2816" max="2816" width="17.7109375" style="27" customWidth="1"/>
    <col min="2817" max="2817" width="16.140625" style="27" customWidth="1"/>
    <col min="2818" max="2818" width="14.140625" style="27" customWidth="1"/>
    <col min="2819" max="2819" width="14.28515625" style="27" customWidth="1"/>
    <col min="2820" max="2821" width="17.140625" style="27" customWidth="1"/>
    <col min="2822" max="2822" width="16.85546875" style="27" customWidth="1"/>
    <col min="2823" max="2823" width="15.28515625" style="27" bestFit="1" customWidth="1"/>
    <col min="2824" max="2824" width="15.140625" style="27" customWidth="1"/>
    <col min="2825" max="2825" width="15.85546875" style="27" customWidth="1"/>
    <col min="2826" max="2826" width="15.5703125" style="27" customWidth="1"/>
    <col min="2827" max="2827" width="11.28515625" style="27" bestFit="1" customWidth="1"/>
    <col min="2828" max="3067" width="11.42578125" style="27"/>
    <col min="3068" max="3068" width="44.7109375" style="27" customWidth="1"/>
    <col min="3069" max="3071" width="17.140625" style="27" customWidth="1"/>
    <col min="3072" max="3072" width="17.7109375" style="27" customWidth="1"/>
    <col min="3073" max="3073" width="16.140625" style="27" customWidth="1"/>
    <col min="3074" max="3074" width="14.140625" style="27" customWidth="1"/>
    <col min="3075" max="3075" width="14.28515625" style="27" customWidth="1"/>
    <col min="3076" max="3077" width="17.140625" style="27" customWidth="1"/>
    <col min="3078" max="3078" width="16.85546875" style="27" customWidth="1"/>
    <col min="3079" max="3079" width="15.28515625" style="27" bestFit="1" customWidth="1"/>
    <col min="3080" max="3080" width="15.140625" style="27" customWidth="1"/>
    <col min="3081" max="3081" width="15.85546875" style="27" customWidth="1"/>
    <col min="3082" max="3082" width="15.5703125" style="27" customWidth="1"/>
    <col min="3083" max="3083" width="11.28515625" style="27" bestFit="1" customWidth="1"/>
    <col min="3084" max="3323" width="11.42578125" style="27"/>
    <col min="3324" max="3324" width="44.7109375" style="27" customWidth="1"/>
    <col min="3325" max="3327" width="17.140625" style="27" customWidth="1"/>
    <col min="3328" max="3328" width="17.7109375" style="27" customWidth="1"/>
    <col min="3329" max="3329" width="16.140625" style="27" customWidth="1"/>
    <col min="3330" max="3330" width="14.140625" style="27" customWidth="1"/>
    <col min="3331" max="3331" width="14.28515625" style="27" customWidth="1"/>
    <col min="3332" max="3333" width="17.140625" style="27" customWidth="1"/>
    <col min="3334" max="3334" width="16.85546875" style="27" customWidth="1"/>
    <col min="3335" max="3335" width="15.28515625" style="27" bestFit="1" customWidth="1"/>
    <col min="3336" max="3336" width="15.140625" style="27" customWidth="1"/>
    <col min="3337" max="3337" width="15.85546875" style="27" customWidth="1"/>
    <col min="3338" max="3338" width="15.5703125" style="27" customWidth="1"/>
    <col min="3339" max="3339" width="11.28515625" style="27" bestFit="1" customWidth="1"/>
    <col min="3340" max="3579" width="11.42578125" style="27"/>
    <col min="3580" max="3580" width="44.7109375" style="27" customWidth="1"/>
    <col min="3581" max="3583" width="17.140625" style="27" customWidth="1"/>
    <col min="3584" max="3584" width="17.7109375" style="27" customWidth="1"/>
    <col min="3585" max="3585" width="16.140625" style="27" customWidth="1"/>
    <col min="3586" max="3586" width="14.140625" style="27" customWidth="1"/>
    <col min="3587" max="3587" width="14.28515625" style="27" customWidth="1"/>
    <col min="3588" max="3589" width="17.140625" style="27" customWidth="1"/>
    <col min="3590" max="3590" width="16.85546875" style="27" customWidth="1"/>
    <col min="3591" max="3591" width="15.28515625" style="27" bestFit="1" customWidth="1"/>
    <col min="3592" max="3592" width="15.140625" style="27" customWidth="1"/>
    <col min="3593" max="3593" width="15.85546875" style="27" customWidth="1"/>
    <col min="3594" max="3594" width="15.5703125" style="27" customWidth="1"/>
    <col min="3595" max="3595" width="11.28515625" style="27" bestFit="1" customWidth="1"/>
    <col min="3596" max="3835" width="11.42578125" style="27"/>
    <col min="3836" max="3836" width="44.7109375" style="27" customWidth="1"/>
    <col min="3837" max="3839" width="17.140625" style="27" customWidth="1"/>
    <col min="3840" max="3840" width="17.7109375" style="27" customWidth="1"/>
    <col min="3841" max="3841" width="16.140625" style="27" customWidth="1"/>
    <col min="3842" max="3842" width="14.140625" style="27" customWidth="1"/>
    <col min="3843" max="3843" width="14.28515625" style="27" customWidth="1"/>
    <col min="3844" max="3845" width="17.140625" style="27" customWidth="1"/>
    <col min="3846" max="3846" width="16.85546875" style="27" customWidth="1"/>
    <col min="3847" max="3847" width="15.28515625" style="27" bestFit="1" customWidth="1"/>
    <col min="3848" max="3848" width="15.140625" style="27" customWidth="1"/>
    <col min="3849" max="3849" width="15.85546875" style="27" customWidth="1"/>
    <col min="3850" max="3850" width="15.5703125" style="27" customWidth="1"/>
    <col min="3851" max="3851" width="11.28515625" style="27" bestFit="1" customWidth="1"/>
    <col min="3852" max="4091" width="11.42578125" style="27"/>
    <col min="4092" max="4092" width="44.7109375" style="27" customWidth="1"/>
    <col min="4093" max="4095" width="17.140625" style="27" customWidth="1"/>
    <col min="4096" max="4096" width="17.7109375" style="27" customWidth="1"/>
    <col min="4097" max="4097" width="16.140625" style="27" customWidth="1"/>
    <col min="4098" max="4098" width="14.140625" style="27" customWidth="1"/>
    <col min="4099" max="4099" width="14.28515625" style="27" customWidth="1"/>
    <col min="4100" max="4101" width="17.140625" style="27" customWidth="1"/>
    <col min="4102" max="4102" width="16.85546875" style="27" customWidth="1"/>
    <col min="4103" max="4103" width="15.28515625" style="27" bestFit="1" customWidth="1"/>
    <col min="4104" max="4104" width="15.140625" style="27" customWidth="1"/>
    <col min="4105" max="4105" width="15.85546875" style="27" customWidth="1"/>
    <col min="4106" max="4106" width="15.5703125" style="27" customWidth="1"/>
    <col min="4107" max="4107" width="11.28515625" style="27" bestFit="1" customWidth="1"/>
    <col min="4108" max="4347" width="11.42578125" style="27"/>
    <col min="4348" max="4348" width="44.7109375" style="27" customWidth="1"/>
    <col min="4349" max="4351" width="17.140625" style="27" customWidth="1"/>
    <col min="4352" max="4352" width="17.7109375" style="27" customWidth="1"/>
    <col min="4353" max="4353" width="16.140625" style="27" customWidth="1"/>
    <col min="4354" max="4354" width="14.140625" style="27" customWidth="1"/>
    <col min="4355" max="4355" width="14.28515625" style="27" customWidth="1"/>
    <col min="4356" max="4357" width="17.140625" style="27" customWidth="1"/>
    <col min="4358" max="4358" width="16.85546875" style="27" customWidth="1"/>
    <col min="4359" max="4359" width="15.28515625" style="27" bestFit="1" customWidth="1"/>
    <col min="4360" max="4360" width="15.140625" style="27" customWidth="1"/>
    <col min="4361" max="4361" width="15.85546875" style="27" customWidth="1"/>
    <col min="4362" max="4362" width="15.5703125" style="27" customWidth="1"/>
    <col min="4363" max="4363" width="11.28515625" style="27" bestFit="1" customWidth="1"/>
    <col min="4364" max="4603" width="11.42578125" style="27"/>
    <col min="4604" max="4604" width="44.7109375" style="27" customWidth="1"/>
    <col min="4605" max="4607" width="17.140625" style="27" customWidth="1"/>
    <col min="4608" max="4608" width="17.7109375" style="27" customWidth="1"/>
    <col min="4609" max="4609" width="16.140625" style="27" customWidth="1"/>
    <col min="4610" max="4610" width="14.140625" style="27" customWidth="1"/>
    <col min="4611" max="4611" width="14.28515625" style="27" customWidth="1"/>
    <col min="4612" max="4613" width="17.140625" style="27" customWidth="1"/>
    <col min="4614" max="4614" width="16.85546875" style="27" customWidth="1"/>
    <col min="4615" max="4615" width="15.28515625" style="27" bestFit="1" customWidth="1"/>
    <col min="4616" max="4616" width="15.140625" style="27" customWidth="1"/>
    <col min="4617" max="4617" width="15.85546875" style="27" customWidth="1"/>
    <col min="4618" max="4618" width="15.5703125" style="27" customWidth="1"/>
    <col min="4619" max="4619" width="11.28515625" style="27" bestFit="1" customWidth="1"/>
    <col min="4620" max="4859" width="11.42578125" style="27"/>
    <col min="4860" max="4860" width="44.7109375" style="27" customWidth="1"/>
    <col min="4861" max="4863" width="17.140625" style="27" customWidth="1"/>
    <col min="4864" max="4864" width="17.7109375" style="27" customWidth="1"/>
    <col min="4865" max="4865" width="16.140625" style="27" customWidth="1"/>
    <col min="4866" max="4866" width="14.140625" style="27" customWidth="1"/>
    <col min="4867" max="4867" width="14.28515625" style="27" customWidth="1"/>
    <col min="4868" max="4869" width="17.140625" style="27" customWidth="1"/>
    <col min="4870" max="4870" width="16.85546875" style="27" customWidth="1"/>
    <col min="4871" max="4871" width="15.28515625" style="27" bestFit="1" customWidth="1"/>
    <col min="4872" max="4872" width="15.140625" style="27" customWidth="1"/>
    <col min="4873" max="4873" width="15.85546875" style="27" customWidth="1"/>
    <col min="4874" max="4874" width="15.5703125" style="27" customWidth="1"/>
    <col min="4875" max="4875" width="11.28515625" style="27" bestFit="1" customWidth="1"/>
    <col min="4876" max="5115" width="11.42578125" style="27"/>
    <col min="5116" max="5116" width="44.7109375" style="27" customWidth="1"/>
    <col min="5117" max="5119" width="17.140625" style="27" customWidth="1"/>
    <col min="5120" max="5120" width="17.7109375" style="27" customWidth="1"/>
    <col min="5121" max="5121" width="16.140625" style="27" customWidth="1"/>
    <col min="5122" max="5122" width="14.140625" style="27" customWidth="1"/>
    <col min="5123" max="5123" width="14.28515625" style="27" customWidth="1"/>
    <col min="5124" max="5125" width="17.140625" style="27" customWidth="1"/>
    <col min="5126" max="5126" width="16.85546875" style="27" customWidth="1"/>
    <col min="5127" max="5127" width="15.28515625" style="27" bestFit="1" customWidth="1"/>
    <col min="5128" max="5128" width="15.140625" style="27" customWidth="1"/>
    <col min="5129" max="5129" width="15.85546875" style="27" customWidth="1"/>
    <col min="5130" max="5130" width="15.5703125" style="27" customWidth="1"/>
    <col min="5131" max="5131" width="11.28515625" style="27" bestFit="1" customWidth="1"/>
    <col min="5132" max="5371" width="11.42578125" style="27"/>
    <col min="5372" max="5372" width="44.7109375" style="27" customWidth="1"/>
    <col min="5373" max="5375" width="17.140625" style="27" customWidth="1"/>
    <col min="5376" max="5376" width="17.7109375" style="27" customWidth="1"/>
    <col min="5377" max="5377" width="16.140625" style="27" customWidth="1"/>
    <col min="5378" max="5378" width="14.140625" style="27" customWidth="1"/>
    <col min="5379" max="5379" width="14.28515625" style="27" customWidth="1"/>
    <col min="5380" max="5381" width="17.140625" style="27" customWidth="1"/>
    <col min="5382" max="5382" width="16.85546875" style="27" customWidth="1"/>
    <col min="5383" max="5383" width="15.28515625" style="27" bestFit="1" customWidth="1"/>
    <col min="5384" max="5384" width="15.140625" style="27" customWidth="1"/>
    <col min="5385" max="5385" width="15.85546875" style="27" customWidth="1"/>
    <col min="5386" max="5386" width="15.5703125" style="27" customWidth="1"/>
    <col min="5387" max="5387" width="11.28515625" style="27" bestFit="1" customWidth="1"/>
    <col min="5388" max="5627" width="11.42578125" style="27"/>
    <col min="5628" max="5628" width="44.7109375" style="27" customWidth="1"/>
    <col min="5629" max="5631" width="17.140625" style="27" customWidth="1"/>
    <col min="5632" max="5632" width="17.7109375" style="27" customWidth="1"/>
    <col min="5633" max="5633" width="16.140625" style="27" customWidth="1"/>
    <col min="5634" max="5634" width="14.140625" style="27" customWidth="1"/>
    <col min="5635" max="5635" width="14.28515625" style="27" customWidth="1"/>
    <col min="5636" max="5637" width="17.140625" style="27" customWidth="1"/>
    <col min="5638" max="5638" width="16.85546875" style="27" customWidth="1"/>
    <col min="5639" max="5639" width="15.28515625" style="27" bestFit="1" customWidth="1"/>
    <col min="5640" max="5640" width="15.140625" style="27" customWidth="1"/>
    <col min="5641" max="5641" width="15.85546875" style="27" customWidth="1"/>
    <col min="5642" max="5642" width="15.5703125" style="27" customWidth="1"/>
    <col min="5643" max="5643" width="11.28515625" style="27" bestFit="1" customWidth="1"/>
    <col min="5644" max="5883" width="11.42578125" style="27"/>
    <col min="5884" max="5884" width="44.7109375" style="27" customWidth="1"/>
    <col min="5885" max="5887" width="17.140625" style="27" customWidth="1"/>
    <col min="5888" max="5888" width="17.7109375" style="27" customWidth="1"/>
    <col min="5889" max="5889" width="16.140625" style="27" customWidth="1"/>
    <col min="5890" max="5890" width="14.140625" style="27" customWidth="1"/>
    <col min="5891" max="5891" width="14.28515625" style="27" customWidth="1"/>
    <col min="5892" max="5893" width="17.140625" style="27" customWidth="1"/>
    <col min="5894" max="5894" width="16.85546875" style="27" customWidth="1"/>
    <col min="5895" max="5895" width="15.28515625" style="27" bestFit="1" customWidth="1"/>
    <col min="5896" max="5896" width="15.140625" style="27" customWidth="1"/>
    <col min="5897" max="5897" width="15.85546875" style="27" customWidth="1"/>
    <col min="5898" max="5898" width="15.5703125" style="27" customWidth="1"/>
    <col min="5899" max="5899" width="11.28515625" style="27" bestFit="1" customWidth="1"/>
    <col min="5900" max="6139" width="11.42578125" style="27"/>
    <col min="6140" max="6140" width="44.7109375" style="27" customWidth="1"/>
    <col min="6141" max="6143" width="17.140625" style="27" customWidth="1"/>
    <col min="6144" max="6144" width="17.7109375" style="27" customWidth="1"/>
    <col min="6145" max="6145" width="16.140625" style="27" customWidth="1"/>
    <col min="6146" max="6146" width="14.140625" style="27" customWidth="1"/>
    <col min="6147" max="6147" width="14.28515625" style="27" customWidth="1"/>
    <col min="6148" max="6149" width="17.140625" style="27" customWidth="1"/>
    <col min="6150" max="6150" width="16.85546875" style="27" customWidth="1"/>
    <col min="6151" max="6151" width="15.28515625" style="27" bestFit="1" customWidth="1"/>
    <col min="6152" max="6152" width="15.140625" style="27" customWidth="1"/>
    <col min="6153" max="6153" width="15.85546875" style="27" customWidth="1"/>
    <col min="6154" max="6154" width="15.5703125" style="27" customWidth="1"/>
    <col min="6155" max="6155" width="11.28515625" style="27" bestFit="1" customWidth="1"/>
    <col min="6156" max="6395" width="11.42578125" style="27"/>
    <col min="6396" max="6396" width="44.7109375" style="27" customWidth="1"/>
    <col min="6397" max="6399" width="17.140625" style="27" customWidth="1"/>
    <col min="6400" max="6400" width="17.7109375" style="27" customWidth="1"/>
    <col min="6401" max="6401" width="16.140625" style="27" customWidth="1"/>
    <col min="6402" max="6402" width="14.140625" style="27" customWidth="1"/>
    <col min="6403" max="6403" width="14.28515625" style="27" customWidth="1"/>
    <col min="6404" max="6405" width="17.140625" style="27" customWidth="1"/>
    <col min="6406" max="6406" width="16.85546875" style="27" customWidth="1"/>
    <col min="6407" max="6407" width="15.28515625" style="27" bestFit="1" customWidth="1"/>
    <col min="6408" max="6408" width="15.140625" style="27" customWidth="1"/>
    <col min="6409" max="6409" width="15.85546875" style="27" customWidth="1"/>
    <col min="6410" max="6410" width="15.5703125" style="27" customWidth="1"/>
    <col min="6411" max="6411" width="11.28515625" style="27" bestFit="1" customWidth="1"/>
    <col min="6412" max="6651" width="11.42578125" style="27"/>
    <col min="6652" max="6652" width="44.7109375" style="27" customWidth="1"/>
    <col min="6653" max="6655" width="17.140625" style="27" customWidth="1"/>
    <col min="6656" max="6656" width="17.7109375" style="27" customWidth="1"/>
    <col min="6657" max="6657" width="16.140625" style="27" customWidth="1"/>
    <col min="6658" max="6658" width="14.140625" style="27" customWidth="1"/>
    <col min="6659" max="6659" width="14.28515625" style="27" customWidth="1"/>
    <col min="6660" max="6661" width="17.140625" style="27" customWidth="1"/>
    <col min="6662" max="6662" width="16.85546875" style="27" customWidth="1"/>
    <col min="6663" max="6663" width="15.28515625" style="27" bestFit="1" customWidth="1"/>
    <col min="6664" max="6664" width="15.140625" style="27" customWidth="1"/>
    <col min="6665" max="6665" width="15.85546875" style="27" customWidth="1"/>
    <col min="6666" max="6666" width="15.5703125" style="27" customWidth="1"/>
    <col min="6667" max="6667" width="11.28515625" style="27" bestFit="1" customWidth="1"/>
    <col min="6668" max="6907" width="11.42578125" style="27"/>
    <col min="6908" max="6908" width="44.7109375" style="27" customWidth="1"/>
    <col min="6909" max="6911" width="17.140625" style="27" customWidth="1"/>
    <col min="6912" max="6912" width="17.7109375" style="27" customWidth="1"/>
    <col min="6913" max="6913" width="16.140625" style="27" customWidth="1"/>
    <col min="6914" max="6914" width="14.140625" style="27" customWidth="1"/>
    <col min="6915" max="6915" width="14.28515625" style="27" customWidth="1"/>
    <col min="6916" max="6917" width="17.140625" style="27" customWidth="1"/>
    <col min="6918" max="6918" width="16.85546875" style="27" customWidth="1"/>
    <col min="6919" max="6919" width="15.28515625" style="27" bestFit="1" customWidth="1"/>
    <col min="6920" max="6920" width="15.140625" style="27" customWidth="1"/>
    <col min="6921" max="6921" width="15.85546875" style="27" customWidth="1"/>
    <col min="6922" max="6922" width="15.5703125" style="27" customWidth="1"/>
    <col min="6923" max="6923" width="11.28515625" style="27" bestFit="1" customWidth="1"/>
    <col min="6924" max="7163" width="11.42578125" style="27"/>
    <col min="7164" max="7164" width="44.7109375" style="27" customWidth="1"/>
    <col min="7165" max="7167" width="17.140625" style="27" customWidth="1"/>
    <col min="7168" max="7168" width="17.7109375" style="27" customWidth="1"/>
    <col min="7169" max="7169" width="16.140625" style="27" customWidth="1"/>
    <col min="7170" max="7170" width="14.140625" style="27" customWidth="1"/>
    <col min="7171" max="7171" width="14.28515625" style="27" customWidth="1"/>
    <col min="7172" max="7173" width="17.140625" style="27" customWidth="1"/>
    <col min="7174" max="7174" width="16.85546875" style="27" customWidth="1"/>
    <col min="7175" max="7175" width="15.28515625" style="27" bestFit="1" customWidth="1"/>
    <col min="7176" max="7176" width="15.140625" style="27" customWidth="1"/>
    <col min="7177" max="7177" width="15.85546875" style="27" customWidth="1"/>
    <col min="7178" max="7178" width="15.5703125" style="27" customWidth="1"/>
    <col min="7179" max="7179" width="11.28515625" style="27" bestFit="1" customWidth="1"/>
    <col min="7180" max="7419" width="11.42578125" style="27"/>
    <col min="7420" max="7420" width="44.7109375" style="27" customWidth="1"/>
    <col min="7421" max="7423" width="17.140625" style="27" customWidth="1"/>
    <col min="7424" max="7424" width="17.7109375" style="27" customWidth="1"/>
    <col min="7425" max="7425" width="16.140625" style="27" customWidth="1"/>
    <col min="7426" max="7426" width="14.140625" style="27" customWidth="1"/>
    <col min="7427" max="7427" width="14.28515625" style="27" customWidth="1"/>
    <col min="7428" max="7429" width="17.140625" style="27" customWidth="1"/>
    <col min="7430" max="7430" width="16.85546875" style="27" customWidth="1"/>
    <col min="7431" max="7431" width="15.28515625" style="27" bestFit="1" customWidth="1"/>
    <col min="7432" max="7432" width="15.140625" style="27" customWidth="1"/>
    <col min="7433" max="7433" width="15.85546875" style="27" customWidth="1"/>
    <col min="7434" max="7434" width="15.5703125" style="27" customWidth="1"/>
    <col min="7435" max="7435" width="11.28515625" style="27" bestFit="1" customWidth="1"/>
    <col min="7436" max="7675" width="11.42578125" style="27"/>
    <col min="7676" max="7676" width="44.7109375" style="27" customWidth="1"/>
    <col min="7677" max="7679" width="17.140625" style="27" customWidth="1"/>
    <col min="7680" max="7680" width="17.7109375" style="27" customWidth="1"/>
    <col min="7681" max="7681" width="16.140625" style="27" customWidth="1"/>
    <col min="7682" max="7682" width="14.140625" style="27" customWidth="1"/>
    <col min="7683" max="7683" width="14.28515625" style="27" customWidth="1"/>
    <col min="7684" max="7685" width="17.140625" style="27" customWidth="1"/>
    <col min="7686" max="7686" width="16.85546875" style="27" customWidth="1"/>
    <col min="7687" max="7687" width="15.28515625" style="27" bestFit="1" customWidth="1"/>
    <col min="7688" max="7688" width="15.140625" style="27" customWidth="1"/>
    <col min="7689" max="7689" width="15.85546875" style="27" customWidth="1"/>
    <col min="7690" max="7690" width="15.5703125" style="27" customWidth="1"/>
    <col min="7691" max="7691" width="11.28515625" style="27" bestFit="1" customWidth="1"/>
    <col min="7692" max="7931" width="11.42578125" style="27"/>
    <col min="7932" max="7932" width="44.7109375" style="27" customWidth="1"/>
    <col min="7933" max="7935" width="17.140625" style="27" customWidth="1"/>
    <col min="7936" max="7936" width="17.7109375" style="27" customWidth="1"/>
    <col min="7937" max="7937" width="16.140625" style="27" customWidth="1"/>
    <col min="7938" max="7938" width="14.140625" style="27" customWidth="1"/>
    <col min="7939" max="7939" width="14.28515625" style="27" customWidth="1"/>
    <col min="7940" max="7941" width="17.140625" style="27" customWidth="1"/>
    <col min="7942" max="7942" width="16.85546875" style="27" customWidth="1"/>
    <col min="7943" max="7943" width="15.28515625" style="27" bestFit="1" customWidth="1"/>
    <col min="7944" max="7944" width="15.140625" style="27" customWidth="1"/>
    <col min="7945" max="7945" width="15.85546875" style="27" customWidth="1"/>
    <col min="7946" max="7946" width="15.5703125" style="27" customWidth="1"/>
    <col min="7947" max="7947" width="11.28515625" style="27" bestFit="1" customWidth="1"/>
    <col min="7948" max="8187" width="11.42578125" style="27"/>
    <col min="8188" max="8188" width="44.7109375" style="27" customWidth="1"/>
    <col min="8189" max="8191" width="17.140625" style="27" customWidth="1"/>
    <col min="8192" max="8192" width="17.7109375" style="27" customWidth="1"/>
    <col min="8193" max="8193" width="16.140625" style="27" customWidth="1"/>
    <col min="8194" max="8194" width="14.140625" style="27" customWidth="1"/>
    <col min="8195" max="8195" width="14.28515625" style="27" customWidth="1"/>
    <col min="8196" max="8197" width="17.140625" style="27" customWidth="1"/>
    <col min="8198" max="8198" width="16.85546875" style="27" customWidth="1"/>
    <col min="8199" max="8199" width="15.28515625" style="27" bestFit="1" customWidth="1"/>
    <col min="8200" max="8200" width="15.140625" style="27" customWidth="1"/>
    <col min="8201" max="8201" width="15.85546875" style="27" customWidth="1"/>
    <col min="8202" max="8202" width="15.5703125" style="27" customWidth="1"/>
    <col min="8203" max="8203" width="11.28515625" style="27" bestFit="1" customWidth="1"/>
    <col min="8204" max="8443" width="11.42578125" style="27"/>
    <col min="8444" max="8444" width="44.7109375" style="27" customWidth="1"/>
    <col min="8445" max="8447" width="17.140625" style="27" customWidth="1"/>
    <col min="8448" max="8448" width="17.7109375" style="27" customWidth="1"/>
    <col min="8449" max="8449" width="16.140625" style="27" customWidth="1"/>
    <col min="8450" max="8450" width="14.140625" style="27" customWidth="1"/>
    <col min="8451" max="8451" width="14.28515625" style="27" customWidth="1"/>
    <col min="8452" max="8453" width="17.140625" style="27" customWidth="1"/>
    <col min="8454" max="8454" width="16.85546875" style="27" customWidth="1"/>
    <col min="8455" max="8455" width="15.28515625" style="27" bestFit="1" customWidth="1"/>
    <col min="8456" max="8456" width="15.140625" style="27" customWidth="1"/>
    <col min="8457" max="8457" width="15.85546875" style="27" customWidth="1"/>
    <col min="8458" max="8458" width="15.5703125" style="27" customWidth="1"/>
    <col min="8459" max="8459" width="11.28515625" style="27" bestFit="1" customWidth="1"/>
    <col min="8460" max="8699" width="11.42578125" style="27"/>
    <col min="8700" max="8700" width="44.7109375" style="27" customWidth="1"/>
    <col min="8701" max="8703" width="17.140625" style="27" customWidth="1"/>
    <col min="8704" max="8704" width="17.7109375" style="27" customWidth="1"/>
    <col min="8705" max="8705" width="16.140625" style="27" customWidth="1"/>
    <col min="8706" max="8706" width="14.140625" style="27" customWidth="1"/>
    <col min="8707" max="8707" width="14.28515625" style="27" customWidth="1"/>
    <col min="8708" max="8709" width="17.140625" style="27" customWidth="1"/>
    <col min="8710" max="8710" width="16.85546875" style="27" customWidth="1"/>
    <col min="8711" max="8711" width="15.28515625" style="27" bestFit="1" customWidth="1"/>
    <col min="8712" max="8712" width="15.140625" style="27" customWidth="1"/>
    <col min="8713" max="8713" width="15.85546875" style="27" customWidth="1"/>
    <col min="8714" max="8714" width="15.5703125" style="27" customWidth="1"/>
    <col min="8715" max="8715" width="11.28515625" style="27" bestFit="1" customWidth="1"/>
    <col min="8716" max="8955" width="11.42578125" style="27"/>
    <col min="8956" max="8956" width="44.7109375" style="27" customWidth="1"/>
    <col min="8957" max="8959" width="17.140625" style="27" customWidth="1"/>
    <col min="8960" max="8960" width="17.7109375" style="27" customWidth="1"/>
    <col min="8961" max="8961" width="16.140625" style="27" customWidth="1"/>
    <col min="8962" max="8962" width="14.140625" style="27" customWidth="1"/>
    <col min="8963" max="8963" width="14.28515625" style="27" customWidth="1"/>
    <col min="8964" max="8965" width="17.140625" style="27" customWidth="1"/>
    <col min="8966" max="8966" width="16.85546875" style="27" customWidth="1"/>
    <col min="8967" max="8967" width="15.28515625" style="27" bestFit="1" customWidth="1"/>
    <col min="8968" max="8968" width="15.140625" style="27" customWidth="1"/>
    <col min="8969" max="8969" width="15.85546875" style="27" customWidth="1"/>
    <col min="8970" max="8970" width="15.5703125" style="27" customWidth="1"/>
    <col min="8971" max="8971" width="11.28515625" style="27" bestFit="1" customWidth="1"/>
    <col min="8972" max="9211" width="11.42578125" style="27"/>
    <col min="9212" max="9212" width="44.7109375" style="27" customWidth="1"/>
    <col min="9213" max="9215" width="17.140625" style="27" customWidth="1"/>
    <col min="9216" max="9216" width="17.7109375" style="27" customWidth="1"/>
    <col min="9217" max="9217" width="16.140625" style="27" customWidth="1"/>
    <col min="9218" max="9218" width="14.140625" style="27" customWidth="1"/>
    <col min="9219" max="9219" width="14.28515625" style="27" customWidth="1"/>
    <col min="9220" max="9221" width="17.140625" style="27" customWidth="1"/>
    <col min="9222" max="9222" width="16.85546875" style="27" customWidth="1"/>
    <col min="9223" max="9223" width="15.28515625" style="27" bestFit="1" customWidth="1"/>
    <col min="9224" max="9224" width="15.140625" style="27" customWidth="1"/>
    <col min="9225" max="9225" width="15.85546875" style="27" customWidth="1"/>
    <col min="9226" max="9226" width="15.5703125" style="27" customWidth="1"/>
    <col min="9227" max="9227" width="11.28515625" style="27" bestFit="1" customWidth="1"/>
    <col min="9228" max="9467" width="11.42578125" style="27"/>
    <col min="9468" max="9468" width="44.7109375" style="27" customWidth="1"/>
    <col min="9469" max="9471" width="17.140625" style="27" customWidth="1"/>
    <col min="9472" max="9472" width="17.7109375" style="27" customWidth="1"/>
    <col min="9473" max="9473" width="16.140625" style="27" customWidth="1"/>
    <col min="9474" max="9474" width="14.140625" style="27" customWidth="1"/>
    <col min="9475" max="9475" width="14.28515625" style="27" customWidth="1"/>
    <col min="9476" max="9477" width="17.140625" style="27" customWidth="1"/>
    <col min="9478" max="9478" width="16.85546875" style="27" customWidth="1"/>
    <col min="9479" max="9479" width="15.28515625" style="27" bestFit="1" customWidth="1"/>
    <col min="9480" max="9480" width="15.140625" style="27" customWidth="1"/>
    <col min="9481" max="9481" width="15.85546875" style="27" customWidth="1"/>
    <col min="9482" max="9482" width="15.5703125" style="27" customWidth="1"/>
    <col min="9483" max="9483" width="11.28515625" style="27" bestFit="1" customWidth="1"/>
    <col min="9484" max="9723" width="11.42578125" style="27"/>
    <col min="9724" max="9724" width="44.7109375" style="27" customWidth="1"/>
    <col min="9725" max="9727" width="17.140625" style="27" customWidth="1"/>
    <col min="9728" max="9728" width="17.7109375" style="27" customWidth="1"/>
    <col min="9729" max="9729" width="16.140625" style="27" customWidth="1"/>
    <col min="9730" max="9730" width="14.140625" style="27" customWidth="1"/>
    <col min="9731" max="9731" width="14.28515625" style="27" customWidth="1"/>
    <col min="9732" max="9733" width="17.140625" style="27" customWidth="1"/>
    <col min="9734" max="9734" width="16.85546875" style="27" customWidth="1"/>
    <col min="9735" max="9735" width="15.28515625" style="27" bestFit="1" customWidth="1"/>
    <col min="9736" max="9736" width="15.140625" style="27" customWidth="1"/>
    <col min="9737" max="9737" width="15.85546875" style="27" customWidth="1"/>
    <col min="9738" max="9738" width="15.5703125" style="27" customWidth="1"/>
    <col min="9739" max="9739" width="11.28515625" style="27" bestFit="1" customWidth="1"/>
    <col min="9740" max="9979" width="11.42578125" style="27"/>
    <col min="9980" max="9980" width="44.7109375" style="27" customWidth="1"/>
    <col min="9981" max="9983" width="17.140625" style="27" customWidth="1"/>
    <col min="9984" max="9984" width="17.7109375" style="27" customWidth="1"/>
    <col min="9985" max="9985" width="16.140625" style="27" customWidth="1"/>
    <col min="9986" max="9986" width="14.140625" style="27" customWidth="1"/>
    <col min="9987" max="9987" width="14.28515625" style="27" customWidth="1"/>
    <col min="9988" max="9989" width="17.140625" style="27" customWidth="1"/>
    <col min="9990" max="9990" width="16.85546875" style="27" customWidth="1"/>
    <col min="9991" max="9991" width="15.28515625" style="27" bestFit="1" customWidth="1"/>
    <col min="9992" max="9992" width="15.140625" style="27" customWidth="1"/>
    <col min="9993" max="9993" width="15.85546875" style="27" customWidth="1"/>
    <col min="9994" max="9994" width="15.5703125" style="27" customWidth="1"/>
    <col min="9995" max="9995" width="11.28515625" style="27" bestFit="1" customWidth="1"/>
    <col min="9996" max="10235" width="11.42578125" style="27"/>
    <col min="10236" max="10236" width="44.7109375" style="27" customWidth="1"/>
    <col min="10237" max="10239" width="17.140625" style="27" customWidth="1"/>
    <col min="10240" max="10240" width="17.7109375" style="27" customWidth="1"/>
    <col min="10241" max="10241" width="16.140625" style="27" customWidth="1"/>
    <col min="10242" max="10242" width="14.140625" style="27" customWidth="1"/>
    <col min="10243" max="10243" width="14.28515625" style="27" customWidth="1"/>
    <col min="10244" max="10245" width="17.140625" style="27" customWidth="1"/>
    <col min="10246" max="10246" width="16.85546875" style="27" customWidth="1"/>
    <col min="10247" max="10247" width="15.28515625" style="27" bestFit="1" customWidth="1"/>
    <col min="10248" max="10248" width="15.140625" style="27" customWidth="1"/>
    <col min="10249" max="10249" width="15.85546875" style="27" customWidth="1"/>
    <col min="10250" max="10250" width="15.5703125" style="27" customWidth="1"/>
    <col min="10251" max="10251" width="11.28515625" style="27" bestFit="1" customWidth="1"/>
    <col min="10252" max="10491" width="11.42578125" style="27"/>
    <col min="10492" max="10492" width="44.7109375" style="27" customWidth="1"/>
    <col min="10493" max="10495" width="17.140625" style="27" customWidth="1"/>
    <col min="10496" max="10496" width="17.7109375" style="27" customWidth="1"/>
    <col min="10497" max="10497" width="16.140625" style="27" customWidth="1"/>
    <col min="10498" max="10498" width="14.140625" style="27" customWidth="1"/>
    <col min="10499" max="10499" width="14.28515625" style="27" customWidth="1"/>
    <col min="10500" max="10501" width="17.140625" style="27" customWidth="1"/>
    <col min="10502" max="10502" width="16.85546875" style="27" customWidth="1"/>
    <col min="10503" max="10503" width="15.28515625" style="27" bestFit="1" customWidth="1"/>
    <col min="10504" max="10504" width="15.140625" style="27" customWidth="1"/>
    <col min="10505" max="10505" width="15.85546875" style="27" customWidth="1"/>
    <col min="10506" max="10506" width="15.5703125" style="27" customWidth="1"/>
    <col min="10507" max="10507" width="11.28515625" style="27" bestFit="1" customWidth="1"/>
    <col min="10508" max="10747" width="11.42578125" style="27"/>
    <col min="10748" max="10748" width="44.7109375" style="27" customWidth="1"/>
    <col min="10749" max="10751" width="17.140625" style="27" customWidth="1"/>
    <col min="10752" max="10752" width="17.7109375" style="27" customWidth="1"/>
    <col min="10753" max="10753" width="16.140625" style="27" customWidth="1"/>
    <col min="10754" max="10754" width="14.140625" style="27" customWidth="1"/>
    <col min="10755" max="10755" width="14.28515625" style="27" customWidth="1"/>
    <col min="10756" max="10757" width="17.140625" style="27" customWidth="1"/>
    <col min="10758" max="10758" width="16.85546875" style="27" customWidth="1"/>
    <col min="10759" max="10759" width="15.28515625" style="27" bestFit="1" customWidth="1"/>
    <col min="10760" max="10760" width="15.140625" style="27" customWidth="1"/>
    <col min="10761" max="10761" width="15.85546875" style="27" customWidth="1"/>
    <col min="10762" max="10762" width="15.5703125" style="27" customWidth="1"/>
    <col min="10763" max="10763" width="11.28515625" style="27" bestFit="1" customWidth="1"/>
    <col min="10764" max="11003" width="11.42578125" style="27"/>
    <col min="11004" max="11004" width="44.7109375" style="27" customWidth="1"/>
    <col min="11005" max="11007" width="17.140625" style="27" customWidth="1"/>
    <col min="11008" max="11008" width="17.7109375" style="27" customWidth="1"/>
    <col min="11009" max="11009" width="16.140625" style="27" customWidth="1"/>
    <col min="11010" max="11010" width="14.140625" style="27" customWidth="1"/>
    <col min="11011" max="11011" width="14.28515625" style="27" customWidth="1"/>
    <col min="11012" max="11013" width="17.140625" style="27" customWidth="1"/>
    <col min="11014" max="11014" width="16.85546875" style="27" customWidth="1"/>
    <col min="11015" max="11015" width="15.28515625" style="27" bestFit="1" customWidth="1"/>
    <col min="11016" max="11016" width="15.140625" style="27" customWidth="1"/>
    <col min="11017" max="11017" width="15.85546875" style="27" customWidth="1"/>
    <col min="11018" max="11018" width="15.5703125" style="27" customWidth="1"/>
    <col min="11019" max="11019" width="11.28515625" style="27" bestFit="1" customWidth="1"/>
    <col min="11020" max="11259" width="11.42578125" style="27"/>
    <col min="11260" max="11260" width="44.7109375" style="27" customWidth="1"/>
    <col min="11261" max="11263" width="17.140625" style="27" customWidth="1"/>
    <col min="11264" max="11264" width="17.7109375" style="27" customWidth="1"/>
    <col min="11265" max="11265" width="16.140625" style="27" customWidth="1"/>
    <col min="11266" max="11266" width="14.140625" style="27" customWidth="1"/>
    <col min="11267" max="11267" width="14.28515625" style="27" customWidth="1"/>
    <col min="11268" max="11269" width="17.140625" style="27" customWidth="1"/>
    <col min="11270" max="11270" width="16.85546875" style="27" customWidth="1"/>
    <col min="11271" max="11271" width="15.28515625" style="27" bestFit="1" customWidth="1"/>
    <col min="11272" max="11272" width="15.140625" style="27" customWidth="1"/>
    <col min="11273" max="11273" width="15.85546875" style="27" customWidth="1"/>
    <col min="11274" max="11274" width="15.5703125" style="27" customWidth="1"/>
    <col min="11275" max="11275" width="11.28515625" style="27" bestFit="1" customWidth="1"/>
    <col min="11276" max="11515" width="11.42578125" style="27"/>
    <col min="11516" max="11516" width="44.7109375" style="27" customWidth="1"/>
    <col min="11517" max="11519" width="17.140625" style="27" customWidth="1"/>
    <col min="11520" max="11520" width="17.7109375" style="27" customWidth="1"/>
    <col min="11521" max="11521" width="16.140625" style="27" customWidth="1"/>
    <col min="11522" max="11522" width="14.140625" style="27" customWidth="1"/>
    <col min="11523" max="11523" width="14.28515625" style="27" customWidth="1"/>
    <col min="11524" max="11525" width="17.140625" style="27" customWidth="1"/>
    <col min="11526" max="11526" width="16.85546875" style="27" customWidth="1"/>
    <col min="11527" max="11527" width="15.28515625" style="27" bestFit="1" customWidth="1"/>
    <col min="11528" max="11528" width="15.140625" style="27" customWidth="1"/>
    <col min="11529" max="11529" width="15.85546875" style="27" customWidth="1"/>
    <col min="11530" max="11530" width="15.5703125" style="27" customWidth="1"/>
    <col min="11531" max="11531" width="11.28515625" style="27" bestFit="1" customWidth="1"/>
    <col min="11532" max="11771" width="11.42578125" style="27"/>
    <col min="11772" max="11772" width="44.7109375" style="27" customWidth="1"/>
    <col min="11773" max="11775" width="17.140625" style="27" customWidth="1"/>
    <col min="11776" max="11776" width="17.7109375" style="27" customWidth="1"/>
    <col min="11777" max="11777" width="16.140625" style="27" customWidth="1"/>
    <col min="11778" max="11778" width="14.140625" style="27" customWidth="1"/>
    <col min="11779" max="11779" width="14.28515625" style="27" customWidth="1"/>
    <col min="11780" max="11781" width="17.140625" style="27" customWidth="1"/>
    <col min="11782" max="11782" width="16.85546875" style="27" customWidth="1"/>
    <col min="11783" max="11783" width="15.28515625" style="27" bestFit="1" customWidth="1"/>
    <col min="11784" max="11784" width="15.140625" style="27" customWidth="1"/>
    <col min="11785" max="11785" width="15.85546875" style="27" customWidth="1"/>
    <col min="11786" max="11786" width="15.5703125" style="27" customWidth="1"/>
    <col min="11787" max="11787" width="11.28515625" style="27" bestFit="1" customWidth="1"/>
    <col min="11788" max="12027" width="11.42578125" style="27"/>
    <col min="12028" max="12028" width="44.7109375" style="27" customWidth="1"/>
    <col min="12029" max="12031" width="17.140625" style="27" customWidth="1"/>
    <col min="12032" max="12032" width="17.7109375" style="27" customWidth="1"/>
    <col min="12033" max="12033" width="16.140625" style="27" customWidth="1"/>
    <col min="12034" max="12034" width="14.140625" style="27" customWidth="1"/>
    <col min="12035" max="12035" width="14.28515625" style="27" customWidth="1"/>
    <col min="12036" max="12037" width="17.140625" style="27" customWidth="1"/>
    <col min="12038" max="12038" width="16.85546875" style="27" customWidth="1"/>
    <col min="12039" max="12039" width="15.28515625" style="27" bestFit="1" customWidth="1"/>
    <col min="12040" max="12040" width="15.140625" style="27" customWidth="1"/>
    <col min="12041" max="12041" width="15.85546875" style="27" customWidth="1"/>
    <col min="12042" max="12042" width="15.5703125" style="27" customWidth="1"/>
    <col min="12043" max="12043" width="11.28515625" style="27" bestFit="1" customWidth="1"/>
    <col min="12044" max="12283" width="11.42578125" style="27"/>
    <col min="12284" max="12284" width="44.7109375" style="27" customWidth="1"/>
    <col min="12285" max="12287" width="17.140625" style="27" customWidth="1"/>
    <col min="12288" max="12288" width="17.7109375" style="27" customWidth="1"/>
    <col min="12289" max="12289" width="16.140625" style="27" customWidth="1"/>
    <col min="12290" max="12290" width="14.140625" style="27" customWidth="1"/>
    <col min="12291" max="12291" width="14.28515625" style="27" customWidth="1"/>
    <col min="12292" max="12293" width="17.140625" style="27" customWidth="1"/>
    <col min="12294" max="12294" width="16.85546875" style="27" customWidth="1"/>
    <col min="12295" max="12295" width="15.28515625" style="27" bestFit="1" customWidth="1"/>
    <col min="12296" max="12296" width="15.140625" style="27" customWidth="1"/>
    <col min="12297" max="12297" width="15.85546875" style="27" customWidth="1"/>
    <col min="12298" max="12298" width="15.5703125" style="27" customWidth="1"/>
    <col min="12299" max="12299" width="11.28515625" style="27" bestFit="1" customWidth="1"/>
    <col min="12300" max="12539" width="11.42578125" style="27"/>
    <col min="12540" max="12540" width="44.7109375" style="27" customWidth="1"/>
    <col min="12541" max="12543" width="17.140625" style="27" customWidth="1"/>
    <col min="12544" max="12544" width="17.7109375" style="27" customWidth="1"/>
    <col min="12545" max="12545" width="16.140625" style="27" customWidth="1"/>
    <col min="12546" max="12546" width="14.140625" style="27" customWidth="1"/>
    <col min="12547" max="12547" width="14.28515625" style="27" customWidth="1"/>
    <col min="12548" max="12549" width="17.140625" style="27" customWidth="1"/>
    <col min="12550" max="12550" width="16.85546875" style="27" customWidth="1"/>
    <col min="12551" max="12551" width="15.28515625" style="27" bestFit="1" customWidth="1"/>
    <col min="12552" max="12552" width="15.140625" style="27" customWidth="1"/>
    <col min="12553" max="12553" width="15.85546875" style="27" customWidth="1"/>
    <col min="12554" max="12554" width="15.5703125" style="27" customWidth="1"/>
    <col min="12555" max="12555" width="11.28515625" style="27" bestFit="1" customWidth="1"/>
    <col min="12556" max="12795" width="11.42578125" style="27"/>
    <col min="12796" max="12796" width="44.7109375" style="27" customWidth="1"/>
    <col min="12797" max="12799" width="17.140625" style="27" customWidth="1"/>
    <col min="12800" max="12800" width="17.7109375" style="27" customWidth="1"/>
    <col min="12801" max="12801" width="16.140625" style="27" customWidth="1"/>
    <col min="12802" max="12802" width="14.140625" style="27" customWidth="1"/>
    <col min="12803" max="12803" width="14.28515625" style="27" customWidth="1"/>
    <col min="12804" max="12805" width="17.140625" style="27" customWidth="1"/>
    <col min="12806" max="12806" width="16.85546875" style="27" customWidth="1"/>
    <col min="12807" max="12807" width="15.28515625" style="27" bestFit="1" customWidth="1"/>
    <col min="12808" max="12808" width="15.140625" style="27" customWidth="1"/>
    <col min="12809" max="12809" width="15.85546875" style="27" customWidth="1"/>
    <col min="12810" max="12810" width="15.5703125" style="27" customWidth="1"/>
    <col min="12811" max="12811" width="11.28515625" style="27" bestFit="1" customWidth="1"/>
    <col min="12812" max="13051" width="11.42578125" style="27"/>
    <col min="13052" max="13052" width="44.7109375" style="27" customWidth="1"/>
    <col min="13053" max="13055" width="17.140625" style="27" customWidth="1"/>
    <col min="13056" max="13056" width="17.7109375" style="27" customWidth="1"/>
    <col min="13057" max="13057" width="16.140625" style="27" customWidth="1"/>
    <col min="13058" max="13058" width="14.140625" style="27" customWidth="1"/>
    <col min="13059" max="13059" width="14.28515625" style="27" customWidth="1"/>
    <col min="13060" max="13061" width="17.140625" style="27" customWidth="1"/>
    <col min="13062" max="13062" width="16.85546875" style="27" customWidth="1"/>
    <col min="13063" max="13063" width="15.28515625" style="27" bestFit="1" customWidth="1"/>
    <col min="13064" max="13064" width="15.140625" style="27" customWidth="1"/>
    <col min="13065" max="13065" width="15.85546875" style="27" customWidth="1"/>
    <col min="13066" max="13066" width="15.5703125" style="27" customWidth="1"/>
    <col min="13067" max="13067" width="11.28515625" style="27" bestFit="1" customWidth="1"/>
    <col min="13068" max="13307" width="11.42578125" style="27"/>
    <col min="13308" max="13308" width="44.7109375" style="27" customWidth="1"/>
    <col min="13309" max="13311" width="17.140625" style="27" customWidth="1"/>
    <col min="13312" max="13312" width="17.7109375" style="27" customWidth="1"/>
    <col min="13313" max="13313" width="16.140625" style="27" customWidth="1"/>
    <col min="13314" max="13314" width="14.140625" style="27" customWidth="1"/>
    <col min="13315" max="13315" width="14.28515625" style="27" customWidth="1"/>
    <col min="13316" max="13317" width="17.140625" style="27" customWidth="1"/>
    <col min="13318" max="13318" width="16.85546875" style="27" customWidth="1"/>
    <col min="13319" max="13319" width="15.28515625" style="27" bestFit="1" customWidth="1"/>
    <col min="13320" max="13320" width="15.140625" style="27" customWidth="1"/>
    <col min="13321" max="13321" width="15.85546875" style="27" customWidth="1"/>
    <col min="13322" max="13322" width="15.5703125" style="27" customWidth="1"/>
    <col min="13323" max="13323" width="11.28515625" style="27" bestFit="1" customWidth="1"/>
    <col min="13324" max="13563" width="11.42578125" style="27"/>
    <col min="13564" max="13564" width="44.7109375" style="27" customWidth="1"/>
    <col min="13565" max="13567" width="17.140625" style="27" customWidth="1"/>
    <col min="13568" max="13568" width="17.7109375" style="27" customWidth="1"/>
    <col min="13569" max="13569" width="16.140625" style="27" customWidth="1"/>
    <col min="13570" max="13570" width="14.140625" style="27" customWidth="1"/>
    <col min="13571" max="13571" width="14.28515625" style="27" customWidth="1"/>
    <col min="13572" max="13573" width="17.140625" style="27" customWidth="1"/>
    <col min="13574" max="13574" width="16.85546875" style="27" customWidth="1"/>
    <col min="13575" max="13575" width="15.28515625" style="27" bestFit="1" customWidth="1"/>
    <col min="13576" max="13576" width="15.140625" style="27" customWidth="1"/>
    <col min="13577" max="13577" width="15.85546875" style="27" customWidth="1"/>
    <col min="13578" max="13578" width="15.5703125" style="27" customWidth="1"/>
    <col min="13579" max="13579" width="11.28515625" style="27" bestFit="1" customWidth="1"/>
    <col min="13580" max="13819" width="11.42578125" style="27"/>
    <col min="13820" max="13820" width="44.7109375" style="27" customWidth="1"/>
    <col min="13821" max="13823" width="17.140625" style="27" customWidth="1"/>
    <col min="13824" max="13824" width="17.7109375" style="27" customWidth="1"/>
    <col min="13825" max="13825" width="16.140625" style="27" customWidth="1"/>
    <col min="13826" max="13826" width="14.140625" style="27" customWidth="1"/>
    <col min="13827" max="13827" width="14.28515625" style="27" customWidth="1"/>
    <col min="13828" max="13829" width="17.140625" style="27" customWidth="1"/>
    <col min="13830" max="13830" width="16.85546875" style="27" customWidth="1"/>
    <col min="13831" max="13831" width="15.28515625" style="27" bestFit="1" customWidth="1"/>
    <col min="13832" max="13832" width="15.140625" style="27" customWidth="1"/>
    <col min="13833" max="13833" width="15.85546875" style="27" customWidth="1"/>
    <col min="13834" max="13834" width="15.5703125" style="27" customWidth="1"/>
    <col min="13835" max="13835" width="11.28515625" style="27" bestFit="1" customWidth="1"/>
    <col min="13836" max="14075" width="11.42578125" style="27"/>
    <col min="14076" max="14076" width="44.7109375" style="27" customWidth="1"/>
    <col min="14077" max="14079" width="17.140625" style="27" customWidth="1"/>
    <col min="14080" max="14080" width="17.7109375" style="27" customWidth="1"/>
    <col min="14081" max="14081" width="16.140625" style="27" customWidth="1"/>
    <col min="14082" max="14082" width="14.140625" style="27" customWidth="1"/>
    <col min="14083" max="14083" width="14.28515625" style="27" customWidth="1"/>
    <col min="14084" max="14085" width="17.140625" style="27" customWidth="1"/>
    <col min="14086" max="14086" width="16.85546875" style="27" customWidth="1"/>
    <col min="14087" max="14087" width="15.28515625" style="27" bestFit="1" customWidth="1"/>
    <col min="14088" max="14088" width="15.140625" style="27" customWidth="1"/>
    <col min="14089" max="14089" width="15.85546875" style="27" customWidth="1"/>
    <col min="14090" max="14090" width="15.5703125" style="27" customWidth="1"/>
    <col min="14091" max="14091" width="11.28515625" style="27" bestFit="1" customWidth="1"/>
    <col min="14092" max="14331" width="11.42578125" style="27"/>
    <col min="14332" max="14332" width="44.7109375" style="27" customWidth="1"/>
    <col min="14333" max="14335" width="17.140625" style="27" customWidth="1"/>
    <col min="14336" max="14336" width="17.7109375" style="27" customWidth="1"/>
    <col min="14337" max="14337" width="16.140625" style="27" customWidth="1"/>
    <col min="14338" max="14338" width="14.140625" style="27" customWidth="1"/>
    <col min="14339" max="14339" width="14.28515625" style="27" customWidth="1"/>
    <col min="14340" max="14341" width="17.140625" style="27" customWidth="1"/>
    <col min="14342" max="14342" width="16.85546875" style="27" customWidth="1"/>
    <col min="14343" max="14343" width="15.28515625" style="27" bestFit="1" customWidth="1"/>
    <col min="14344" max="14344" width="15.140625" style="27" customWidth="1"/>
    <col min="14345" max="14345" width="15.85546875" style="27" customWidth="1"/>
    <col min="14346" max="14346" width="15.5703125" style="27" customWidth="1"/>
    <col min="14347" max="14347" width="11.28515625" style="27" bestFit="1" customWidth="1"/>
    <col min="14348" max="14587" width="11.42578125" style="27"/>
    <col min="14588" max="14588" width="44.7109375" style="27" customWidth="1"/>
    <col min="14589" max="14591" width="17.140625" style="27" customWidth="1"/>
    <col min="14592" max="14592" width="17.7109375" style="27" customWidth="1"/>
    <col min="14593" max="14593" width="16.140625" style="27" customWidth="1"/>
    <col min="14594" max="14594" width="14.140625" style="27" customWidth="1"/>
    <col min="14595" max="14595" width="14.28515625" style="27" customWidth="1"/>
    <col min="14596" max="14597" width="17.140625" style="27" customWidth="1"/>
    <col min="14598" max="14598" width="16.85546875" style="27" customWidth="1"/>
    <col min="14599" max="14599" width="15.28515625" style="27" bestFit="1" customWidth="1"/>
    <col min="14600" max="14600" width="15.140625" style="27" customWidth="1"/>
    <col min="14601" max="14601" width="15.85546875" style="27" customWidth="1"/>
    <col min="14602" max="14602" width="15.5703125" style="27" customWidth="1"/>
    <col min="14603" max="14603" width="11.28515625" style="27" bestFit="1" customWidth="1"/>
    <col min="14604" max="14843" width="11.42578125" style="27"/>
    <col min="14844" max="14844" width="44.7109375" style="27" customWidth="1"/>
    <col min="14845" max="14847" width="17.140625" style="27" customWidth="1"/>
    <col min="14848" max="14848" width="17.7109375" style="27" customWidth="1"/>
    <col min="14849" max="14849" width="16.140625" style="27" customWidth="1"/>
    <col min="14850" max="14850" width="14.140625" style="27" customWidth="1"/>
    <col min="14851" max="14851" width="14.28515625" style="27" customWidth="1"/>
    <col min="14852" max="14853" width="17.140625" style="27" customWidth="1"/>
    <col min="14854" max="14854" width="16.85546875" style="27" customWidth="1"/>
    <col min="14855" max="14855" width="15.28515625" style="27" bestFit="1" customWidth="1"/>
    <col min="14856" max="14856" width="15.140625" style="27" customWidth="1"/>
    <col min="14857" max="14857" width="15.85546875" style="27" customWidth="1"/>
    <col min="14858" max="14858" width="15.5703125" style="27" customWidth="1"/>
    <col min="14859" max="14859" width="11.28515625" style="27" bestFit="1" customWidth="1"/>
    <col min="14860" max="15099" width="11.42578125" style="27"/>
    <col min="15100" max="15100" width="44.7109375" style="27" customWidth="1"/>
    <col min="15101" max="15103" width="17.140625" style="27" customWidth="1"/>
    <col min="15104" max="15104" width="17.7109375" style="27" customWidth="1"/>
    <col min="15105" max="15105" width="16.140625" style="27" customWidth="1"/>
    <col min="15106" max="15106" width="14.140625" style="27" customWidth="1"/>
    <col min="15107" max="15107" width="14.28515625" style="27" customWidth="1"/>
    <col min="15108" max="15109" width="17.140625" style="27" customWidth="1"/>
    <col min="15110" max="15110" width="16.85546875" style="27" customWidth="1"/>
    <col min="15111" max="15111" width="15.28515625" style="27" bestFit="1" customWidth="1"/>
    <col min="15112" max="15112" width="15.140625" style="27" customWidth="1"/>
    <col min="15113" max="15113" width="15.85546875" style="27" customWidth="1"/>
    <col min="15114" max="15114" width="15.5703125" style="27" customWidth="1"/>
    <col min="15115" max="15115" width="11.28515625" style="27" bestFit="1" customWidth="1"/>
    <col min="15116" max="15355" width="11.42578125" style="27"/>
    <col min="15356" max="15356" width="44.7109375" style="27" customWidth="1"/>
    <col min="15357" max="15359" width="17.140625" style="27" customWidth="1"/>
    <col min="15360" max="15360" width="17.7109375" style="27" customWidth="1"/>
    <col min="15361" max="15361" width="16.140625" style="27" customWidth="1"/>
    <col min="15362" max="15362" width="14.140625" style="27" customWidth="1"/>
    <col min="15363" max="15363" width="14.28515625" style="27" customWidth="1"/>
    <col min="15364" max="15365" width="17.140625" style="27" customWidth="1"/>
    <col min="15366" max="15366" width="16.85546875" style="27" customWidth="1"/>
    <col min="15367" max="15367" width="15.28515625" style="27" bestFit="1" customWidth="1"/>
    <col min="15368" max="15368" width="15.140625" style="27" customWidth="1"/>
    <col min="15369" max="15369" width="15.85546875" style="27" customWidth="1"/>
    <col min="15370" max="15370" width="15.5703125" style="27" customWidth="1"/>
    <col min="15371" max="15371" width="11.28515625" style="27" bestFit="1" customWidth="1"/>
    <col min="15372" max="15611" width="11.42578125" style="27"/>
    <col min="15612" max="15612" width="44.7109375" style="27" customWidth="1"/>
    <col min="15613" max="15615" width="17.140625" style="27" customWidth="1"/>
    <col min="15616" max="15616" width="17.7109375" style="27" customWidth="1"/>
    <col min="15617" max="15617" width="16.140625" style="27" customWidth="1"/>
    <col min="15618" max="15618" width="14.140625" style="27" customWidth="1"/>
    <col min="15619" max="15619" width="14.28515625" style="27" customWidth="1"/>
    <col min="15620" max="15621" width="17.140625" style="27" customWidth="1"/>
    <col min="15622" max="15622" width="16.85546875" style="27" customWidth="1"/>
    <col min="15623" max="15623" width="15.28515625" style="27" bestFit="1" customWidth="1"/>
    <col min="15624" max="15624" width="15.140625" style="27" customWidth="1"/>
    <col min="15625" max="15625" width="15.85546875" style="27" customWidth="1"/>
    <col min="15626" max="15626" width="15.5703125" style="27" customWidth="1"/>
    <col min="15627" max="15627" width="11.28515625" style="27" bestFit="1" customWidth="1"/>
    <col min="15628" max="15867" width="11.42578125" style="27"/>
    <col min="15868" max="15868" width="44.7109375" style="27" customWidth="1"/>
    <col min="15869" max="15871" width="17.140625" style="27" customWidth="1"/>
    <col min="15872" max="15872" width="17.7109375" style="27" customWidth="1"/>
    <col min="15873" max="15873" width="16.140625" style="27" customWidth="1"/>
    <col min="15874" max="15874" width="14.140625" style="27" customWidth="1"/>
    <col min="15875" max="15875" width="14.28515625" style="27" customWidth="1"/>
    <col min="15876" max="15877" width="17.140625" style="27" customWidth="1"/>
    <col min="15878" max="15878" width="16.85546875" style="27" customWidth="1"/>
    <col min="15879" max="15879" width="15.28515625" style="27" bestFit="1" customWidth="1"/>
    <col min="15880" max="15880" width="15.140625" style="27" customWidth="1"/>
    <col min="15881" max="15881" width="15.85546875" style="27" customWidth="1"/>
    <col min="15882" max="15882" width="15.5703125" style="27" customWidth="1"/>
    <col min="15883" max="15883" width="11.28515625" style="27" bestFit="1" customWidth="1"/>
    <col min="15884" max="16123" width="11.42578125" style="27"/>
    <col min="16124" max="16124" width="44.7109375" style="27" customWidth="1"/>
    <col min="16125" max="16127" width="17.140625" style="27" customWidth="1"/>
    <col min="16128" max="16128" width="17.7109375" style="27" customWidth="1"/>
    <col min="16129" max="16129" width="16.140625" style="27" customWidth="1"/>
    <col min="16130" max="16130" width="14.140625" style="27" customWidth="1"/>
    <col min="16131" max="16131" width="14.28515625" style="27" customWidth="1"/>
    <col min="16132" max="16133" width="17.140625" style="27" customWidth="1"/>
    <col min="16134" max="16134" width="16.85546875" style="27" customWidth="1"/>
    <col min="16135" max="16135" width="15.28515625" style="27" bestFit="1" customWidth="1"/>
    <col min="16136" max="16136" width="15.140625" style="27" customWidth="1"/>
    <col min="16137" max="16137" width="15.85546875" style="27" customWidth="1"/>
    <col min="16138" max="16138" width="15.5703125" style="27" customWidth="1"/>
    <col min="16139" max="16139" width="11.28515625" style="27" bestFit="1" customWidth="1"/>
    <col min="16140" max="16384" width="11.42578125" style="27"/>
  </cols>
  <sheetData>
    <row r="1" spans="1:12" x14ac:dyDescent="0.2">
      <c r="A1" s="163" t="s">
        <v>62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</row>
    <row r="2" spans="1:12" x14ac:dyDescent="0.2">
      <c r="A2" s="165">
        <v>46120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</row>
    <row r="3" spans="1:12" ht="11.25" x14ac:dyDescent="0.2">
      <c r="A3" s="28"/>
      <c r="B3" s="27"/>
      <c r="C3" s="27"/>
      <c r="E3" s="27"/>
    </row>
    <row r="4" spans="1:12" ht="13.5" customHeight="1" thickBot="1" x14ac:dyDescent="0.25">
      <c r="A4" s="28"/>
      <c r="B4" s="27"/>
      <c r="C4" s="167"/>
      <c r="D4" s="167"/>
      <c r="E4" s="27"/>
    </row>
    <row r="5" spans="1:12" ht="12.75" customHeight="1" x14ac:dyDescent="0.2">
      <c r="A5" s="168" t="s">
        <v>0</v>
      </c>
      <c r="B5" s="170" t="s">
        <v>9</v>
      </c>
      <c r="C5" s="30" t="s">
        <v>10</v>
      </c>
      <c r="D5" s="30" t="s">
        <v>10</v>
      </c>
      <c r="E5" s="170" t="s">
        <v>1</v>
      </c>
      <c r="F5" s="161" t="s">
        <v>7</v>
      </c>
      <c r="G5" s="161" t="s">
        <v>8</v>
      </c>
      <c r="H5" s="161" t="s">
        <v>2</v>
      </c>
      <c r="I5" s="161" t="s">
        <v>3</v>
      </c>
      <c r="J5" s="161" t="s">
        <v>4</v>
      </c>
      <c r="K5" s="161" t="s">
        <v>5</v>
      </c>
    </row>
    <row r="6" spans="1:12" ht="23.25" customHeight="1" thickBot="1" x14ac:dyDescent="0.25">
      <c r="A6" s="169"/>
      <c r="B6" s="171"/>
      <c r="C6" s="31" t="s">
        <v>11</v>
      </c>
      <c r="D6" s="31" t="s">
        <v>12</v>
      </c>
      <c r="E6" s="171" t="s">
        <v>6</v>
      </c>
      <c r="F6" s="162" t="s">
        <v>6</v>
      </c>
      <c r="G6" s="162" t="s">
        <v>6</v>
      </c>
      <c r="H6" s="162"/>
      <c r="I6" s="162"/>
      <c r="J6" s="162"/>
      <c r="K6" s="162" t="s">
        <v>6</v>
      </c>
    </row>
    <row r="7" spans="1:12" x14ac:dyDescent="0.2">
      <c r="A7" s="1" t="s">
        <v>15</v>
      </c>
      <c r="B7" s="32">
        <v>3146092.34</v>
      </c>
      <c r="C7" s="32">
        <v>589178.21</v>
      </c>
      <c r="D7" s="32">
        <v>219171.24</v>
      </c>
      <c r="E7" s="32"/>
      <c r="F7" s="32">
        <v>6983003.3499999996</v>
      </c>
      <c r="G7" s="32">
        <v>40505.269999999997</v>
      </c>
      <c r="H7" s="33"/>
      <c r="I7" s="33"/>
      <c r="J7" s="33"/>
      <c r="K7" s="34">
        <v>10977950.41</v>
      </c>
      <c r="L7" s="29"/>
    </row>
    <row r="8" spans="1:12" x14ac:dyDescent="0.2">
      <c r="A8" s="2" t="s">
        <v>16</v>
      </c>
      <c r="B8" s="32">
        <v>2973650.28</v>
      </c>
      <c r="C8" s="32">
        <v>556884.46</v>
      </c>
      <c r="D8" s="32">
        <v>207158.13</v>
      </c>
      <c r="E8" s="32"/>
      <c r="F8" s="32">
        <v>6280347.2400000002</v>
      </c>
      <c r="G8" s="32">
        <v>36429.47</v>
      </c>
      <c r="H8" s="33"/>
      <c r="I8" s="33"/>
      <c r="J8" s="33"/>
      <c r="K8" s="34">
        <v>10054469.58</v>
      </c>
      <c r="L8" s="29"/>
    </row>
    <row r="9" spans="1:12" x14ac:dyDescent="0.2">
      <c r="A9" s="2" t="s">
        <v>17</v>
      </c>
      <c r="B9" s="32"/>
      <c r="C9" s="32"/>
      <c r="E9" s="32"/>
      <c r="F9" s="32">
        <v>2440383.15</v>
      </c>
      <c r="G9" s="32">
        <v>14155.57</v>
      </c>
      <c r="H9" s="33"/>
      <c r="I9" s="33"/>
      <c r="J9" s="33"/>
      <c r="K9" s="34">
        <v>2454538.7200000002</v>
      </c>
      <c r="L9" s="29"/>
    </row>
    <row r="10" spans="1:12" x14ac:dyDescent="0.2">
      <c r="A10" s="2" t="s">
        <v>18</v>
      </c>
      <c r="B10" s="32"/>
      <c r="C10" s="32"/>
      <c r="D10" s="32"/>
      <c r="E10" s="32"/>
      <c r="F10" s="32">
        <v>2582519.13</v>
      </c>
      <c r="G10" s="32">
        <v>14980.03</v>
      </c>
      <c r="H10" s="33"/>
      <c r="I10" s="33"/>
      <c r="J10" s="33"/>
      <c r="K10" s="34">
        <v>2597499.16</v>
      </c>
      <c r="L10" s="29"/>
    </row>
    <row r="11" spans="1:12" x14ac:dyDescent="0.2">
      <c r="A11" s="2" t="s">
        <v>19</v>
      </c>
      <c r="B11" s="32"/>
      <c r="C11" s="32"/>
      <c r="D11" s="32"/>
      <c r="E11" s="32"/>
      <c r="F11" s="32">
        <v>2502281.08</v>
      </c>
      <c r="G11" s="32">
        <v>14514.61</v>
      </c>
      <c r="H11" s="33"/>
      <c r="I11" s="33"/>
      <c r="J11" s="33"/>
      <c r="K11" s="34">
        <v>2516795.69</v>
      </c>
      <c r="L11" s="29"/>
    </row>
    <row r="12" spans="1:12" x14ac:dyDescent="0.2">
      <c r="A12" s="2" t="s">
        <v>20</v>
      </c>
      <c r="B12" s="32"/>
      <c r="C12" s="32"/>
      <c r="D12" s="32"/>
      <c r="E12" s="32"/>
      <c r="F12" s="32">
        <v>2340658.71</v>
      </c>
      <c r="G12" s="32">
        <v>13577.11</v>
      </c>
      <c r="H12" s="33"/>
      <c r="I12" s="33"/>
      <c r="J12" s="33"/>
      <c r="K12" s="34">
        <v>2354235.8199999998</v>
      </c>
      <c r="L12" s="29"/>
    </row>
    <row r="13" spans="1:12" x14ac:dyDescent="0.2">
      <c r="A13" s="2" t="s">
        <v>21</v>
      </c>
      <c r="B13" s="32"/>
      <c r="C13" s="32"/>
      <c r="D13" s="32"/>
      <c r="E13" s="32"/>
      <c r="F13" s="32">
        <v>2827818.33</v>
      </c>
      <c r="G13" s="32">
        <v>16402.900000000001</v>
      </c>
      <c r="H13" s="33"/>
      <c r="I13" s="33"/>
      <c r="J13" s="33"/>
      <c r="K13" s="34">
        <v>2844221.23</v>
      </c>
      <c r="L13" s="29"/>
    </row>
    <row r="14" spans="1:12" x14ac:dyDescent="0.2">
      <c r="A14" s="2" t="s">
        <v>22</v>
      </c>
      <c r="B14" s="32"/>
      <c r="C14" s="32"/>
      <c r="D14" s="32"/>
      <c r="E14" s="32"/>
      <c r="F14" s="32">
        <v>2301685.94</v>
      </c>
      <c r="G14" s="32">
        <v>13351.05</v>
      </c>
      <c r="H14" s="33"/>
      <c r="I14" s="33"/>
      <c r="J14" s="33"/>
      <c r="K14" s="34">
        <v>2315036.9900000002</v>
      </c>
      <c r="L14" s="29"/>
    </row>
    <row r="15" spans="1:12" x14ac:dyDescent="0.2">
      <c r="A15" s="2" t="s">
        <v>23</v>
      </c>
      <c r="B15" s="32"/>
      <c r="C15" s="32"/>
      <c r="D15" s="32"/>
      <c r="E15" s="32"/>
      <c r="F15" s="32">
        <v>2683389.83</v>
      </c>
      <c r="G15" s="32">
        <v>15565.14</v>
      </c>
      <c r="H15" s="33"/>
      <c r="I15" s="33"/>
      <c r="J15" s="33"/>
      <c r="K15" s="34">
        <v>2698954.97</v>
      </c>
      <c r="L15" s="29"/>
    </row>
    <row r="16" spans="1:12" x14ac:dyDescent="0.2">
      <c r="A16" s="2" t="s">
        <v>24</v>
      </c>
      <c r="B16" s="32"/>
      <c r="C16" s="32"/>
      <c r="D16" s="32"/>
      <c r="E16" s="32"/>
      <c r="F16" s="32">
        <v>4240008.1100000003</v>
      </c>
      <c r="G16" s="32">
        <v>24594.38</v>
      </c>
      <c r="H16" s="33"/>
      <c r="I16" s="33"/>
      <c r="J16" s="33"/>
      <c r="K16" s="34">
        <v>4264602.49</v>
      </c>
      <c r="L16" s="29"/>
    </row>
    <row r="17" spans="1:12" x14ac:dyDescent="0.2">
      <c r="A17" s="2" t="s">
        <v>25</v>
      </c>
      <c r="B17" s="32"/>
      <c r="C17" s="32"/>
      <c r="D17" s="32"/>
      <c r="E17" s="32"/>
      <c r="F17" s="32">
        <v>2527498.75</v>
      </c>
      <c r="G17" s="32">
        <v>14660.89</v>
      </c>
      <c r="H17" s="33"/>
      <c r="I17" s="33"/>
      <c r="J17" s="33"/>
      <c r="K17" s="34">
        <v>2542159.64</v>
      </c>
      <c r="L17" s="29"/>
    </row>
    <row r="18" spans="1:12" x14ac:dyDescent="0.2">
      <c r="A18" s="2" t="s">
        <v>26</v>
      </c>
      <c r="B18" s="32"/>
      <c r="C18" s="32"/>
      <c r="D18" s="32"/>
      <c r="E18" s="32"/>
      <c r="F18" s="32">
        <v>2499988.56</v>
      </c>
      <c r="G18" s="32">
        <v>14501.31</v>
      </c>
      <c r="H18" s="33"/>
      <c r="I18" s="33"/>
      <c r="J18" s="33"/>
      <c r="K18" s="34">
        <v>2514489.87</v>
      </c>
      <c r="L18" s="29"/>
    </row>
    <row r="19" spans="1:12" x14ac:dyDescent="0.2">
      <c r="A19" s="2" t="s">
        <v>27</v>
      </c>
      <c r="B19" s="32"/>
      <c r="C19" s="32"/>
      <c r="D19" s="32"/>
      <c r="E19" s="32"/>
      <c r="F19" s="32">
        <v>2704022.47</v>
      </c>
      <c r="G19" s="32">
        <v>15684.82</v>
      </c>
      <c r="H19" s="33"/>
      <c r="I19" s="33"/>
      <c r="J19" s="33"/>
      <c r="K19" s="34">
        <v>2719707.29</v>
      </c>
      <c r="L19" s="29"/>
    </row>
    <row r="20" spans="1:12" x14ac:dyDescent="0.2">
      <c r="A20" s="2" t="s">
        <v>28</v>
      </c>
      <c r="B20" s="32"/>
      <c r="C20" s="32"/>
      <c r="D20" s="32"/>
      <c r="E20" s="32"/>
      <c r="F20" s="32">
        <v>3794113.77</v>
      </c>
      <c r="G20" s="32">
        <v>22007.95</v>
      </c>
      <c r="H20" s="34"/>
      <c r="I20" s="34"/>
      <c r="J20" s="34"/>
      <c r="K20" s="34">
        <v>3816121.72</v>
      </c>
      <c r="L20" s="29"/>
    </row>
    <row r="21" spans="1:12" x14ac:dyDescent="0.2">
      <c r="A21" s="2" t="s">
        <v>29</v>
      </c>
      <c r="B21" s="32"/>
      <c r="C21" s="32"/>
      <c r="D21" s="32"/>
      <c r="E21" s="32"/>
      <c r="F21" s="32">
        <v>3461698.97</v>
      </c>
      <c r="G21" s="32">
        <v>20079.759999999998</v>
      </c>
      <c r="H21" s="34"/>
      <c r="I21" s="34"/>
      <c r="J21" s="34"/>
      <c r="K21" s="34">
        <v>3481778.73</v>
      </c>
      <c r="L21" s="29"/>
    </row>
    <row r="22" spans="1:12" x14ac:dyDescent="0.2">
      <c r="A22" s="2" t="s">
        <v>30</v>
      </c>
      <c r="B22" s="32"/>
      <c r="C22" s="32"/>
      <c r="D22" s="32"/>
      <c r="E22" s="32"/>
      <c r="F22" s="32">
        <v>2643270.7999999998</v>
      </c>
      <c r="G22" s="32">
        <v>15332.43</v>
      </c>
      <c r="H22" s="34"/>
      <c r="I22" s="34"/>
      <c r="J22" s="34"/>
      <c r="K22" s="34">
        <v>2658603.23</v>
      </c>
      <c r="L22" s="29"/>
    </row>
    <row r="23" spans="1:12" x14ac:dyDescent="0.2">
      <c r="A23" s="2" t="s">
        <v>31</v>
      </c>
      <c r="B23" s="32"/>
      <c r="C23" s="32"/>
      <c r="D23" s="32"/>
      <c r="E23" s="32"/>
      <c r="F23" s="32">
        <v>2466747.08</v>
      </c>
      <c r="G23" s="32">
        <v>14308.49</v>
      </c>
      <c r="H23" s="34"/>
      <c r="I23" s="34"/>
      <c r="J23" s="34"/>
      <c r="K23" s="34">
        <v>2481055.5699999998</v>
      </c>
      <c r="L23" s="29"/>
    </row>
    <row r="24" spans="1:12" x14ac:dyDescent="0.2">
      <c r="A24" s="2" t="s">
        <v>32</v>
      </c>
      <c r="B24" s="32"/>
      <c r="C24" s="32"/>
      <c r="D24" s="32"/>
      <c r="E24" s="32"/>
      <c r="F24" s="32">
        <v>3415848.65</v>
      </c>
      <c r="G24" s="32">
        <v>19813.8</v>
      </c>
      <c r="H24" s="34"/>
      <c r="I24" s="34"/>
      <c r="J24" s="34"/>
      <c r="K24" s="34">
        <v>3435662.45</v>
      </c>
      <c r="L24" s="29"/>
    </row>
    <row r="25" spans="1:12" x14ac:dyDescent="0.2">
      <c r="A25" s="2" t="s">
        <v>33</v>
      </c>
      <c r="B25" s="32"/>
      <c r="C25" s="32"/>
      <c r="D25" s="32"/>
      <c r="E25" s="32"/>
      <c r="F25" s="32">
        <v>2588250.42</v>
      </c>
      <c r="G25" s="32">
        <v>15013.28</v>
      </c>
      <c r="H25" s="34"/>
      <c r="I25" s="34"/>
      <c r="J25" s="34"/>
      <c r="K25" s="34">
        <v>2603263.7000000002</v>
      </c>
      <c r="L25" s="29"/>
    </row>
    <row r="26" spans="1:12" x14ac:dyDescent="0.2">
      <c r="A26" s="2" t="s">
        <v>34</v>
      </c>
      <c r="B26" s="32"/>
      <c r="C26" s="32"/>
      <c r="D26" s="32"/>
      <c r="E26" s="32"/>
      <c r="F26" s="32">
        <v>3237032.41</v>
      </c>
      <c r="G26" s="32">
        <v>18776.57</v>
      </c>
      <c r="H26" s="34"/>
      <c r="I26" s="34"/>
      <c r="J26" s="34"/>
      <c r="K26" s="34">
        <v>3255808.98</v>
      </c>
      <c r="L26" s="29"/>
    </row>
    <row r="27" spans="1:12" x14ac:dyDescent="0.2">
      <c r="A27" s="2" t="s">
        <v>35</v>
      </c>
      <c r="B27" s="32"/>
      <c r="C27" s="32"/>
      <c r="D27" s="32"/>
      <c r="E27" s="32"/>
      <c r="F27" s="32">
        <v>2658172.16</v>
      </c>
      <c r="G27" s="32">
        <v>15418.86</v>
      </c>
      <c r="H27" s="34"/>
      <c r="I27" s="34"/>
      <c r="J27" s="34"/>
      <c r="K27" s="34">
        <v>2673591.02</v>
      </c>
      <c r="L27" s="29"/>
    </row>
    <row r="28" spans="1:12" x14ac:dyDescent="0.2">
      <c r="A28" s="2" t="s">
        <v>36</v>
      </c>
      <c r="B28" s="32"/>
      <c r="C28" s="32"/>
      <c r="D28" s="32"/>
      <c r="E28" s="32"/>
      <c r="F28" s="32">
        <v>3397508.53</v>
      </c>
      <c r="G28" s="32">
        <v>19707.419999999998</v>
      </c>
      <c r="H28" s="34"/>
      <c r="I28" s="34"/>
      <c r="J28" s="34"/>
      <c r="K28" s="34">
        <v>3417215.95</v>
      </c>
      <c r="L28" s="29"/>
    </row>
    <row r="29" spans="1:12" x14ac:dyDescent="0.2">
      <c r="A29" s="2" t="s">
        <v>37</v>
      </c>
      <c r="B29" s="32">
        <v>3450011.73</v>
      </c>
      <c r="C29" s="32">
        <v>646094.11</v>
      </c>
      <c r="D29" s="32">
        <v>240343.66</v>
      </c>
      <c r="E29" s="32"/>
      <c r="F29" s="32">
        <v>7145771.9800000004</v>
      </c>
      <c r="G29" s="32">
        <v>41449.410000000003</v>
      </c>
      <c r="H29" s="34"/>
      <c r="I29" s="34"/>
      <c r="J29" s="34"/>
      <c r="K29" s="34">
        <v>11523670.890000001</v>
      </c>
      <c r="L29" s="29"/>
    </row>
    <row r="30" spans="1:12" x14ac:dyDescent="0.2">
      <c r="A30" s="2" t="s">
        <v>38</v>
      </c>
      <c r="B30" s="32">
        <v>4368792.42</v>
      </c>
      <c r="C30" s="32">
        <v>818156.94</v>
      </c>
      <c r="D30" s="32">
        <v>304350.14</v>
      </c>
      <c r="E30" s="32"/>
      <c r="F30" s="32">
        <v>10668222.619999999</v>
      </c>
      <c r="G30" s="32">
        <v>61881.57</v>
      </c>
      <c r="H30" s="34"/>
      <c r="I30" s="34"/>
      <c r="J30" s="34"/>
      <c r="K30" s="34">
        <v>16221403.689999999</v>
      </c>
      <c r="L30" s="29"/>
    </row>
    <row r="31" spans="1:12" x14ac:dyDescent="0.2">
      <c r="A31" s="2" t="s">
        <v>39</v>
      </c>
      <c r="B31" s="32">
        <v>118741187.38</v>
      </c>
      <c r="C31" s="32">
        <v>22237020.620000001</v>
      </c>
      <c r="D31" s="32">
        <v>8272056.29</v>
      </c>
      <c r="E31" s="32"/>
      <c r="F31" s="32">
        <v>458503174.83999997</v>
      </c>
      <c r="G31" s="32">
        <v>2659571.04</v>
      </c>
      <c r="H31" s="34"/>
      <c r="I31" s="34"/>
      <c r="J31" s="34"/>
      <c r="K31" s="34">
        <v>610413010.16999996</v>
      </c>
      <c r="L31" s="29"/>
    </row>
    <row r="32" spans="1:12" x14ac:dyDescent="0.2">
      <c r="A32" s="2" t="s">
        <v>40</v>
      </c>
      <c r="B32" s="32">
        <v>3714526.93</v>
      </c>
      <c r="C32" s="32">
        <v>695630.67</v>
      </c>
      <c r="D32" s="32">
        <v>258771</v>
      </c>
      <c r="E32" s="32"/>
      <c r="F32" s="32">
        <v>7071265.21</v>
      </c>
      <c r="G32" s="32">
        <v>41017.230000000003</v>
      </c>
      <c r="H32" s="34"/>
      <c r="I32" s="34"/>
      <c r="J32" s="34"/>
      <c r="K32" s="34">
        <v>11781211.039999999</v>
      </c>
      <c r="L32" s="29"/>
    </row>
    <row r="33" spans="1:12" x14ac:dyDescent="0.2">
      <c r="A33" s="2" t="s">
        <v>41</v>
      </c>
      <c r="B33" s="32">
        <v>5952372.3799999999</v>
      </c>
      <c r="C33" s="32">
        <v>1114718.74</v>
      </c>
      <c r="D33" s="32">
        <v>414669.59</v>
      </c>
      <c r="E33" s="32"/>
      <c r="F33" s="32">
        <v>14058853.6</v>
      </c>
      <c r="G33" s="32">
        <v>81549.100000000006</v>
      </c>
      <c r="H33" s="34"/>
      <c r="I33" s="34"/>
      <c r="J33" s="34"/>
      <c r="K33" s="34">
        <v>21622163.41</v>
      </c>
      <c r="L33" s="29"/>
    </row>
    <row r="34" spans="1:12" x14ac:dyDescent="0.2">
      <c r="A34" s="2" t="s">
        <v>42</v>
      </c>
      <c r="B34" s="32">
        <v>4346164.2699999996</v>
      </c>
      <c r="C34" s="32">
        <v>813919.3</v>
      </c>
      <c r="D34" s="32">
        <v>302773.76000000001</v>
      </c>
      <c r="E34" s="32"/>
      <c r="F34" s="32">
        <v>14861234.15</v>
      </c>
      <c r="G34" s="32">
        <v>86203.35</v>
      </c>
      <c r="H34" s="34"/>
      <c r="I34" s="34"/>
      <c r="J34" s="34"/>
      <c r="K34" s="34">
        <v>20410294.829999998</v>
      </c>
      <c r="L34" s="29"/>
    </row>
    <row r="35" spans="1:12" x14ac:dyDescent="0.2">
      <c r="A35" s="2" t="s">
        <v>43</v>
      </c>
      <c r="B35" s="32">
        <v>6163438.3499999996</v>
      </c>
      <c r="C35" s="32">
        <v>1154245.71</v>
      </c>
      <c r="D35" s="32">
        <v>429373.41</v>
      </c>
      <c r="E35" s="32"/>
      <c r="F35" s="32">
        <v>16589791.119999999</v>
      </c>
      <c r="G35" s="32">
        <v>96229.93</v>
      </c>
      <c r="H35" s="34"/>
      <c r="I35" s="34"/>
      <c r="J35" s="34"/>
      <c r="K35" s="34">
        <v>24433078.52</v>
      </c>
      <c r="L35" s="29"/>
    </row>
    <row r="36" spans="1:12" x14ac:dyDescent="0.2">
      <c r="A36" s="2" t="s">
        <v>44</v>
      </c>
      <c r="B36" s="32">
        <v>3656005.87</v>
      </c>
      <c r="C36" s="32">
        <v>684671.26</v>
      </c>
      <c r="D36" s="32">
        <v>254694.16</v>
      </c>
      <c r="E36" s="32"/>
      <c r="F36" s="32">
        <v>9453189.2100000009</v>
      </c>
      <c r="G36" s="32">
        <v>54833.71</v>
      </c>
      <c r="H36" s="34"/>
      <c r="I36" s="34"/>
      <c r="J36" s="34"/>
      <c r="K36" s="34">
        <v>14103394.210000001</v>
      </c>
      <c r="L36" s="29"/>
    </row>
    <row r="37" spans="1:12" x14ac:dyDescent="0.2">
      <c r="A37" s="2" t="s">
        <v>45</v>
      </c>
      <c r="B37" s="32">
        <v>23430663.170000002</v>
      </c>
      <c r="C37" s="32">
        <v>4387931.0199999996</v>
      </c>
      <c r="D37" s="32">
        <v>1632287.58</v>
      </c>
      <c r="E37" s="32"/>
      <c r="F37" s="32">
        <v>49348696.710000001</v>
      </c>
      <c r="G37" s="32">
        <v>286249.63</v>
      </c>
      <c r="H37" s="33"/>
      <c r="I37" s="33"/>
      <c r="J37" s="33"/>
      <c r="K37" s="34">
        <v>79085828.109999999</v>
      </c>
      <c r="L37" s="29"/>
    </row>
    <row r="38" spans="1:12" x14ac:dyDescent="0.2">
      <c r="A38" s="2" t="s">
        <v>46</v>
      </c>
      <c r="B38" s="32">
        <v>7654164.8899999997</v>
      </c>
      <c r="C38" s="32">
        <v>1433418.56</v>
      </c>
      <c r="D38" s="32">
        <v>533224.27</v>
      </c>
      <c r="E38" s="32"/>
      <c r="F38" s="32">
        <v>18833017.91</v>
      </c>
      <c r="G38" s="32">
        <v>109241.88</v>
      </c>
      <c r="H38" s="33"/>
      <c r="I38" s="33"/>
      <c r="J38" s="33"/>
      <c r="K38" s="34">
        <v>28563067.510000002</v>
      </c>
      <c r="L38" s="29"/>
    </row>
    <row r="39" spans="1:12" x14ac:dyDescent="0.2">
      <c r="A39" s="2" t="s">
        <v>47</v>
      </c>
      <c r="B39" s="32">
        <v>4715627.25</v>
      </c>
      <c r="C39" s="32">
        <v>883109.75</v>
      </c>
      <c r="D39" s="32">
        <v>328512.25</v>
      </c>
      <c r="E39" s="32"/>
      <c r="F39" s="32">
        <v>10299127.560000001</v>
      </c>
      <c r="G39" s="35">
        <v>59740.61</v>
      </c>
      <c r="H39" s="33"/>
      <c r="I39" s="33"/>
      <c r="J39" s="33"/>
      <c r="K39" s="34">
        <v>16286117.42</v>
      </c>
      <c r="L39" s="29"/>
    </row>
    <row r="40" spans="1:12" x14ac:dyDescent="0.2">
      <c r="A40" s="2" t="s">
        <v>48</v>
      </c>
      <c r="B40" s="32">
        <v>3329458.34</v>
      </c>
      <c r="C40" s="32">
        <v>623517.71</v>
      </c>
      <c r="D40" s="32">
        <v>231945.35</v>
      </c>
      <c r="E40" s="32"/>
      <c r="F40" s="32">
        <v>11754875.140000001</v>
      </c>
      <c r="G40" s="36">
        <v>68184.75</v>
      </c>
      <c r="H40" s="33"/>
      <c r="I40" s="33"/>
      <c r="J40" s="33"/>
      <c r="K40" s="34">
        <v>16007981.289999999</v>
      </c>
      <c r="L40" s="29"/>
    </row>
    <row r="41" spans="1:12" x14ac:dyDescent="0.2">
      <c r="A41" s="2" t="s">
        <v>49</v>
      </c>
      <c r="B41" s="32">
        <v>4300907.9800000004</v>
      </c>
      <c r="C41" s="32">
        <v>805444.02</v>
      </c>
      <c r="D41" s="32">
        <v>299621</v>
      </c>
      <c r="E41" s="32"/>
      <c r="F41" s="32">
        <v>6979564.5800000001</v>
      </c>
      <c r="G41" s="32">
        <v>40485.32</v>
      </c>
      <c r="H41" s="33"/>
      <c r="I41" s="33"/>
      <c r="J41" s="33"/>
      <c r="K41" s="34">
        <v>12426022.9</v>
      </c>
      <c r="L41" s="29"/>
    </row>
    <row r="42" spans="1:12" x14ac:dyDescent="0.2">
      <c r="A42" s="2" t="s">
        <v>50</v>
      </c>
      <c r="B42" s="32">
        <v>6127155.29</v>
      </c>
      <c r="C42" s="32">
        <v>1147450.8700000001</v>
      </c>
      <c r="D42" s="32">
        <v>426845.77</v>
      </c>
      <c r="E42" s="32"/>
      <c r="F42" s="32">
        <v>32182337.84</v>
      </c>
      <c r="G42" s="32">
        <v>186675.29</v>
      </c>
      <c r="H42" s="33"/>
      <c r="I42" s="33"/>
      <c r="J42" s="33"/>
      <c r="K42" s="34">
        <v>40070465.060000002</v>
      </c>
      <c r="L42" s="29"/>
    </row>
    <row r="43" spans="1:12" x14ac:dyDescent="0.2">
      <c r="A43" s="2" t="s">
        <v>51</v>
      </c>
      <c r="B43" s="32">
        <v>3435576.53</v>
      </c>
      <c r="C43" s="32">
        <v>643390.79</v>
      </c>
      <c r="D43" s="32">
        <v>239338.04</v>
      </c>
      <c r="E43" s="32"/>
      <c r="F43" s="32">
        <v>15100802.060000001</v>
      </c>
      <c r="G43" s="32">
        <v>87592.97</v>
      </c>
      <c r="H43" s="33"/>
      <c r="I43" s="33"/>
      <c r="J43" s="33"/>
      <c r="K43" s="34">
        <v>19506700.390000001</v>
      </c>
      <c r="L43" s="29"/>
    </row>
    <row r="44" spans="1:12" x14ac:dyDescent="0.2">
      <c r="A44" s="2" t="s">
        <v>52</v>
      </c>
      <c r="B44" s="32">
        <v>49891156.850000001</v>
      </c>
      <c r="C44" s="32">
        <v>9343267.5500000007</v>
      </c>
      <c r="D44" s="32">
        <v>3475647.06</v>
      </c>
      <c r="E44" s="32"/>
      <c r="F44" s="32">
        <v>117257601.93000001</v>
      </c>
      <c r="G44" s="32">
        <v>680158.69</v>
      </c>
      <c r="H44" s="33"/>
      <c r="I44" s="33"/>
      <c r="J44" s="33"/>
      <c r="K44" s="34">
        <v>180647832.08000001</v>
      </c>
      <c r="L44" s="29"/>
    </row>
    <row r="45" spans="1:12" x14ac:dyDescent="0.2">
      <c r="A45" s="2" t="s">
        <v>53</v>
      </c>
      <c r="B45" s="32">
        <v>7891370.2699999996</v>
      </c>
      <c r="C45" s="32">
        <v>1477840.73</v>
      </c>
      <c r="D45" s="32">
        <v>549749.09</v>
      </c>
      <c r="E45" s="32"/>
      <c r="F45" s="32">
        <v>24818776.850000001</v>
      </c>
      <c r="G45" s="32">
        <v>143962.57999999999</v>
      </c>
      <c r="H45" s="33"/>
      <c r="I45" s="33"/>
      <c r="J45" s="33"/>
      <c r="K45" s="34">
        <v>34881699.520000003</v>
      </c>
      <c r="L45" s="29"/>
    </row>
    <row r="46" spans="1:12" x14ac:dyDescent="0.2">
      <c r="A46" s="2" t="s">
        <v>54</v>
      </c>
      <c r="B46" s="32">
        <v>20962634.879999999</v>
      </c>
      <c r="C46" s="32">
        <v>3925735.91</v>
      </c>
      <c r="D46" s="32">
        <v>1460353.39</v>
      </c>
      <c r="E46" s="32"/>
      <c r="F46" s="32">
        <v>50505270.969999999</v>
      </c>
      <c r="G46" s="32">
        <v>292958.40000000002</v>
      </c>
      <c r="H46" s="33"/>
      <c r="I46" s="33"/>
      <c r="J46" s="33"/>
      <c r="K46" s="34">
        <v>77146953.549999997</v>
      </c>
      <c r="L46" s="29"/>
    </row>
    <row r="47" spans="1:12" x14ac:dyDescent="0.2">
      <c r="A47" s="2" t="s">
        <v>55</v>
      </c>
      <c r="B47" s="32">
        <v>4822915.87</v>
      </c>
      <c r="C47" s="32">
        <v>903202.01</v>
      </c>
      <c r="D47" s="32">
        <v>335986.46</v>
      </c>
      <c r="E47" s="32"/>
      <c r="F47" s="32">
        <v>11688392.18</v>
      </c>
      <c r="G47" s="32">
        <v>67799.11</v>
      </c>
      <c r="H47" s="33"/>
      <c r="I47" s="33"/>
      <c r="J47" s="33"/>
      <c r="K47" s="34">
        <v>17818295.629999999</v>
      </c>
      <c r="L47" s="29"/>
    </row>
    <row r="48" spans="1:12" x14ac:dyDescent="0.2">
      <c r="A48" s="2" t="s">
        <v>56</v>
      </c>
      <c r="B48" s="32">
        <v>3757442.38</v>
      </c>
      <c r="C48" s="32">
        <v>703667.58</v>
      </c>
      <c r="D48" s="32">
        <v>261760.69</v>
      </c>
      <c r="E48" s="32"/>
      <c r="F48" s="32">
        <v>6162282.6699999999</v>
      </c>
      <c r="G48" s="32">
        <v>35744.629999999997</v>
      </c>
      <c r="H48" s="33"/>
      <c r="I48" s="33"/>
      <c r="J48" s="33"/>
      <c r="K48" s="34">
        <v>10920897.949999999</v>
      </c>
      <c r="L48" s="29"/>
    </row>
    <row r="49" spans="1:12" x14ac:dyDescent="0.2">
      <c r="A49" s="2" t="s">
        <v>57</v>
      </c>
      <c r="B49" s="32">
        <v>4382837.47</v>
      </c>
      <c r="C49" s="32">
        <v>820787.19999999995</v>
      </c>
      <c r="D49" s="32">
        <v>305328.58</v>
      </c>
      <c r="E49" s="32"/>
      <c r="F49" s="32">
        <v>7308540.6100000003</v>
      </c>
      <c r="G49" s="32">
        <v>42393.56</v>
      </c>
      <c r="H49" s="33"/>
      <c r="I49" s="33"/>
      <c r="J49" s="33"/>
      <c r="K49" s="34">
        <v>12859887.42</v>
      </c>
      <c r="L49" s="29"/>
    </row>
    <row r="50" spans="1:12" x14ac:dyDescent="0.2">
      <c r="A50" s="2" t="s">
        <v>58</v>
      </c>
      <c r="B50" s="32">
        <v>11018345.73</v>
      </c>
      <c r="C50" s="32">
        <v>2063438.87</v>
      </c>
      <c r="D50" s="32">
        <v>767588.55</v>
      </c>
      <c r="E50" s="32"/>
      <c r="F50" s="32">
        <v>25646375.079999998</v>
      </c>
      <c r="G50" s="32">
        <v>148763.10999999999</v>
      </c>
      <c r="H50" s="33"/>
      <c r="I50" s="33"/>
      <c r="J50" s="33"/>
      <c r="K50" s="34">
        <v>39644511.340000004</v>
      </c>
      <c r="L50" s="29"/>
    </row>
    <row r="51" spans="1:12" x14ac:dyDescent="0.2">
      <c r="A51" s="2" t="s">
        <v>59</v>
      </c>
      <c r="B51" s="32">
        <v>3878776.05</v>
      </c>
      <c r="C51" s="32">
        <v>726390.1</v>
      </c>
      <c r="D51" s="32">
        <v>270213.34999999998</v>
      </c>
      <c r="E51" s="32"/>
      <c r="F51" s="32">
        <v>6007537.8499999996</v>
      </c>
      <c r="G51" s="32">
        <v>34847.03</v>
      </c>
      <c r="H51" s="33"/>
      <c r="I51" s="33"/>
      <c r="J51" s="33"/>
      <c r="K51" s="34">
        <v>10917764.380000001</v>
      </c>
      <c r="L51" s="29"/>
    </row>
    <row r="52" spans="1:12" x14ac:dyDescent="0.2">
      <c r="A52" s="2" t="s">
        <v>60</v>
      </c>
      <c r="B52" s="32">
        <v>66824811.619999997</v>
      </c>
      <c r="C52" s="32">
        <v>12514484.210000001</v>
      </c>
      <c r="D52" s="32">
        <v>4655323.2</v>
      </c>
      <c r="E52" s="32"/>
      <c r="F52" s="32">
        <v>121503341.34</v>
      </c>
      <c r="G52" s="32">
        <v>704786.33</v>
      </c>
      <c r="H52" s="33"/>
      <c r="I52" s="33"/>
      <c r="J52" s="33"/>
      <c r="K52" s="34">
        <v>206202746.69999999</v>
      </c>
      <c r="L52" s="29"/>
    </row>
    <row r="53" spans="1:12" ht="13.5" thickBot="1" x14ac:dyDescent="0.25">
      <c r="A53" s="4" t="s">
        <v>61</v>
      </c>
      <c r="B53" s="32">
        <v>7204332.9900000002</v>
      </c>
      <c r="C53" s="32">
        <v>1349177.19</v>
      </c>
      <c r="D53" s="32">
        <v>501886.91</v>
      </c>
      <c r="E53" s="32"/>
      <c r="F53" s="32">
        <v>21933645.629999999</v>
      </c>
      <c r="G53" s="32">
        <v>127227.23</v>
      </c>
      <c r="H53" s="33"/>
      <c r="I53" s="33"/>
      <c r="J53" s="33"/>
      <c r="K53" s="34">
        <v>31116269.949999999</v>
      </c>
      <c r="L53" s="29"/>
    </row>
    <row r="54" spans="1:12" s="38" customFormat="1" ht="13.5" thickBot="1" x14ac:dyDescent="0.25">
      <c r="A54" s="5" t="s">
        <v>13</v>
      </c>
      <c r="B54" s="37">
        <v>390140419.50999999</v>
      </c>
      <c r="C54" s="37">
        <v>73062774.090000004</v>
      </c>
      <c r="D54" s="37">
        <v>27178972.920000002</v>
      </c>
      <c r="E54" s="37">
        <v>0</v>
      </c>
      <c r="F54" s="37">
        <v>1146257937.0799999</v>
      </c>
      <c r="G54" s="37">
        <v>6648927.5700000003</v>
      </c>
      <c r="H54" s="37">
        <v>0</v>
      </c>
      <c r="I54" s="37">
        <v>0</v>
      </c>
      <c r="J54" s="37">
        <v>0</v>
      </c>
      <c r="K54" s="37">
        <v>1643289031.1700001</v>
      </c>
      <c r="L54" s="29"/>
    </row>
    <row r="55" spans="1:12" x14ac:dyDescent="0.2">
      <c r="F55" s="29"/>
      <c r="G55" s="29"/>
      <c r="H55" s="29"/>
      <c r="I55" s="29"/>
      <c r="J55" s="29"/>
    </row>
    <row r="56" spans="1:12" x14ac:dyDescent="0.2">
      <c r="F56" s="29"/>
      <c r="G56" s="29"/>
      <c r="H56" s="29"/>
      <c r="I56" s="29"/>
      <c r="J56" s="29"/>
      <c r="K56" s="29"/>
    </row>
    <row r="57" spans="1:12" x14ac:dyDescent="0.2">
      <c r="F57" s="29"/>
      <c r="G57" s="29"/>
      <c r="H57" s="29"/>
      <c r="I57" s="29"/>
      <c r="J57" s="29"/>
    </row>
    <row r="58" spans="1:12" x14ac:dyDescent="0.2">
      <c r="F58" s="29"/>
      <c r="G58" s="29"/>
      <c r="H58" s="29"/>
      <c r="I58" s="29"/>
      <c r="J58" s="29"/>
    </row>
    <row r="59" spans="1:12" x14ac:dyDescent="0.2">
      <c r="F59" s="29"/>
      <c r="G59" s="29"/>
      <c r="H59" s="29"/>
      <c r="I59" s="29"/>
      <c r="J59" s="29"/>
    </row>
    <row r="60" spans="1:12" x14ac:dyDescent="0.2">
      <c r="G60" s="29"/>
      <c r="H60" s="29"/>
      <c r="I60" s="29"/>
      <c r="J60" s="29"/>
    </row>
    <row r="61" spans="1:12" x14ac:dyDescent="0.2">
      <c r="G61" s="29"/>
      <c r="H61" s="29"/>
      <c r="I61" s="29"/>
      <c r="J61" s="29"/>
    </row>
    <row r="62" spans="1:12" x14ac:dyDescent="0.2">
      <c r="G62" s="29"/>
      <c r="H62" s="29"/>
      <c r="I62" s="29"/>
      <c r="J62" s="29"/>
    </row>
    <row r="63" spans="1:12" x14ac:dyDescent="0.2">
      <c r="G63" s="29"/>
      <c r="H63" s="29"/>
      <c r="I63" s="29"/>
      <c r="J63" s="29"/>
    </row>
  </sheetData>
  <mergeCells count="12">
    <mergeCell ref="J5:J6"/>
    <mergeCell ref="K5:K6"/>
    <mergeCell ref="A1:K1"/>
    <mergeCell ref="A2:K2"/>
    <mergeCell ref="C4:D4"/>
    <mergeCell ref="A5:A6"/>
    <mergeCell ref="B5:B6"/>
    <mergeCell ref="E5:E6"/>
    <mergeCell ref="F5:F6"/>
    <mergeCell ref="G5:G6"/>
    <mergeCell ref="H5:H6"/>
    <mergeCell ref="I5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8923F-36A3-4B7B-B686-AD90F9C7C752}">
  <dimension ref="A1:M63"/>
  <sheetViews>
    <sheetView workbookViewId="0">
      <pane xSplit="1" ySplit="6" topLeftCell="B37" activePane="bottomRight" state="frozen"/>
      <selection pane="topRight" activeCell="B1" sqref="B1"/>
      <selection pane="bottomLeft" activeCell="A7" sqref="A7"/>
      <selection pane="bottomRight" activeCell="A2" sqref="A2:K2"/>
    </sheetView>
  </sheetViews>
  <sheetFormatPr baseColWidth="10" defaultRowHeight="12.75" x14ac:dyDescent="0.2"/>
  <cols>
    <col min="1" max="1" width="44.7109375" style="3" customWidth="1"/>
    <col min="2" max="4" width="17.140625" style="41" customWidth="1"/>
    <col min="5" max="5" width="17.7109375" style="41" customWidth="1"/>
    <col min="6" max="6" width="16.140625" style="39" customWidth="1"/>
    <col min="7" max="7" width="14.140625" style="39" customWidth="1"/>
    <col min="8" max="8" width="14.28515625" style="39" customWidth="1"/>
    <col min="9" max="10" width="17.140625" style="39" customWidth="1"/>
    <col min="11" max="11" width="16.85546875" style="39" customWidth="1"/>
    <col min="12" max="12" width="11.28515625" style="39" bestFit="1" customWidth="1"/>
    <col min="13" max="252" width="11.42578125" style="39"/>
    <col min="253" max="253" width="44.7109375" style="39" customWidth="1"/>
    <col min="254" max="256" width="17.140625" style="39" customWidth="1"/>
    <col min="257" max="257" width="17.7109375" style="39" customWidth="1"/>
    <col min="258" max="258" width="16.140625" style="39" customWidth="1"/>
    <col min="259" max="259" width="14.140625" style="39" customWidth="1"/>
    <col min="260" max="260" width="14.28515625" style="39" customWidth="1"/>
    <col min="261" max="262" width="17.140625" style="39" customWidth="1"/>
    <col min="263" max="263" width="16.85546875" style="39" customWidth="1"/>
    <col min="264" max="264" width="15.28515625" style="39" bestFit="1" customWidth="1"/>
    <col min="265" max="265" width="15.140625" style="39" customWidth="1"/>
    <col min="266" max="266" width="15.85546875" style="39" customWidth="1"/>
    <col min="267" max="267" width="15.5703125" style="39" customWidth="1"/>
    <col min="268" max="268" width="11.28515625" style="39" bestFit="1" customWidth="1"/>
    <col min="269" max="508" width="11.42578125" style="39"/>
    <col min="509" max="509" width="44.7109375" style="39" customWidth="1"/>
    <col min="510" max="512" width="17.140625" style="39" customWidth="1"/>
    <col min="513" max="513" width="17.7109375" style="39" customWidth="1"/>
    <col min="514" max="514" width="16.140625" style="39" customWidth="1"/>
    <col min="515" max="515" width="14.140625" style="39" customWidth="1"/>
    <col min="516" max="516" width="14.28515625" style="39" customWidth="1"/>
    <col min="517" max="518" width="17.140625" style="39" customWidth="1"/>
    <col min="519" max="519" width="16.85546875" style="39" customWidth="1"/>
    <col min="520" max="520" width="15.28515625" style="39" bestFit="1" customWidth="1"/>
    <col min="521" max="521" width="15.140625" style="39" customWidth="1"/>
    <col min="522" max="522" width="15.85546875" style="39" customWidth="1"/>
    <col min="523" max="523" width="15.5703125" style="39" customWidth="1"/>
    <col min="524" max="524" width="11.28515625" style="39" bestFit="1" customWidth="1"/>
    <col min="525" max="764" width="11.42578125" style="39"/>
    <col min="765" max="765" width="44.7109375" style="39" customWidth="1"/>
    <col min="766" max="768" width="17.140625" style="39" customWidth="1"/>
    <col min="769" max="769" width="17.7109375" style="39" customWidth="1"/>
    <col min="770" max="770" width="16.140625" style="39" customWidth="1"/>
    <col min="771" max="771" width="14.140625" style="39" customWidth="1"/>
    <col min="772" max="772" width="14.28515625" style="39" customWidth="1"/>
    <col min="773" max="774" width="17.140625" style="39" customWidth="1"/>
    <col min="775" max="775" width="16.85546875" style="39" customWidth="1"/>
    <col min="776" max="776" width="15.28515625" style="39" bestFit="1" customWidth="1"/>
    <col min="777" max="777" width="15.140625" style="39" customWidth="1"/>
    <col min="778" max="778" width="15.85546875" style="39" customWidth="1"/>
    <col min="779" max="779" width="15.5703125" style="39" customWidth="1"/>
    <col min="780" max="780" width="11.28515625" style="39" bestFit="1" customWidth="1"/>
    <col min="781" max="1020" width="11.42578125" style="39"/>
    <col min="1021" max="1021" width="44.7109375" style="39" customWidth="1"/>
    <col min="1022" max="1024" width="17.140625" style="39" customWidth="1"/>
    <col min="1025" max="1025" width="17.7109375" style="39" customWidth="1"/>
    <col min="1026" max="1026" width="16.140625" style="39" customWidth="1"/>
    <col min="1027" max="1027" width="14.140625" style="39" customWidth="1"/>
    <col min="1028" max="1028" width="14.28515625" style="39" customWidth="1"/>
    <col min="1029" max="1030" width="17.140625" style="39" customWidth="1"/>
    <col min="1031" max="1031" width="16.85546875" style="39" customWidth="1"/>
    <col min="1032" max="1032" width="15.28515625" style="39" bestFit="1" customWidth="1"/>
    <col min="1033" max="1033" width="15.140625" style="39" customWidth="1"/>
    <col min="1034" max="1034" width="15.85546875" style="39" customWidth="1"/>
    <col min="1035" max="1035" width="15.5703125" style="39" customWidth="1"/>
    <col min="1036" max="1036" width="11.28515625" style="39" bestFit="1" customWidth="1"/>
    <col min="1037" max="1276" width="11.42578125" style="39"/>
    <col min="1277" max="1277" width="44.7109375" style="39" customWidth="1"/>
    <col min="1278" max="1280" width="17.140625" style="39" customWidth="1"/>
    <col min="1281" max="1281" width="17.7109375" style="39" customWidth="1"/>
    <col min="1282" max="1282" width="16.140625" style="39" customWidth="1"/>
    <col min="1283" max="1283" width="14.140625" style="39" customWidth="1"/>
    <col min="1284" max="1284" width="14.28515625" style="39" customWidth="1"/>
    <col min="1285" max="1286" width="17.140625" style="39" customWidth="1"/>
    <col min="1287" max="1287" width="16.85546875" style="39" customWidth="1"/>
    <col min="1288" max="1288" width="15.28515625" style="39" bestFit="1" customWidth="1"/>
    <col min="1289" max="1289" width="15.140625" style="39" customWidth="1"/>
    <col min="1290" max="1290" width="15.85546875" style="39" customWidth="1"/>
    <col min="1291" max="1291" width="15.5703125" style="39" customWidth="1"/>
    <col min="1292" max="1292" width="11.28515625" style="39" bestFit="1" customWidth="1"/>
    <col min="1293" max="1532" width="11.42578125" style="39"/>
    <col min="1533" max="1533" width="44.7109375" style="39" customWidth="1"/>
    <col min="1534" max="1536" width="17.140625" style="39" customWidth="1"/>
    <col min="1537" max="1537" width="17.7109375" style="39" customWidth="1"/>
    <col min="1538" max="1538" width="16.140625" style="39" customWidth="1"/>
    <col min="1539" max="1539" width="14.140625" style="39" customWidth="1"/>
    <col min="1540" max="1540" width="14.28515625" style="39" customWidth="1"/>
    <col min="1541" max="1542" width="17.140625" style="39" customWidth="1"/>
    <col min="1543" max="1543" width="16.85546875" style="39" customWidth="1"/>
    <col min="1544" max="1544" width="15.28515625" style="39" bestFit="1" customWidth="1"/>
    <col min="1545" max="1545" width="15.140625" style="39" customWidth="1"/>
    <col min="1546" max="1546" width="15.85546875" style="39" customWidth="1"/>
    <col min="1547" max="1547" width="15.5703125" style="39" customWidth="1"/>
    <col min="1548" max="1548" width="11.28515625" style="39" bestFit="1" customWidth="1"/>
    <col min="1549" max="1788" width="11.42578125" style="39"/>
    <col min="1789" max="1789" width="44.7109375" style="39" customWidth="1"/>
    <col min="1790" max="1792" width="17.140625" style="39" customWidth="1"/>
    <col min="1793" max="1793" width="17.7109375" style="39" customWidth="1"/>
    <col min="1794" max="1794" width="16.140625" style="39" customWidth="1"/>
    <col min="1795" max="1795" width="14.140625" style="39" customWidth="1"/>
    <col min="1796" max="1796" width="14.28515625" style="39" customWidth="1"/>
    <col min="1797" max="1798" width="17.140625" style="39" customWidth="1"/>
    <col min="1799" max="1799" width="16.85546875" style="39" customWidth="1"/>
    <col min="1800" max="1800" width="15.28515625" style="39" bestFit="1" customWidth="1"/>
    <col min="1801" max="1801" width="15.140625" style="39" customWidth="1"/>
    <col min="1802" max="1802" width="15.85546875" style="39" customWidth="1"/>
    <col min="1803" max="1803" width="15.5703125" style="39" customWidth="1"/>
    <col min="1804" max="1804" width="11.28515625" style="39" bestFit="1" customWidth="1"/>
    <col min="1805" max="2044" width="11.42578125" style="39"/>
    <col min="2045" max="2045" width="44.7109375" style="39" customWidth="1"/>
    <col min="2046" max="2048" width="17.140625" style="39" customWidth="1"/>
    <col min="2049" max="2049" width="17.7109375" style="39" customWidth="1"/>
    <col min="2050" max="2050" width="16.140625" style="39" customWidth="1"/>
    <col min="2051" max="2051" width="14.140625" style="39" customWidth="1"/>
    <col min="2052" max="2052" width="14.28515625" style="39" customWidth="1"/>
    <col min="2053" max="2054" width="17.140625" style="39" customWidth="1"/>
    <col min="2055" max="2055" width="16.85546875" style="39" customWidth="1"/>
    <col min="2056" max="2056" width="15.28515625" style="39" bestFit="1" customWidth="1"/>
    <col min="2057" max="2057" width="15.140625" style="39" customWidth="1"/>
    <col min="2058" max="2058" width="15.85546875" style="39" customWidth="1"/>
    <col min="2059" max="2059" width="15.5703125" style="39" customWidth="1"/>
    <col min="2060" max="2060" width="11.28515625" style="39" bestFit="1" customWidth="1"/>
    <col min="2061" max="2300" width="11.42578125" style="39"/>
    <col min="2301" max="2301" width="44.7109375" style="39" customWidth="1"/>
    <col min="2302" max="2304" width="17.140625" style="39" customWidth="1"/>
    <col min="2305" max="2305" width="17.7109375" style="39" customWidth="1"/>
    <col min="2306" max="2306" width="16.140625" style="39" customWidth="1"/>
    <col min="2307" max="2307" width="14.140625" style="39" customWidth="1"/>
    <col min="2308" max="2308" width="14.28515625" style="39" customWidth="1"/>
    <col min="2309" max="2310" width="17.140625" style="39" customWidth="1"/>
    <col min="2311" max="2311" width="16.85546875" style="39" customWidth="1"/>
    <col min="2312" max="2312" width="15.28515625" style="39" bestFit="1" customWidth="1"/>
    <col min="2313" max="2313" width="15.140625" style="39" customWidth="1"/>
    <col min="2314" max="2314" width="15.85546875" style="39" customWidth="1"/>
    <col min="2315" max="2315" width="15.5703125" style="39" customWidth="1"/>
    <col min="2316" max="2316" width="11.28515625" style="39" bestFit="1" customWidth="1"/>
    <col min="2317" max="2556" width="11.42578125" style="39"/>
    <col min="2557" max="2557" width="44.7109375" style="39" customWidth="1"/>
    <col min="2558" max="2560" width="17.140625" style="39" customWidth="1"/>
    <col min="2561" max="2561" width="17.7109375" style="39" customWidth="1"/>
    <col min="2562" max="2562" width="16.140625" style="39" customWidth="1"/>
    <col min="2563" max="2563" width="14.140625" style="39" customWidth="1"/>
    <col min="2564" max="2564" width="14.28515625" style="39" customWidth="1"/>
    <col min="2565" max="2566" width="17.140625" style="39" customWidth="1"/>
    <col min="2567" max="2567" width="16.85546875" style="39" customWidth="1"/>
    <col min="2568" max="2568" width="15.28515625" style="39" bestFit="1" customWidth="1"/>
    <col min="2569" max="2569" width="15.140625" style="39" customWidth="1"/>
    <col min="2570" max="2570" width="15.85546875" style="39" customWidth="1"/>
    <col min="2571" max="2571" width="15.5703125" style="39" customWidth="1"/>
    <col min="2572" max="2572" width="11.28515625" style="39" bestFit="1" customWidth="1"/>
    <col min="2573" max="2812" width="11.42578125" style="39"/>
    <col min="2813" max="2813" width="44.7109375" style="39" customWidth="1"/>
    <col min="2814" max="2816" width="17.140625" style="39" customWidth="1"/>
    <col min="2817" max="2817" width="17.7109375" style="39" customWidth="1"/>
    <col min="2818" max="2818" width="16.140625" style="39" customWidth="1"/>
    <col min="2819" max="2819" width="14.140625" style="39" customWidth="1"/>
    <col min="2820" max="2820" width="14.28515625" style="39" customWidth="1"/>
    <col min="2821" max="2822" width="17.140625" style="39" customWidth="1"/>
    <col min="2823" max="2823" width="16.85546875" style="39" customWidth="1"/>
    <col min="2824" max="2824" width="15.28515625" style="39" bestFit="1" customWidth="1"/>
    <col min="2825" max="2825" width="15.140625" style="39" customWidth="1"/>
    <col min="2826" max="2826" width="15.85546875" style="39" customWidth="1"/>
    <col min="2827" max="2827" width="15.5703125" style="39" customWidth="1"/>
    <col min="2828" max="2828" width="11.28515625" style="39" bestFit="1" customWidth="1"/>
    <col min="2829" max="3068" width="11.42578125" style="39"/>
    <col min="3069" max="3069" width="44.7109375" style="39" customWidth="1"/>
    <col min="3070" max="3072" width="17.140625" style="39" customWidth="1"/>
    <col min="3073" max="3073" width="17.7109375" style="39" customWidth="1"/>
    <col min="3074" max="3074" width="16.140625" style="39" customWidth="1"/>
    <col min="3075" max="3075" width="14.140625" style="39" customWidth="1"/>
    <col min="3076" max="3076" width="14.28515625" style="39" customWidth="1"/>
    <col min="3077" max="3078" width="17.140625" style="39" customWidth="1"/>
    <col min="3079" max="3079" width="16.85546875" style="39" customWidth="1"/>
    <col min="3080" max="3080" width="15.28515625" style="39" bestFit="1" customWidth="1"/>
    <col min="3081" max="3081" width="15.140625" style="39" customWidth="1"/>
    <col min="3082" max="3082" width="15.85546875" style="39" customWidth="1"/>
    <col min="3083" max="3083" width="15.5703125" style="39" customWidth="1"/>
    <col min="3084" max="3084" width="11.28515625" style="39" bestFit="1" customWidth="1"/>
    <col min="3085" max="3324" width="11.42578125" style="39"/>
    <col min="3325" max="3325" width="44.7109375" style="39" customWidth="1"/>
    <col min="3326" max="3328" width="17.140625" style="39" customWidth="1"/>
    <col min="3329" max="3329" width="17.7109375" style="39" customWidth="1"/>
    <col min="3330" max="3330" width="16.140625" style="39" customWidth="1"/>
    <col min="3331" max="3331" width="14.140625" style="39" customWidth="1"/>
    <col min="3332" max="3332" width="14.28515625" style="39" customWidth="1"/>
    <col min="3333" max="3334" width="17.140625" style="39" customWidth="1"/>
    <col min="3335" max="3335" width="16.85546875" style="39" customWidth="1"/>
    <col min="3336" max="3336" width="15.28515625" style="39" bestFit="1" customWidth="1"/>
    <col min="3337" max="3337" width="15.140625" style="39" customWidth="1"/>
    <col min="3338" max="3338" width="15.85546875" style="39" customWidth="1"/>
    <col min="3339" max="3339" width="15.5703125" style="39" customWidth="1"/>
    <col min="3340" max="3340" width="11.28515625" style="39" bestFit="1" customWidth="1"/>
    <col min="3341" max="3580" width="11.42578125" style="39"/>
    <col min="3581" max="3581" width="44.7109375" style="39" customWidth="1"/>
    <col min="3582" max="3584" width="17.140625" style="39" customWidth="1"/>
    <col min="3585" max="3585" width="17.7109375" style="39" customWidth="1"/>
    <col min="3586" max="3586" width="16.140625" style="39" customWidth="1"/>
    <col min="3587" max="3587" width="14.140625" style="39" customWidth="1"/>
    <col min="3588" max="3588" width="14.28515625" style="39" customWidth="1"/>
    <col min="3589" max="3590" width="17.140625" style="39" customWidth="1"/>
    <col min="3591" max="3591" width="16.85546875" style="39" customWidth="1"/>
    <col min="3592" max="3592" width="15.28515625" style="39" bestFit="1" customWidth="1"/>
    <col min="3593" max="3593" width="15.140625" style="39" customWidth="1"/>
    <col min="3594" max="3594" width="15.85546875" style="39" customWidth="1"/>
    <col min="3595" max="3595" width="15.5703125" style="39" customWidth="1"/>
    <col min="3596" max="3596" width="11.28515625" style="39" bestFit="1" customWidth="1"/>
    <col min="3597" max="3836" width="11.42578125" style="39"/>
    <col min="3837" max="3837" width="44.7109375" style="39" customWidth="1"/>
    <col min="3838" max="3840" width="17.140625" style="39" customWidth="1"/>
    <col min="3841" max="3841" width="17.7109375" style="39" customWidth="1"/>
    <col min="3842" max="3842" width="16.140625" style="39" customWidth="1"/>
    <col min="3843" max="3843" width="14.140625" style="39" customWidth="1"/>
    <col min="3844" max="3844" width="14.28515625" style="39" customWidth="1"/>
    <col min="3845" max="3846" width="17.140625" style="39" customWidth="1"/>
    <col min="3847" max="3847" width="16.85546875" style="39" customWidth="1"/>
    <col min="3848" max="3848" width="15.28515625" style="39" bestFit="1" customWidth="1"/>
    <col min="3849" max="3849" width="15.140625" style="39" customWidth="1"/>
    <col min="3850" max="3850" width="15.85546875" style="39" customWidth="1"/>
    <col min="3851" max="3851" width="15.5703125" style="39" customWidth="1"/>
    <col min="3852" max="3852" width="11.28515625" style="39" bestFit="1" customWidth="1"/>
    <col min="3853" max="4092" width="11.42578125" style="39"/>
    <col min="4093" max="4093" width="44.7109375" style="39" customWidth="1"/>
    <col min="4094" max="4096" width="17.140625" style="39" customWidth="1"/>
    <col min="4097" max="4097" width="17.7109375" style="39" customWidth="1"/>
    <col min="4098" max="4098" width="16.140625" style="39" customWidth="1"/>
    <col min="4099" max="4099" width="14.140625" style="39" customWidth="1"/>
    <col min="4100" max="4100" width="14.28515625" style="39" customWidth="1"/>
    <col min="4101" max="4102" width="17.140625" style="39" customWidth="1"/>
    <col min="4103" max="4103" width="16.85546875" style="39" customWidth="1"/>
    <col min="4104" max="4104" width="15.28515625" style="39" bestFit="1" customWidth="1"/>
    <col min="4105" max="4105" width="15.140625" style="39" customWidth="1"/>
    <col min="4106" max="4106" width="15.85546875" style="39" customWidth="1"/>
    <col min="4107" max="4107" width="15.5703125" style="39" customWidth="1"/>
    <col min="4108" max="4108" width="11.28515625" style="39" bestFit="1" customWidth="1"/>
    <col min="4109" max="4348" width="11.42578125" style="39"/>
    <col min="4349" max="4349" width="44.7109375" style="39" customWidth="1"/>
    <col min="4350" max="4352" width="17.140625" style="39" customWidth="1"/>
    <col min="4353" max="4353" width="17.7109375" style="39" customWidth="1"/>
    <col min="4354" max="4354" width="16.140625" style="39" customWidth="1"/>
    <col min="4355" max="4355" width="14.140625" style="39" customWidth="1"/>
    <col min="4356" max="4356" width="14.28515625" style="39" customWidth="1"/>
    <col min="4357" max="4358" width="17.140625" style="39" customWidth="1"/>
    <col min="4359" max="4359" width="16.85546875" style="39" customWidth="1"/>
    <col min="4360" max="4360" width="15.28515625" style="39" bestFit="1" customWidth="1"/>
    <col min="4361" max="4361" width="15.140625" style="39" customWidth="1"/>
    <col min="4362" max="4362" width="15.85546875" style="39" customWidth="1"/>
    <col min="4363" max="4363" width="15.5703125" style="39" customWidth="1"/>
    <col min="4364" max="4364" width="11.28515625" style="39" bestFit="1" customWidth="1"/>
    <col min="4365" max="4604" width="11.42578125" style="39"/>
    <col min="4605" max="4605" width="44.7109375" style="39" customWidth="1"/>
    <col min="4606" max="4608" width="17.140625" style="39" customWidth="1"/>
    <col min="4609" max="4609" width="17.7109375" style="39" customWidth="1"/>
    <col min="4610" max="4610" width="16.140625" style="39" customWidth="1"/>
    <col min="4611" max="4611" width="14.140625" style="39" customWidth="1"/>
    <col min="4612" max="4612" width="14.28515625" style="39" customWidth="1"/>
    <col min="4613" max="4614" width="17.140625" style="39" customWidth="1"/>
    <col min="4615" max="4615" width="16.85546875" style="39" customWidth="1"/>
    <col min="4616" max="4616" width="15.28515625" style="39" bestFit="1" customWidth="1"/>
    <col min="4617" max="4617" width="15.140625" style="39" customWidth="1"/>
    <col min="4618" max="4618" width="15.85546875" style="39" customWidth="1"/>
    <col min="4619" max="4619" width="15.5703125" style="39" customWidth="1"/>
    <col min="4620" max="4620" width="11.28515625" style="39" bestFit="1" customWidth="1"/>
    <col min="4621" max="4860" width="11.42578125" style="39"/>
    <col min="4861" max="4861" width="44.7109375" style="39" customWidth="1"/>
    <col min="4862" max="4864" width="17.140625" style="39" customWidth="1"/>
    <col min="4865" max="4865" width="17.7109375" style="39" customWidth="1"/>
    <col min="4866" max="4866" width="16.140625" style="39" customWidth="1"/>
    <col min="4867" max="4867" width="14.140625" style="39" customWidth="1"/>
    <col min="4868" max="4868" width="14.28515625" style="39" customWidth="1"/>
    <col min="4869" max="4870" width="17.140625" style="39" customWidth="1"/>
    <col min="4871" max="4871" width="16.85546875" style="39" customWidth="1"/>
    <col min="4872" max="4872" width="15.28515625" style="39" bestFit="1" customWidth="1"/>
    <col min="4873" max="4873" width="15.140625" style="39" customWidth="1"/>
    <col min="4874" max="4874" width="15.85546875" style="39" customWidth="1"/>
    <col min="4875" max="4875" width="15.5703125" style="39" customWidth="1"/>
    <col min="4876" max="4876" width="11.28515625" style="39" bestFit="1" customWidth="1"/>
    <col min="4877" max="5116" width="11.42578125" style="39"/>
    <col min="5117" max="5117" width="44.7109375" style="39" customWidth="1"/>
    <col min="5118" max="5120" width="17.140625" style="39" customWidth="1"/>
    <col min="5121" max="5121" width="17.7109375" style="39" customWidth="1"/>
    <col min="5122" max="5122" width="16.140625" style="39" customWidth="1"/>
    <col min="5123" max="5123" width="14.140625" style="39" customWidth="1"/>
    <col min="5124" max="5124" width="14.28515625" style="39" customWidth="1"/>
    <col min="5125" max="5126" width="17.140625" style="39" customWidth="1"/>
    <col min="5127" max="5127" width="16.85546875" style="39" customWidth="1"/>
    <col min="5128" max="5128" width="15.28515625" style="39" bestFit="1" customWidth="1"/>
    <col min="5129" max="5129" width="15.140625" style="39" customWidth="1"/>
    <col min="5130" max="5130" width="15.85546875" style="39" customWidth="1"/>
    <col min="5131" max="5131" width="15.5703125" style="39" customWidth="1"/>
    <col min="5132" max="5132" width="11.28515625" style="39" bestFit="1" customWidth="1"/>
    <col min="5133" max="5372" width="11.42578125" style="39"/>
    <col min="5373" max="5373" width="44.7109375" style="39" customWidth="1"/>
    <col min="5374" max="5376" width="17.140625" style="39" customWidth="1"/>
    <col min="5377" max="5377" width="17.7109375" style="39" customWidth="1"/>
    <col min="5378" max="5378" width="16.140625" style="39" customWidth="1"/>
    <col min="5379" max="5379" width="14.140625" style="39" customWidth="1"/>
    <col min="5380" max="5380" width="14.28515625" style="39" customWidth="1"/>
    <col min="5381" max="5382" width="17.140625" style="39" customWidth="1"/>
    <col min="5383" max="5383" width="16.85546875" style="39" customWidth="1"/>
    <col min="5384" max="5384" width="15.28515625" style="39" bestFit="1" customWidth="1"/>
    <col min="5385" max="5385" width="15.140625" style="39" customWidth="1"/>
    <col min="5386" max="5386" width="15.85546875" style="39" customWidth="1"/>
    <col min="5387" max="5387" width="15.5703125" style="39" customWidth="1"/>
    <col min="5388" max="5388" width="11.28515625" style="39" bestFit="1" customWidth="1"/>
    <col min="5389" max="5628" width="11.42578125" style="39"/>
    <col min="5629" max="5629" width="44.7109375" style="39" customWidth="1"/>
    <col min="5630" max="5632" width="17.140625" style="39" customWidth="1"/>
    <col min="5633" max="5633" width="17.7109375" style="39" customWidth="1"/>
    <col min="5634" max="5634" width="16.140625" style="39" customWidth="1"/>
    <col min="5635" max="5635" width="14.140625" style="39" customWidth="1"/>
    <col min="5636" max="5636" width="14.28515625" style="39" customWidth="1"/>
    <col min="5637" max="5638" width="17.140625" style="39" customWidth="1"/>
    <col min="5639" max="5639" width="16.85546875" style="39" customWidth="1"/>
    <col min="5640" max="5640" width="15.28515625" style="39" bestFit="1" customWidth="1"/>
    <col min="5641" max="5641" width="15.140625" style="39" customWidth="1"/>
    <col min="5642" max="5642" width="15.85546875" style="39" customWidth="1"/>
    <col min="5643" max="5643" width="15.5703125" style="39" customWidth="1"/>
    <col min="5644" max="5644" width="11.28515625" style="39" bestFit="1" customWidth="1"/>
    <col min="5645" max="5884" width="11.42578125" style="39"/>
    <col min="5885" max="5885" width="44.7109375" style="39" customWidth="1"/>
    <col min="5886" max="5888" width="17.140625" style="39" customWidth="1"/>
    <col min="5889" max="5889" width="17.7109375" style="39" customWidth="1"/>
    <col min="5890" max="5890" width="16.140625" style="39" customWidth="1"/>
    <col min="5891" max="5891" width="14.140625" style="39" customWidth="1"/>
    <col min="5892" max="5892" width="14.28515625" style="39" customWidth="1"/>
    <col min="5893" max="5894" width="17.140625" style="39" customWidth="1"/>
    <col min="5895" max="5895" width="16.85546875" style="39" customWidth="1"/>
    <col min="5896" max="5896" width="15.28515625" style="39" bestFit="1" customWidth="1"/>
    <col min="5897" max="5897" width="15.140625" style="39" customWidth="1"/>
    <col min="5898" max="5898" width="15.85546875" style="39" customWidth="1"/>
    <col min="5899" max="5899" width="15.5703125" style="39" customWidth="1"/>
    <col min="5900" max="5900" width="11.28515625" style="39" bestFit="1" customWidth="1"/>
    <col min="5901" max="6140" width="11.42578125" style="39"/>
    <col min="6141" max="6141" width="44.7109375" style="39" customWidth="1"/>
    <col min="6142" max="6144" width="17.140625" style="39" customWidth="1"/>
    <col min="6145" max="6145" width="17.7109375" style="39" customWidth="1"/>
    <col min="6146" max="6146" width="16.140625" style="39" customWidth="1"/>
    <col min="6147" max="6147" width="14.140625" style="39" customWidth="1"/>
    <col min="6148" max="6148" width="14.28515625" style="39" customWidth="1"/>
    <col min="6149" max="6150" width="17.140625" style="39" customWidth="1"/>
    <col min="6151" max="6151" width="16.85546875" style="39" customWidth="1"/>
    <col min="6152" max="6152" width="15.28515625" style="39" bestFit="1" customWidth="1"/>
    <col min="6153" max="6153" width="15.140625" style="39" customWidth="1"/>
    <col min="6154" max="6154" width="15.85546875" style="39" customWidth="1"/>
    <col min="6155" max="6155" width="15.5703125" style="39" customWidth="1"/>
    <col min="6156" max="6156" width="11.28515625" style="39" bestFit="1" customWidth="1"/>
    <col min="6157" max="6396" width="11.42578125" style="39"/>
    <col min="6397" max="6397" width="44.7109375" style="39" customWidth="1"/>
    <col min="6398" max="6400" width="17.140625" style="39" customWidth="1"/>
    <col min="6401" max="6401" width="17.7109375" style="39" customWidth="1"/>
    <col min="6402" max="6402" width="16.140625" style="39" customWidth="1"/>
    <col min="6403" max="6403" width="14.140625" style="39" customWidth="1"/>
    <col min="6404" max="6404" width="14.28515625" style="39" customWidth="1"/>
    <col min="6405" max="6406" width="17.140625" style="39" customWidth="1"/>
    <col min="6407" max="6407" width="16.85546875" style="39" customWidth="1"/>
    <col min="6408" max="6408" width="15.28515625" style="39" bestFit="1" customWidth="1"/>
    <col min="6409" max="6409" width="15.140625" style="39" customWidth="1"/>
    <col min="6410" max="6410" width="15.85546875" style="39" customWidth="1"/>
    <col min="6411" max="6411" width="15.5703125" style="39" customWidth="1"/>
    <col min="6412" max="6412" width="11.28515625" style="39" bestFit="1" customWidth="1"/>
    <col min="6413" max="6652" width="11.42578125" style="39"/>
    <col min="6653" max="6653" width="44.7109375" style="39" customWidth="1"/>
    <col min="6654" max="6656" width="17.140625" style="39" customWidth="1"/>
    <col min="6657" max="6657" width="17.7109375" style="39" customWidth="1"/>
    <col min="6658" max="6658" width="16.140625" style="39" customWidth="1"/>
    <col min="6659" max="6659" width="14.140625" style="39" customWidth="1"/>
    <col min="6660" max="6660" width="14.28515625" style="39" customWidth="1"/>
    <col min="6661" max="6662" width="17.140625" style="39" customWidth="1"/>
    <col min="6663" max="6663" width="16.85546875" style="39" customWidth="1"/>
    <col min="6664" max="6664" width="15.28515625" style="39" bestFit="1" customWidth="1"/>
    <col min="6665" max="6665" width="15.140625" style="39" customWidth="1"/>
    <col min="6666" max="6666" width="15.85546875" style="39" customWidth="1"/>
    <col min="6667" max="6667" width="15.5703125" style="39" customWidth="1"/>
    <col min="6668" max="6668" width="11.28515625" style="39" bestFit="1" customWidth="1"/>
    <col min="6669" max="6908" width="11.42578125" style="39"/>
    <col min="6909" max="6909" width="44.7109375" style="39" customWidth="1"/>
    <col min="6910" max="6912" width="17.140625" style="39" customWidth="1"/>
    <col min="6913" max="6913" width="17.7109375" style="39" customWidth="1"/>
    <col min="6914" max="6914" width="16.140625" style="39" customWidth="1"/>
    <col min="6915" max="6915" width="14.140625" style="39" customWidth="1"/>
    <col min="6916" max="6916" width="14.28515625" style="39" customWidth="1"/>
    <col min="6917" max="6918" width="17.140625" style="39" customWidth="1"/>
    <col min="6919" max="6919" width="16.85546875" style="39" customWidth="1"/>
    <col min="6920" max="6920" width="15.28515625" style="39" bestFit="1" customWidth="1"/>
    <col min="6921" max="6921" width="15.140625" style="39" customWidth="1"/>
    <col min="6922" max="6922" width="15.85546875" style="39" customWidth="1"/>
    <col min="6923" max="6923" width="15.5703125" style="39" customWidth="1"/>
    <col min="6924" max="6924" width="11.28515625" style="39" bestFit="1" customWidth="1"/>
    <col min="6925" max="7164" width="11.42578125" style="39"/>
    <col min="7165" max="7165" width="44.7109375" style="39" customWidth="1"/>
    <col min="7166" max="7168" width="17.140625" style="39" customWidth="1"/>
    <col min="7169" max="7169" width="17.7109375" style="39" customWidth="1"/>
    <col min="7170" max="7170" width="16.140625" style="39" customWidth="1"/>
    <col min="7171" max="7171" width="14.140625" style="39" customWidth="1"/>
    <col min="7172" max="7172" width="14.28515625" style="39" customWidth="1"/>
    <col min="7173" max="7174" width="17.140625" style="39" customWidth="1"/>
    <col min="7175" max="7175" width="16.85546875" style="39" customWidth="1"/>
    <col min="7176" max="7176" width="15.28515625" style="39" bestFit="1" customWidth="1"/>
    <col min="7177" max="7177" width="15.140625" style="39" customWidth="1"/>
    <col min="7178" max="7178" width="15.85546875" style="39" customWidth="1"/>
    <col min="7179" max="7179" width="15.5703125" style="39" customWidth="1"/>
    <col min="7180" max="7180" width="11.28515625" style="39" bestFit="1" customWidth="1"/>
    <col min="7181" max="7420" width="11.42578125" style="39"/>
    <col min="7421" max="7421" width="44.7109375" style="39" customWidth="1"/>
    <col min="7422" max="7424" width="17.140625" style="39" customWidth="1"/>
    <col min="7425" max="7425" width="17.7109375" style="39" customWidth="1"/>
    <col min="7426" max="7426" width="16.140625" style="39" customWidth="1"/>
    <col min="7427" max="7427" width="14.140625" style="39" customWidth="1"/>
    <col min="7428" max="7428" width="14.28515625" style="39" customWidth="1"/>
    <col min="7429" max="7430" width="17.140625" style="39" customWidth="1"/>
    <col min="7431" max="7431" width="16.85546875" style="39" customWidth="1"/>
    <col min="7432" max="7432" width="15.28515625" style="39" bestFit="1" customWidth="1"/>
    <col min="7433" max="7433" width="15.140625" style="39" customWidth="1"/>
    <col min="7434" max="7434" width="15.85546875" style="39" customWidth="1"/>
    <col min="7435" max="7435" width="15.5703125" style="39" customWidth="1"/>
    <col min="7436" max="7436" width="11.28515625" style="39" bestFit="1" customWidth="1"/>
    <col min="7437" max="7676" width="11.42578125" style="39"/>
    <col min="7677" max="7677" width="44.7109375" style="39" customWidth="1"/>
    <col min="7678" max="7680" width="17.140625" style="39" customWidth="1"/>
    <col min="7681" max="7681" width="17.7109375" style="39" customWidth="1"/>
    <col min="7682" max="7682" width="16.140625" style="39" customWidth="1"/>
    <col min="7683" max="7683" width="14.140625" style="39" customWidth="1"/>
    <col min="7684" max="7684" width="14.28515625" style="39" customWidth="1"/>
    <col min="7685" max="7686" width="17.140625" style="39" customWidth="1"/>
    <col min="7687" max="7687" width="16.85546875" style="39" customWidth="1"/>
    <col min="7688" max="7688" width="15.28515625" style="39" bestFit="1" customWidth="1"/>
    <col min="7689" max="7689" width="15.140625" style="39" customWidth="1"/>
    <col min="7690" max="7690" width="15.85546875" style="39" customWidth="1"/>
    <col min="7691" max="7691" width="15.5703125" style="39" customWidth="1"/>
    <col min="7692" max="7692" width="11.28515625" style="39" bestFit="1" customWidth="1"/>
    <col min="7693" max="7932" width="11.42578125" style="39"/>
    <col min="7933" max="7933" width="44.7109375" style="39" customWidth="1"/>
    <col min="7934" max="7936" width="17.140625" style="39" customWidth="1"/>
    <col min="7937" max="7937" width="17.7109375" style="39" customWidth="1"/>
    <col min="7938" max="7938" width="16.140625" style="39" customWidth="1"/>
    <col min="7939" max="7939" width="14.140625" style="39" customWidth="1"/>
    <col min="7940" max="7940" width="14.28515625" style="39" customWidth="1"/>
    <col min="7941" max="7942" width="17.140625" style="39" customWidth="1"/>
    <col min="7943" max="7943" width="16.85546875" style="39" customWidth="1"/>
    <col min="7944" max="7944" width="15.28515625" style="39" bestFit="1" customWidth="1"/>
    <col min="7945" max="7945" width="15.140625" style="39" customWidth="1"/>
    <col min="7946" max="7946" width="15.85546875" style="39" customWidth="1"/>
    <col min="7947" max="7947" width="15.5703125" style="39" customWidth="1"/>
    <col min="7948" max="7948" width="11.28515625" style="39" bestFit="1" customWidth="1"/>
    <col min="7949" max="8188" width="11.42578125" style="39"/>
    <col min="8189" max="8189" width="44.7109375" style="39" customWidth="1"/>
    <col min="8190" max="8192" width="17.140625" style="39" customWidth="1"/>
    <col min="8193" max="8193" width="17.7109375" style="39" customWidth="1"/>
    <col min="8194" max="8194" width="16.140625" style="39" customWidth="1"/>
    <col min="8195" max="8195" width="14.140625" style="39" customWidth="1"/>
    <col min="8196" max="8196" width="14.28515625" style="39" customWidth="1"/>
    <col min="8197" max="8198" width="17.140625" style="39" customWidth="1"/>
    <col min="8199" max="8199" width="16.85546875" style="39" customWidth="1"/>
    <col min="8200" max="8200" width="15.28515625" style="39" bestFit="1" customWidth="1"/>
    <col min="8201" max="8201" width="15.140625" style="39" customWidth="1"/>
    <col min="8202" max="8202" width="15.85546875" style="39" customWidth="1"/>
    <col min="8203" max="8203" width="15.5703125" style="39" customWidth="1"/>
    <col min="8204" max="8204" width="11.28515625" style="39" bestFit="1" customWidth="1"/>
    <col min="8205" max="8444" width="11.42578125" style="39"/>
    <col min="8445" max="8445" width="44.7109375" style="39" customWidth="1"/>
    <col min="8446" max="8448" width="17.140625" style="39" customWidth="1"/>
    <col min="8449" max="8449" width="17.7109375" style="39" customWidth="1"/>
    <col min="8450" max="8450" width="16.140625" style="39" customWidth="1"/>
    <col min="8451" max="8451" width="14.140625" style="39" customWidth="1"/>
    <col min="8452" max="8452" width="14.28515625" style="39" customWidth="1"/>
    <col min="8453" max="8454" width="17.140625" style="39" customWidth="1"/>
    <col min="8455" max="8455" width="16.85546875" style="39" customWidth="1"/>
    <col min="8456" max="8456" width="15.28515625" style="39" bestFit="1" customWidth="1"/>
    <col min="8457" max="8457" width="15.140625" style="39" customWidth="1"/>
    <col min="8458" max="8458" width="15.85546875" style="39" customWidth="1"/>
    <col min="8459" max="8459" width="15.5703125" style="39" customWidth="1"/>
    <col min="8460" max="8460" width="11.28515625" style="39" bestFit="1" customWidth="1"/>
    <col min="8461" max="8700" width="11.42578125" style="39"/>
    <col min="8701" max="8701" width="44.7109375" style="39" customWidth="1"/>
    <col min="8702" max="8704" width="17.140625" style="39" customWidth="1"/>
    <col min="8705" max="8705" width="17.7109375" style="39" customWidth="1"/>
    <col min="8706" max="8706" width="16.140625" style="39" customWidth="1"/>
    <col min="8707" max="8707" width="14.140625" style="39" customWidth="1"/>
    <col min="8708" max="8708" width="14.28515625" style="39" customWidth="1"/>
    <col min="8709" max="8710" width="17.140625" style="39" customWidth="1"/>
    <col min="8711" max="8711" width="16.85546875" style="39" customWidth="1"/>
    <col min="8712" max="8712" width="15.28515625" style="39" bestFit="1" customWidth="1"/>
    <col min="8713" max="8713" width="15.140625" style="39" customWidth="1"/>
    <col min="8714" max="8714" width="15.85546875" style="39" customWidth="1"/>
    <col min="8715" max="8715" width="15.5703125" style="39" customWidth="1"/>
    <col min="8716" max="8716" width="11.28515625" style="39" bestFit="1" customWidth="1"/>
    <col min="8717" max="8956" width="11.42578125" style="39"/>
    <col min="8957" max="8957" width="44.7109375" style="39" customWidth="1"/>
    <col min="8958" max="8960" width="17.140625" style="39" customWidth="1"/>
    <col min="8961" max="8961" width="17.7109375" style="39" customWidth="1"/>
    <col min="8962" max="8962" width="16.140625" style="39" customWidth="1"/>
    <col min="8963" max="8963" width="14.140625" style="39" customWidth="1"/>
    <col min="8964" max="8964" width="14.28515625" style="39" customWidth="1"/>
    <col min="8965" max="8966" width="17.140625" style="39" customWidth="1"/>
    <col min="8967" max="8967" width="16.85546875" style="39" customWidth="1"/>
    <col min="8968" max="8968" width="15.28515625" style="39" bestFit="1" customWidth="1"/>
    <col min="8969" max="8969" width="15.140625" style="39" customWidth="1"/>
    <col min="8970" max="8970" width="15.85546875" style="39" customWidth="1"/>
    <col min="8971" max="8971" width="15.5703125" style="39" customWidth="1"/>
    <col min="8972" max="8972" width="11.28515625" style="39" bestFit="1" customWidth="1"/>
    <col min="8973" max="9212" width="11.42578125" style="39"/>
    <col min="9213" max="9213" width="44.7109375" style="39" customWidth="1"/>
    <col min="9214" max="9216" width="17.140625" style="39" customWidth="1"/>
    <col min="9217" max="9217" width="17.7109375" style="39" customWidth="1"/>
    <col min="9218" max="9218" width="16.140625" style="39" customWidth="1"/>
    <col min="9219" max="9219" width="14.140625" style="39" customWidth="1"/>
    <col min="9220" max="9220" width="14.28515625" style="39" customWidth="1"/>
    <col min="9221" max="9222" width="17.140625" style="39" customWidth="1"/>
    <col min="9223" max="9223" width="16.85546875" style="39" customWidth="1"/>
    <col min="9224" max="9224" width="15.28515625" style="39" bestFit="1" customWidth="1"/>
    <col min="9225" max="9225" width="15.140625" style="39" customWidth="1"/>
    <col min="9226" max="9226" width="15.85546875" style="39" customWidth="1"/>
    <col min="9227" max="9227" width="15.5703125" style="39" customWidth="1"/>
    <col min="9228" max="9228" width="11.28515625" style="39" bestFit="1" customWidth="1"/>
    <col min="9229" max="9468" width="11.42578125" style="39"/>
    <col min="9469" max="9469" width="44.7109375" style="39" customWidth="1"/>
    <col min="9470" max="9472" width="17.140625" style="39" customWidth="1"/>
    <col min="9473" max="9473" width="17.7109375" style="39" customWidth="1"/>
    <col min="9474" max="9474" width="16.140625" style="39" customWidth="1"/>
    <col min="9475" max="9475" width="14.140625" style="39" customWidth="1"/>
    <col min="9476" max="9476" width="14.28515625" style="39" customWidth="1"/>
    <col min="9477" max="9478" width="17.140625" style="39" customWidth="1"/>
    <col min="9479" max="9479" width="16.85546875" style="39" customWidth="1"/>
    <col min="9480" max="9480" width="15.28515625" style="39" bestFit="1" customWidth="1"/>
    <col min="9481" max="9481" width="15.140625" style="39" customWidth="1"/>
    <col min="9482" max="9482" width="15.85546875" style="39" customWidth="1"/>
    <col min="9483" max="9483" width="15.5703125" style="39" customWidth="1"/>
    <col min="9484" max="9484" width="11.28515625" style="39" bestFit="1" customWidth="1"/>
    <col min="9485" max="9724" width="11.42578125" style="39"/>
    <col min="9725" max="9725" width="44.7109375" style="39" customWidth="1"/>
    <col min="9726" max="9728" width="17.140625" style="39" customWidth="1"/>
    <col min="9729" max="9729" width="17.7109375" style="39" customWidth="1"/>
    <col min="9730" max="9730" width="16.140625" style="39" customWidth="1"/>
    <col min="9731" max="9731" width="14.140625" style="39" customWidth="1"/>
    <col min="9732" max="9732" width="14.28515625" style="39" customWidth="1"/>
    <col min="9733" max="9734" width="17.140625" style="39" customWidth="1"/>
    <col min="9735" max="9735" width="16.85546875" style="39" customWidth="1"/>
    <col min="9736" max="9736" width="15.28515625" style="39" bestFit="1" customWidth="1"/>
    <col min="9737" max="9737" width="15.140625" style="39" customWidth="1"/>
    <col min="9738" max="9738" width="15.85546875" style="39" customWidth="1"/>
    <col min="9739" max="9739" width="15.5703125" style="39" customWidth="1"/>
    <col min="9740" max="9740" width="11.28515625" style="39" bestFit="1" customWidth="1"/>
    <col min="9741" max="9980" width="11.42578125" style="39"/>
    <col min="9981" max="9981" width="44.7109375" style="39" customWidth="1"/>
    <col min="9982" max="9984" width="17.140625" style="39" customWidth="1"/>
    <col min="9985" max="9985" width="17.7109375" style="39" customWidth="1"/>
    <col min="9986" max="9986" width="16.140625" style="39" customWidth="1"/>
    <col min="9987" max="9987" width="14.140625" style="39" customWidth="1"/>
    <col min="9988" max="9988" width="14.28515625" style="39" customWidth="1"/>
    <col min="9989" max="9990" width="17.140625" style="39" customWidth="1"/>
    <col min="9991" max="9991" width="16.85546875" style="39" customWidth="1"/>
    <col min="9992" max="9992" width="15.28515625" style="39" bestFit="1" customWidth="1"/>
    <col min="9993" max="9993" width="15.140625" style="39" customWidth="1"/>
    <col min="9994" max="9994" width="15.85546875" style="39" customWidth="1"/>
    <col min="9995" max="9995" width="15.5703125" style="39" customWidth="1"/>
    <col min="9996" max="9996" width="11.28515625" style="39" bestFit="1" customWidth="1"/>
    <col min="9997" max="10236" width="11.42578125" style="39"/>
    <col min="10237" max="10237" width="44.7109375" style="39" customWidth="1"/>
    <col min="10238" max="10240" width="17.140625" style="39" customWidth="1"/>
    <col min="10241" max="10241" width="17.7109375" style="39" customWidth="1"/>
    <col min="10242" max="10242" width="16.140625" style="39" customWidth="1"/>
    <col min="10243" max="10243" width="14.140625" style="39" customWidth="1"/>
    <col min="10244" max="10244" width="14.28515625" style="39" customWidth="1"/>
    <col min="10245" max="10246" width="17.140625" style="39" customWidth="1"/>
    <col min="10247" max="10247" width="16.85546875" style="39" customWidth="1"/>
    <col min="10248" max="10248" width="15.28515625" style="39" bestFit="1" customWidth="1"/>
    <col min="10249" max="10249" width="15.140625" style="39" customWidth="1"/>
    <col min="10250" max="10250" width="15.85546875" style="39" customWidth="1"/>
    <col min="10251" max="10251" width="15.5703125" style="39" customWidth="1"/>
    <col min="10252" max="10252" width="11.28515625" style="39" bestFit="1" customWidth="1"/>
    <col min="10253" max="10492" width="11.42578125" style="39"/>
    <col min="10493" max="10493" width="44.7109375" style="39" customWidth="1"/>
    <col min="10494" max="10496" width="17.140625" style="39" customWidth="1"/>
    <col min="10497" max="10497" width="17.7109375" style="39" customWidth="1"/>
    <col min="10498" max="10498" width="16.140625" style="39" customWidth="1"/>
    <col min="10499" max="10499" width="14.140625" style="39" customWidth="1"/>
    <col min="10500" max="10500" width="14.28515625" style="39" customWidth="1"/>
    <col min="10501" max="10502" width="17.140625" style="39" customWidth="1"/>
    <col min="10503" max="10503" width="16.85546875" style="39" customWidth="1"/>
    <col min="10504" max="10504" width="15.28515625" style="39" bestFit="1" customWidth="1"/>
    <col min="10505" max="10505" width="15.140625" style="39" customWidth="1"/>
    <col min="10506" max="10506" width="15.85546875" style="39" customWidth="1"/>
    <col min="10507" max="10507" width="15.5703125" style="39" customWidth="1"/>
    <col min="10508" max="10508" width="11.28515625" style="39" bestFit="1" customWidth="1"/>
    <col min="10509" max="10748" width="11.42578125" style="39"/>
    <col min="10749" max="10749" width="44.7109375" style="39" customWidth="1"/>
    <col min="10750" max="10752" width="17.140625" style="39" customWidth="1"/>
    <col min="10753" max="10753" width="17.7109375" style="39" customWidth="1"/>
    <col min="10754" max="10754" width="16.140625" style="39" customWidth="1"/>
    <col min="10755" max="10755" width="14.140625" style="39" customWidth="1"/>
    <col min="10756" max="10756" width="14.28515625" style="39" customWidth="1"/>
    <col min="10757" max="10758" width="17.140625" style="39" customWidth="1"/>
    <col min="10759" max="10759" width="16.85546875" style="39" customWidth="1"/>
    <col min="10760" max="10760" width="15.28515625" style="39" bestFit="1" customWidth="1"/>
    <col min="10761" max="10761" width="15.140625" style="39" customWidth="1"/>
    <col min="10762" max="10762" width="15.85546875" style="39" customWidth="1"/>
    <col min="10763" max="10763" width="15.5703125" style="39" customWidth="1"/>
    <col min="10764" max="10764" width="11.28515625" style="39" bestFit="1" customWidth="1"/>
    <col min="10765" max="11004" width="11.42578125" style="39"/>
    <col min="11005" max="11005" width="44.7109375" style="39" customWidth="1"/>
    <col min="11006" max="11008" width="17.140625" style="39" customWidth="1"/>
    <col min="11009" max="11009" width="17.7109375" style="39" customWidth="1"/>
    <col min="11010" max="11010" width="16.140625" style="39" customWidth="1"/>
    <col min="11011" max="11011" width="14.140625" style="39" customWidth="1"/>
    <col min="11012" max="11012" width="14.28515625" style="39" customWidth="1"/>
    <col min="11013" max="11014" width="17.140625" style="39" customWidth="1"/>
    <col min="11015" max="11015" width="16.85546875" style="39" customWidth="1"/>
    <col min="11016" max="11016" width="15.28515625" style="39" bestFit="1" customWidth="1"/>
    <col min="11017" max="11017" width="15.140625" style="39" customWidth="1"/>
    <col min="11018" max="11018" width="15.85546875" style="39" customWidth="1"/>
    <col min="11019" max="11019" width="15.5703125" style="39" customWidth="1"/>
    <col min="11020" max="11020" width="11.28515625" style="39" bestFit="1" customWidth="1"/>
    <col min="11021" max="11260" width="11.42578125" style="39"/>
    <col min="11261" max="11261" width="44.7109375" style="39" customWidth="1"/>
    <col min="11262" max="11264" width="17.140625" style="39" customWidth="1"/>
    <col min="11265" max="11265" width="17.7109375" style="39" customWidth="1"/>
    <col min="11266" max="11266" width="16.140625" style="39" customWidth="1"/>
    <col min="11267" max="11267" width="14.140625" style="39" customWidth="1"/>
    <col min="11268" max="11268" width="14.28515625" style="39" customWidth="1"/>
    <col min="11269" max="11270" width="17.140625" style="39" customWidth="1"/>
    <col min="11271" max="11271" width="16.85546875" style="39" customWidth="1"/>
    <col min="11272" max="11272" width="15.28515625" style="39" bestFit="1" customWidth="1"/>
    <col min="11273" max="11273" width="15.140625" style="39" customWidth="1"/>
    <col min="11274" max="11274" width="15.85546875" style="39" customWidth="1"/>
    <col min="11275" max="11275" width="15.5703125" style="39" customWidth="1"/>
    <col min="11276" max="11276" width="11.28515625" style="39" bestFit="1" customWidth="1"/>
    <col min="11277" max="11516" width="11.42578125" style="39"/>
    <col min="11517" max="11517" width="44.7109375" style="39" customWidth="1"/>
    <col min="11518" max="11520" width="17.140625" style="39" customWidth="1"/>
    <col min="11521" max="11521" width="17.7109375" style="39" customWidth="1"/>
    <col min="11522" max="11522" width="16.140625" style="39" customWidth="1"/>
    <col min="11523" max="11523" width="14.140625" style="39" customWidth="1"/>
    <col min="11524" max="11524" width="14.28515625" style="39" customWidth="1"/>
    <col min="11525" max="11526" width="17.140625" style="39" customWidth="1"/>
    <col min="11527" max="11527" width="16.85546875" style="39" customWidth="1"/>
    <col min="11528" max="11528" width="15.28515625" style="39" bestFit="1" customWidth="1"/>
    <col min="11529" max="11529" width="15.140625" style="39" customWidth="1"/>
    <col min="11530" max="11530" width="15.85546875" style="39" customWidth="1"/>
    <col min="11531" max="11531" width="15.5703125" style="39" customWidth="1"/>
    <col min="11532" max="11532" width="11.28515625" style="39" bestFit="1" customWidth="1"/>
    <col min="11533" max="11772" width="11.42578125" style="39"/>
    <col min="11773" max="11773" width="44.7109375" style="39" customWidth="1"/>
    <col min="11774" max="11776" width="17.140625" style="39" customWidth="1"/>
    <col min="11777" max="11777" width="17.7109375" style="39" customWidth="1"/>
    <col min="11778" max="11778" width="16.140625" style="39" customWidth="1"/>
    <col min="11779" max="11779" width="14.140625" style="39" customWidth="1"/>
    <col min="11780" max="11780" width="14.28515625" style="39" customWidth="1"/>
    <col min="11781" max="11782" width="17.140625" style="39" customWidth="1"/>
    <col min="11783" max="11783" width="16.85546875" style="39" customWidth="1"/>
    <col min="11784" max="11784" width="15.28515625" style="39" bestFit="1" customWidth="1"/>
    <col min="11785" max="11785" width="15.140625" style="39" customWidth="1"/>
    <col min="11786" max="11786" width="15.85546875" style="39" customWidth="1"/>
    <col min="11787" max="11787" width="15.5703125" style="39" customWidth="1"/>
    <col min="11788" max="11788" width="11.28515625" style="39" bestFit="1" customWidth="1"/>
    <col min="11789" max="12028" width="11.42578125" style="39"/>
    <col min="12029" max="12029" width="44.7109375" style="39" customWidth="1"/>
    <col min="12030" max="12032" width="17.140625" style="39" customWidth="1"/>
    <col min="12033" max="12033" width="17.7109375" style="39" customWidth="1"/>
    <col min="12034" max="12034" width="16.140625" style="39" customWidth="1"/>
    <col min="12035" max="12035" width="14.140625" style="39" customWidth="1"/>
    <col min="12036" max="12036" width="14.28515625" style="39" customWidth="1"/>
    <col min="12037" max="12038" width="17.140625" style="39" customWidth="1"/>
    <col min="12039" max="12039" width="16.85546875" style="39" customWidth="1"/>
    <col min="12040" max="12040" width="15.28515625" style="39" bestFit="1" customWidth="1"/>
    <col min="12041" max="12041" width="15.140625" style="39" customWidth="1"/>
    <col min="12042" max="12042" width="15.85546875" style="39" customWidth="1"/>
    <col min="12043" max="12043" width="15.5703125" style="39" customWidth="1"/>
    <col min="12044" max="12044" width="11.28515625" style="39" bestFit="1" customWidth="1"/>
    <col min="12045" max="12284" width="11.42578125" style="39"/>
    <col min="12285" max="12285" width="44.7109375" style="39" customWidth="1"/>
    <col min="12286" max="12288" width="17.140625" style="39" customWidth="1"/>
    <col min="12289" max="12289" width="17.7109375" style="39" customWidth="1"/>
    <col min="12290" max="12290" width="16.140625" style="39" customWidth="1"/>
    <col min="12291" max="12291" width="14.140625" style="39" customWidth="1"/>
    <col min="12292" max="12292" width="14.28515625" style="39" customWidth="1"/>
    <col min="12293" max="12294" width="17.140625" style="39" customWidth="1"/>
    <col min="12295" max="12295" width="16.85546875" style="39" customWidth="1"/>
    <col min="12296" max="12296" width="15.28515625" style="39" bestFit="1" customWidth="1"/>
    <col min="12297" max="12297" width="15.140625" style="39" customWidth="1"/>
    <col min="12298" max="12298" width="15.85546875" style="39" customWidth="1"/>
    <col min="12299" max="12299" width="15.5703125" style="39" customWidth="1"/>
    <col min="12300" max="12300" width="11.28515625" style="39" bestFit="1" customWidth="1"/>
    <col min="12301" max="12540" width="11.42578125" style="39"/>
    <col min="12541" max="12541" width="44.7109375" style="39" customWidth="1"/>
    <col min="12542" max="12544" width="17.140625" style="39" customWidth="1"/>
    <col min="12545" max="12545" width="17.7109375" style="39" customWidth="1"/>
    <col min="12546" max="12546" width="16.140625" style="39" customWidth="1"/>
    <col min="12547" max="12547" width="14.140625" style="39" customWidth="1"/>
    <col min="12548" max="12548" width="14.28515625" style="39" customWidth="1"/>
    <col min="12549" max="12550" width="17.140625" style="39" customWidth="1"/>
    <col min="12551" max="12551" width="16.85546875" style="39" customWidth="1"/>
    <col min="12552" max="12552" width="15.28515625" style="39" bestFit="1" customWidth="1"/>
    <col min="12553" max="12553" width="15.140625" style="39" customWidth="1"/>
    <col min="12554" max="12554" width="15.85546875" style="39" customWidth="1"/>
    <col min="12555" max="12555" width="15.5703125" style="39" customWidth="1"/>
    <col min="12556" max="12556" width="11.28515625" style="39" bestFit="1" customWidth="1"/>
    <col min="12557" max="12796" width="11.42578125" style="39"/>
    <col min="12797" max="12797" width="44.7109375" style="39" customWidth="1"/>
    <col min="12798" max="12800" width="17.140625" style="39" customWidth="1"/>
    <col min="12801" max="12801" width="17.7109375" style="39" customWidth="1"/>
    <col min="12802" max="12802" width="16.140625" style="39" customWidth="1"/>
    <col min="12803" max="12803" width="14.140625" style="39" customWidth="1"/>
    <col min="12804" max="12804" width="14.28515625" style="39" customWidth="1"/>
    <col min="12805" max="12806" width="17.140625" style="39" customWidth="1"/>
    <col min="12807" max="12807" width="16.85546875" style="39" customWidth="1"/>
    <col min="12808" max="12808" width="15.28515625" style="39" bestFit="1" customWidth="1"/>
    <col min="12809" max="12809" width="15.140625" style="39" customWidth="1"/>
    <col min="12810" max="12810" width="15.85546875" style="39" customWidth="1"/>
    <col min="12811" max="12811" width="15.5703125" style="39" customWidth="1"/>
    <col min="12812" max="12812" width="11.28515625" style="39" bestFit="1" customWidth="1"/>
    <col min="12813" max="13052" width="11.42578125" style="39"/>
    <col min="13053" max="13053" width="44.7109375" style="39" customWidth="1"/>
    <col min="13054" max="13056" width="17.140625" style="39" customWidth="1"/>
    <col min="13057" max="13057" width="17.7109375" style="39" customWidth="1"/>
    <col min="13058" max="13058" width="16.140625" style="39" customWidth="1"/>
    <col min="13059" max="13059" width="14.140625" style="39" customWidth="1"/>
    <col min="13060" max="13060" width="14.28515625" style="39" customWidth="1"/>
    <col min="13061" max="13062" width="17.140625" style="39" customWidth="1"/>
    <col min="13063" max="13063" width="16.85546875" style="39" customWidth="1"/>
    <col min="13064" max="13064" width="15.28515625" style="39" bestFit="1" customWidth="1"/>
    <col min="13065" max="13065" width="15.140625" style="39" customWidth="1"/>
    <col min="13066" max="13066" width="15.85546875" style="39" customWidth="1"/>
    <col min="13067" max="13067" width="15.5703125" style="39" customWidth="1"/>
    <col min="13068" max="13068" width="11.28515625" style="39" bestFit="1" customWidth="1"/>
    <col min="13069" max="13308" width="11.42578125" style="39"/>
    <col min="13309" max="13309" width="44.7109375" style="39" customWidth="1"/>
    <col min="13310" max="13312" width="17.140625" style="39" customWidth="1"/>
    <col min="13313" max="13313" width="17.7109375" style="39" customWidth="1"/>
    <col min="13314" max="13314" width="16.140625" style="39" customWidth="1"/>
    <col min="13315" max="13315" width="14.140625" style="39" customWidth="1"/>
    <col min="13316" max="13316" width="14.28515625" style="39" customWidth="1"/>
    <col min="13317" max="13318" width="17.140625" style="39" customWidth="1"/>
    <col min="13319" max="13319" width="16.85546875" style="39" customWidth="1"/>
    <col min="13320" max="13320" width="15.28515625" style="39" bestFit="1" customWidth="1"/>
    <col min="13321" max="13321" width="15.140625" style="39" customWidth="1"/>
    <col min="13322" max="13322" width="15.85546875" style="39" customWidth="1"/>
    <col min="13323" max="13323" width="15.5703125" style="39" customWidth="1"/>
    <col min="13324" max="13324" width="11.28515625" style="39" bestFit="1" customWidth="1"/>
    <col min="13325" max="13564" width="11.42578125" style="39"/>
    <col min="13565" max="13565" width="44.7109375" style="39" customWidth="1"/>
    <col min="13566" max="13568" width="17.140625" style="39" customWidth="1"/>
    <col min="13569" max="13569" width="17.7109375" style="39" customWidth="1"/>
    <col min="13570" max="13570" width="16.140625" style="39" customWidth="1"/>
    <col min="13571" max="13571" width="14.140625" style="39" customWidth="1"/>
    <col min="13572" max="13572" width="14.28515625" style="39" customWidth="1"/>
    <col min="13573" max="13574" width="17.140625" style="39" customWidth="1"/>
    <col min="13575" max="13575" width="16.85546875" style="39" customWidth="1"/>
    <col min="13576" max="13576" width="15.28515625" style="39" bestFit="1" customWidth="1"/>
    <col min="13577" max="13577" width="15.140625" style="39" customWidth="1"/>
    <col min="13578" max="13578" width="15.85546875" style="39" customWidth="1"/>
    <col min="13579" max="13579" width="15.5703125" style="39" customWidth="1"/>
    <col min="13580" max="13580" width="11.28515625" style="39" bestFit="1" customWidth="1"/>
    <col min="13581" max="13820" width="11.42578125" style="39"/>
    <col min="13821" max="13821" width="44.7109375" style="39" customWidth="1"/>
    <col min="13822" max="13824" width="17.140625" style="39" customWidth="1"/>
    <col min="13825" max="13825" width="17.7109375" style="39" customWidth="1"/>
    <col min="13826" max="13826" width="16.140625" style="39" customWidth="1"/>
    <col min="13827" max="13827" width="14.140625" style="39" customWidth="1"/>
    <col min="13828" max="13828" width="14.28515625" style="39" customWidth="1"/>
    <col min="13829" max="13830" width="17.140625" style="39" customWidth="1"/>
    <col min="13831" max="13831" width="16.85546875" style="39" customWidth="1"/>
    <col min="13832" max="13832" width="15.28515625" style="39" bestFit="1" customWidth="1"/>
    <col min="13833" max="13833" width="15.140625" style="39" customWidth="1"/>
    <col min="13834" max="13834" width="15.85546875" style="39" customWidth="1"/>
    <col min="13835" max="13835" width="15.5703125" style="39" customWidth="1"/>
    <col min="13836" max="13836" width="11.28515625" style="39" bestFit="1" customWidth="1"/>
    <col min="13837" max="14076" width="11.42578125" style="39"/>
    <col min="14077" max="14077" width="44.7109375" style="39" customWidth="1"/>
    <col min="14078" max="14080" width="17.140625" style="39" customWidth="1"/>
    <col min="14081" max="14081" width="17.7109375" style="39" customWidth="1"/>
    <col min="14082" max="14082" width="16.140625" style="39" customWidth="1"/>
    <col min="14083" max="14083" width="14.140625" style="39" customWidth="1"/>
    <col min="14084" max="14084" width="14.28515625" style="39" customWidth="1"/>
    <col min="14085" max="14086" width="17.140625" style="39" customWidth="1"/>
    <col min="14087" max="14087" width="16.85546875" style="39" customWidth="1"/>
    <col min="14088" max="14088" width="15.28515625" style="39" bestFit="1" customWidth="1"/>
    <col min="14089" max="14089" width="15.140625" style="39" customWidth="1"/>
    <col min="14090" max="14090" width="15.85546875" style="39" customWidth="1"/>
    <col min="14091" max="14091" width="15.5703125" style="39" customWidth="1"/>
    <col min="14092" max="14092" width="11.28515625" style="39" bestFit="1" customWidth="1"/>
    <col min="14093" max="14332" width="11.42578125" style="39"/>
    <col min="14333" max="14333" width="44.7109375" style="39" customWidth="1"/>
    <col min="14334" max="14336" width="17.140625" style="39" customWidth="1"/>
    <col min="14337" max="14337" width="17.7109375" style="39" customWidth="1"/>
    <col min="14338" max="14338" width="16.140625" style="39" customWidth="1"/>
    <col min="14339" max="14339" width="14.140625" style="39" customWidth="1"/>
    <col min="14340" max="14340" width="14.28515625" style="39" customWidth="1"/>
    <col min="14341" max="14342" width="17.140625" style="39" customWidth="1"/>
    <col min="14343" max="14343" width="16.85546875" style="39" customWidth="1"/>
    <col min="14344" max="14344" width="15.28515625" style="39" bestFit="1" customWidth="1"/>
    <col min="14345" max="14345" width="15.140625" style="39" customWidth="1"/>
    <col min="14346" max="14346" width="15.85546875" style="39" customWidth="1"/>
    <col min="14347" max="14347" width="15.5703125" style="39" customWidth="1"/>
    <col min="14348" max="14348" width="11.28515625" style="39" bestFit="1" customWidth="1"/>
    <col min="14349" max="14588" width="11.42578125" style="39"/>
    <col min="14589" max="14589" width="44.7109375" style="39" customWidth="1"/>
    <col min="14590" max="14592" width="17.140625" style="39" customWidth="1"/>
    <col min="14593" max="14593" width="17.7109375" style="39" customWidth="1"/>
    <col min="14594" max="14594" width="16.140625" style="39" customWidth="1"/>
    <col min="14595" max="14595" width="14.140625" style="39" customWidth="1"/>
    <col min="14596" max="14596" width="14.28515625" style="39" customWidth="1"/>
    <col min="14597" max="14598" width="17.140625" style="39" customWidth="1"/>
    <col min="14599" max="14599" width="16.85546875" style="39" customWidth="1"/>
    <col min="14600" max="14600" width="15.28515625" style="39" bestFit="1" customWidth="1"/>
    <col min="14601" max="14601" width="15.140625" style="39" customWidth="1"/>
    <col min="14602" max="14602" width="15.85546875" style="39" customWidth="1"/>
    <col min="14603" max="14603" width="15.5703125" style="39" customWidth="1"/>
    <col min="14604" max="14604" width="11.28515625" style="39" bestFit="1" customWidth="1"/>
    <col min="14605" max="14844" width="11.42578125" style="39"/>
    <col min="14845" max="14845" width="44.7109375" style="39" customWidth="1"/>
    <col min="14846" max="14848" width="17.140625" style="39" customWidth="1"/>
    <col min="14849" max="14849" width="17.7109375" style="39" customWidth="1"/>
    <col min="14850" max="14850" width="16.140625" style="39" customWidth="1"/>
    <col min="14851" max="14851" width="14.140625" style="39" customWidth="1"/>
    <col min="14852" max="14852" width="14.28515625" style="39" customWidth="1"/>
    <col min="14853" max="14854" width="17.140625" style="39" customWidth="1"/>
    <col min="14855" max="14855" width="16.85546875" style="39" customWidth="1"/>
    <col min="14856" max="14856" width="15.28515625" style="39" bestFit="1" customWidth="1"/>
    <col min="14857" max="14857" width="15.140625" style="39" customWidth="1"/>
    <col min="14858" max="14858" width="15.85546875" style="39" customWidth="1"/>
    <col min="14859" max="14859" width="15.5703125" style="39" customWidth="1"/>
    <col min="14860" max="14860" width="11.28515625" style="39" bestFit="1" customWidth="1"/>
    <col min="14861" max="15100" width="11.42578125" style="39"/>
    <col min="15101" max="15101" width="44.7109375" style="39" customWidth="1"/>
    <col min="15102" max="15104" width="17.140625" style="39" customWidth="1"/>
    <col min="15105" max="15105" width="17.7109375" style="39" customWidth="1"/>
    <col min="15106" max="15106" width="16.140625" style="39" customWidth="1"/>
    <col min="15107" max="15107" width="14.140625" style="39" customWidth="1"/>
    <col min="15108" max="15108" width="14.28515625" style="39" customWidth="1"/>
    <col min="15109" max="15110" width="17.140625" style="39" customWidth="1"/>
    <col min="15111" max="15111" width="16.85546875" style="39" customWidth="1"/>
    <col min="15112" max="15112" width="15.28515625" style="39" bestFit="1" customWidth="1"/>
    <col min="15113" max="15113" width="15.140625" style="39" customWidth="1"/>
    <col min="15114" max="15114" width="15.85546875" style="39" customWidth="1"/>
    <col min="15115" max="15115" width="15.5703125" style="39" customWidth="1"/>
    <col min="15116" max="15116" width="11.28515625" style="39" bestFit="1" customWidth="1"/>
    <col min="15117" max="15356" width="11.42578125" style="39"/>
    <col min="15357" max="15357" width="44.7109375" style="39" customWidth="1"/>
    <col min="15358" max="15360" width="17.140625" style="39" customWidth="1"/>
    <col min="15361" max="15361" width="17.7109375" style="39" customWidth="1"/>
    <col min="15362" max="15362" width="16.140625" style="39" customWidth="1"/>
    <col min="15363" max="15363" width="14.140625" style="39" customWidth="1"/>
    <col min="15364" max="15364" width="14.28515625" style="39" customWidth="1"/>
    <col min="15365" max="15366" width="17.140625" style="39" customWidth="1"/>
    <col min="15367" max="15367" width="16.85546875" style="39" customWidth="1"/>
    <col min="15368" max="15368" width="15.28515625" style="39" bestFit="1" customWidth="1"/>
    <col min="15369" max="15369" width="15.140625" style="39" customWidth="1"/>
    <col min="15370" max="15370" width="15.85546875" style="39" customWidth="1"/>
    <col min="15371" max="15371" width="15.5703125" style="39" customWidth="1"/>
    <col min="15372" max="15372" width="11.28515625" style="39" bestFit="1" customWidth="1"/>
    <col min="15373" max="15612" width="11.42578125" style="39"/>
    <col min="15613" max="15613" width="44.7109375" style="39" customWidth="1"/>
    <col min="15614" max="15616" width="17.140625" style="39" customWidth="1"/>
    <col min="15617" max="15617" width="17.7109375" style="39" customWidth="1"/>
    <col min="15618" max="15618" width="16.140625" style="39" customWidth="1"/>
    <col min="15619" max="15619" width="14.140625" style="39" customWidth="1"/>
    <col min="15620" max="15620" width="14.28515625" style="39" customWidth="1"/>
    <col min="15621" max="15622" width="17.140625" style="39" customWidth="1"/>
    <col min="15623" max="15623" width="16.85546875" style="39" customWidth="1"/>
    <col min="15624" max="15624" width="15.28515625" style="39" bestFit="1" customWidth="1"/>
    <col min="15625" max="15625" width="15.140625" style="39" customWidth="1"/>
    <col min="15626" max="15626" width="15.85546875" style="39" customWidth="1"/>
    <col min="15627" max="15627" width="15.5703125" style="39" customWidth="1"/>
    <col min="15628" max="15628" width="11.28515625" style="39" bestFit="1" customWidth="1"/>
    <col min="15629" max="15868" width="11.42578125" style="39"/>
    <col min="15869" max="15869" width="44.7109375" style="39" customWidth="1"/>
    <col min="15870" max="15872" width="17.140625" style="39" customWidth="1"/>
    <col min="15873" max="15873" width="17.7109375" style="39" customWidth="1"/>
    <col min="15874" max="15874" width="16.140625" style="39" customWidth="1"/>
    <col min="15875" max="15875" width="14.140625" style="39" customWidth="1"/>
    <col min="15876" max="15876" width="14.28515625" style="39" customWidth="1"/>
    <col min="15877" max="15878" width="17.140625" style="39" customWidth="1"/>
    <col min="15879" max="15879" width="16.85546875" style="39" customWidth="1"/>
    <col min="15880" max="15880" width="15.28515625" style="39" bestFit="1" customWidth="1"/>
    <col min="15881" max="15881" width="15.140625" style="39" customWidth="1"/>
    <col min="15882" max="15882" width="15.85546875" style="39" customWidth="1"/>
    <col min="15883" max="15883" width="15.5703125" style="39" customWidth="1"/>
    <col min="15884" max="15884" width="11.28515625" style="39" bestFit="1" customWidth="1"/>
    <col min="15885" max="16124" width="11.42578125" style="39"/>
    <col min="16125" max="16125" width="44.7109375" style="39" customWidth="1"/>
    <col min="16126" max="16128" width="17.140625" style="39" customWidth="1"/>
    <col min="16129" max="16129" width="17.7109375" style="39" customWidth="1"/>
    <col min="16130" max="16130" width="16.140625" style="39" customWidth="1"/>
    <col min="16131" max="16131" width="14.140625" style="39" customWidth="1"/>
    <col min="16132" max="16132" width="14.28515625" style="39" customWidth="1"/>
    <col min="16133" max="16134" width="17.140625" style="39" customWidth="1"/>
    <col min="16135" max="16135" width="16.85546875" style="39" customWidth="1"/>
    <col min="16136" max="16136" width="15.28515625" style="39" bestFit="1" customWidth="1"/>
    <col min="16137" max="16137" width="15.140625" style="39" customWidth="1"/>
    <col min="16138" max="16138" width="15.85546875" style="39" customWidth="1"/>
    <col min="16139" max="16139" width="15.5703125" style="39" customWidth="1"/>
    <col min="16140" max="16140" width="11.28515625" style="39" bestFit="1" customWidth="1"/>
    <col min="16141" max="16384" width="11.42578125" style="39"/>
  </cols>
  <sheetData>
    <row r="1" spans="1:13" x14ac:dyDescent="0.2">
      <c r="A1" s="174" t="s">
        <v>62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</row>
    <row r="2" spans="1:13" x14ac:dyDescent="0.2">
      <c r="A2" s="176">
        <v>46127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</row>
    <row r="3" spans="1:13" ht="11.25" x14ac:dyDescent="0.2">
      <c r="A3" s="40"/>
      <c r="B3" s="39"/>
      <c r="C3" s="39"/>
      <c r="E3" s="39"/>
    </row>
    <row r="4" spans="1:13" ht="13.5" customHeight="1" thickBot="1" x14ac:dyDescent="0.25">
      <c r="A4" s="40"/>
      <c r="B4" s="39"/>
      <c r="C4" s="178"/>
      <c r="D4" s="178"/>
      <c r="E4" s="39"/>
    </row>
    <row r="5" spans="1:13" ht="12.75" customHeight="1" x14ac:dyDescent="0.2">
      <c r="A5" s="179" t="s">
        <v>0</v>
      </c>
      <c r="B5" s="181" t="s">
        <v>9</v>
      </c>
      <c r="C5" s="42" t="s">
        <v>10</v>
      </c>
      <c r="D5" s="42" t="s">
        <v>10</v>
      </c>
      <c r="E5" s="181" t="s">
        <v>1</v>
      </c>
      <c r="F5" s="172" t="s">
        <v>7</v>
      </c>
      <c r="G5" s="172" t="s">
        <v>8</v>
      </c>
      <c r="H5" s="172" t="s">
        <v>2</v>
      </c>
      <c r="I5" s="172" t="s">
        <v>3</v>
      </c>
      <c r="J5" s="172" t="s">
        <v>4</v>
      </c>
      <c r="K5" s="172" t="s">
        <v>5</v>
      </c>
    </row>
    <row r="6" spans="1:13" ht="23.25" customHeight="1" thickBot="1" x14ac:dyDescent="0.25">
      <c r="A6" s="180"/>
      <c r="B6" s="182"/>
      <c r="C6" s="43" t="s">
        <v>11</v>
      </c>
      <c r="D6" s="43" t="s">
        <v>12</v>
      </c>
      <c r="E6" s="182" t="s">
        <v>6</v>
      </c>
      <c r="F6" s="173" t="s">
        <v>6</v>
      </c>
      <c r="G6" s="173" t="s">
        <v>6</v>
      </c>
      <c r="H6" s="173"/>
      <c r="I6" s="173"/>
      <c r="J6" s="173"/>
      <c r="K6" s="173" t="s">
        <v>6</v>
      </c>
    </row>
    <row r="7" spans="1:13" x14ac:dyDescent="0.2">
      <c r="A7" s="1" t="s">
        <v>15</v>
      </c>
      <c r="B7" s="44">
        <v>6102496.2400000002</v>
      </c>
      <c r="C7" s="44">
        <v>1521231.17</v>
      </c>
      <c r="D7" s="44">
        <v>383484.47</v>
      </c>
      <c r="E7" s="44"/>
      <c r="F7" s="44"/>
      <c r="G7" s="44"/>
      <c r="H7" s="45">
        <v>6251553.1200000001</v>
      </c>
      <c r="I7" s="45"/>
      <c r="J7" s="45">
        <v>269096.93</v>
      </c>
      <c r="K7" s="46">
        <v>14527861.93</v>
      </c>
      <c r="L7" s="41"/>
      <c r="M7" s="41"/>
    </row>
    <row r="8" spans="1:13" x14ac:dyDescent="0.2">
      <c r="A8" s="2" t="s">
        <v>16</v>
      </c>
      <c r="B8" s="44">
        <v>5768009.2199999997</v>
      </c>
      <c r="C8" s="44">
        <v>1437850.19</v>
      </c>
      <c r="D8" s="44">
        <v>362465.11</v>
      </c>
      <c r="E8" s="44"/>
      <c r="F8" s="44"/>
      <c r="G8" s="44"/>
      <c r="H8" s="45">
        <v>6103541.5899999999</v>
      </c>
      <c r="I8" s="45"/>
      <c r="J8" s="45">
        <v>242019.38</v>
      </c>
      <c r="K8" s="46">
        <v>13913885.49</v>
      </c>
      <c r="L8" s="41"/>
      <c r="M8" s="41"/>
    </row>
    <row r="9" spans="1:13" x14ac:dyDescent="0.2">
      <c r="A9" s="2" t="s">
        <v>17</v>
      </c>
      <c r="B9" s="44"/>
      <c r="C9" s="44"/>
      <c r="E9" s="44"/>
      <c r="F9" s="44"/>
      <c r="G9" s="44"/>
      <c r="H9" s="45"/>
      <c r="I9" s="45">
        <v>152670.1</v>
      </c>
      <c r="J9" s="45">
        <v>94042.57</v>
      </c>
      <c r="K9" s="46">
        <v>246712.67</v>
      </c>
      <c r="L9" s="41"/>
      <c r="M9" s="41"/>
    </row>
    <row r="10" spans="1:13" x14ac:dyDescent="0.2">
      <c r="A10" s="2" t="s">
        <v>18</v>
      </c>
      <c r="B10" s="44"/>
      <c r="C10" s="44"/>
      <c r="D10" s="44"/>
      <c r="E10" s="44"/>
      <c r="F10" s="44"/>
      <c r="G10" s="44"/>
      <c r="H10" s="45"/>
      <c r="I10" s="45">
        <v>226658.51</v>
      </c>
      <c r="J10" s="45">
        <v>99519.92</v>
      </c>
      <c r="K10" s="46">
        <v>326178.43</v>
      </c>
      <c r="L10" s="41"/>
      <c r="M10" s="41"/>
    </row>
    <row r="11" spans="1:13" x14ac:dyDescent="0.2">
      <c r="A11" s="2" t="s">
        <v>19</v>
      </c>
      <c r="B11" s="44"/>
      <c r="C11" s="44"/>
      <c r="D11" s="44"/>
      <c r="E11" s="44"/>
      <c r="F11" s="44"/>
      <c r="G11" s="44"/>
      <c r="H11" s="45"/>
      <c r="I11" s="45"/>
      <c r="J11" s="45">
        <v>96427.87</v>
      </c>
      <c r="K11" s="46">
        <v>96427.87</v>
      </c>
      <c r="L11" s="41"/>
      <c r="M11" s="41"/>
    </row>
    <row r="12" spans="1:13" x14ac:dyDescent="0.2">
      <c r="A12" s="2" t="s">
        <v>20</v>
      </c>
      <c r="B12" s="44"/>
      <c r="C12" s="44"/>
      <c r="D12" s="44"/>
      <c r="E12" s="44"/>
      <c r="F12" s="44"/>
      <c r="G12" s="44"/>
      <c r="H12" s="45"/>
      <c r="I12" s="45">
        <v>100215.64</v>
      </c>
      <c r="J12" s="45">
        <v>90199.59</v>
      </c>
      <c r="K12" s="46">
        <v>190415.23</v>
      </c>
      <c r="L12" s="41"/>
      <c r="M12" s="41"/>
    </row>
    <row r="13" spans="1:13" x14ac:dyDescent="0.2">
      <c r="A13" s="2" t="s">
        <v>21</v>
      </c>
      <c r="B13" s="44"/>
      <c r="C13" s="44"/>
      <c r="D13" s="44"/>
      <c r="E13" s="44"/>
      <c r="F13" s="44"/>
      <c r="G13" s="44"/>
      <c r="H13" s="45"/>
      <c r="I13" s="45"/>
      <c r="J13" s="45">
        <v>108972.77</v>
      </c>
      <c r="K13" s="46">
        <v>108972.77</v>
      </c>
      <c r="L13" s="41"/>
      <c r="M13" s="41"/>
    </row>
    <row r="14" spans="1:13" x14ac:dyDescent="0.2">
      <c r="A14" s="2" t="s">
        <v>22</v>
      </c>
      <c r="B14" s="44"/>
      <c r="C14" s="44"/>
      <c r="D14" s="44"/>
      <c r="E14" s="44"/>
      <c r="F14" s="44"/>
      <c r="G14" s="44"/>
      <c r="H14" s="45"/>
      <c r="I14" s="45"/>
      <c r="J14" s="45">
        <v>88697.74</v>
      </c>
      <c r="K14" s="46">
        <v>88697.74</v>
      </c>
      <c r="L14" s="41"/>
      <c r="M14" s="41"/>
    </row>
    <row r="15" spans="1:13" x14ac:dyDescent="0.2">
      <c r="A15" s="2" t="s">
        <v>23</v>
      </c>
      <c r="B15" s="44"/>
      <c r="C15" s="44"/>
      <c r="D15" s="44"/>
      <c r="E15" s="44"/>
      <c r="F15" s="44"/>
      <c r="G15" s="44"/>
      <c r="H15" s="45"/>
      <c r="I15" s="45"/>
      <c r="J15" s="45">
        <v>103407.08</v>
      </c>
      <c r="K15" s="46">
        <v>103407.08</v>
      </c>
      <c r="L15" s="41"/>
      <c r="M15" s="41"/>
    </row>
    <row r="16" spans="1:13" x14ac:dyDescent="0.2">
      <c r="A16" s="2" t="s">
        <v>24</v>
      </c>
      <c r="B16" s="44"/>
      <c r="C16" s="44"/>
      <c r="D16" s="44"/>
      <c r="E16" s="44"/>
      <c r="F16" s="44"/>
      <c r="G16" s="44"/>
      <c r="H16" s="45"/>
      <c r="I16" s="45"/>
      <c r="J16" s="45">
        <v>163392.9</v>
      </c>
      <c r="K16" s="46">
        <v>163392.9</v>
      </c>
      <c r="L16" s="41"/>
      <c r="M16" s="41"/>
    </row>
    <row r="17" spans="1:13" x14ac:dyDescent="0.2">
      <c r="A17" s="2" t="s">
        <v>25</v>
      </c>
      <c r="B17" s="44"/>
      <c r="C17" s="44"/>
      <c r="D17" s="44"/>
      <c r="E17" s="44"/>
      <c r="F17" s="44"/>
      <c r="G17" s="44"/>
      <c r="H17" s="45"/>
      <c r="I17" s="45"/>
      <c r="J17" s="45">
        <v>97399.66</v>
      </c>
      <c r="K17" s="46">
        <v>97399.66</v>
      </c>
      <c r="L17" s="41"/>
      <c r="M17" s="41"/>
    </row>
    <row r="18" spans="1:13" x14ac:dyDescent="0.2">
      <c r="A18" s="2" t="s">
        <v>26</v>
      </c>
      <c r="B18" s="44"/>
      <c r="C18" s="44"/>
      <c r="D18" s="44"/>
      <c r="E18" s="44"/>
      <c r="F18" s="44"/>
      <c r="G18" s="44"/>
      <c r="H18" s="45"/>
      <c r="I18" s="45">
        <v>183314.55</v>
      </c>
      <c r="J18" s="45">
        <v>96339.53</v>
      </c>
      <c r="K18" s="46">
        <v>279654.08</v>
      </c>
      <c r="L18" s="41"/>
      <c r="M18" s="41"/>
    </row>
    <row r="19" spans="1:13" x14ac:dyDescent="0.2">
      <c r="A19" s="2" t="s">
        <v>27</v>
      </c>
      <c r="B19" s="44"/>
      <c r="C19" s="44"/>
      <c r="D19" s="44"/>
      <c r="E19" s="44"/>
      <c r="F19" s="44"/>
      <c r="G19" s="44"/>
      <c r="H19" s="45"/>
      <c r="I19" s="45">
        <v>290432.09000000003</v>
      </c>
      <c r="J19" s="45">
        <v>104202.18</v>
      </c>
      <c r="K19" s="46">
        <v>394634.27</v>
      </c>
      <c r="L19" s="41"/>
      <c r="M19" s="41"/>
    </row>
    <row r="20" spans="1:13" x14ac:dyDescent="0.2">
      <c r="A20" s="2" t="s">
        <v>28</v>
      </c>
      <c r="B20" s="44"/>
      <c r="C20" s="44"/>
      <c r="D20" s="44"/>
      <c r="E20" s="44"/>
      <c r="F20" s="44"/>
      <c r="G20" s="44"/>
      <c r="H20" s="46"/>
      <c r="I20" s="46"/>
      <c r="J20" s="46">
        <v>146209.92000000001</v>
      </c>
      <c r="K20" s="46">
        <v>146209.92000000001</v>
      </c>
      <c r="L20" s="41"/>
      <c r="M20" s="41"/>
    </row>
    <row r="21" spans="1:13" x14ac:dyDescent="0.2">
      <c r="A21" s="2" t="s">
        <v>29</v>
      </c>
      <c r="B21" s="44"/>
      <c r="C21" s="44"/>
      <c r="D21" s="44"/>
      <c r="E21" s="44"/>
      <c r="F21" s="44"/>
      <c r="G21" s="44"/>
      <c r="H21" s="46"/>
      <c r="I21" s="46"/>
      <c r="J21" s="46">
        <v>133399.99</v>
      </c>
      <c r="K21" s="46">
        <v>133399.99</v>
      </c>
      <c r="L21" s="41"/>
      <c r="M21" s="41"/>
    </row>
    <row r="22" spans="1:13" x14ac:dyDescent="0.2">
      <c r="A22" s="2" t="s">
        <v>30</v>
      </c>
      <c r="B22" s="44"/>
      <c r="C22" s="44"/>
      <c r="D22" s="44"/>
      <c r="E22" s="44"/>
      <c r="F22" s="44"/>
      <c r="G22" s="44"/>
      <c r="H22" s="46"/>
      <c r="I22" s="46">
        <v>258683.34</v>
      </c>
      <c r="J22" s="46">
        <v>101861.05</v>
      </c>
      <c r="K22" s="46">
        <v>360544.39</v>
      </c>
      <c r="L22" s="41"/>
      <c r="M22" s="41"/>
    </row>
    <row r="23" spans="1:13" x14ac:dyDescent="0.2">
      <c r="A23" s="2" t="s">
        <v>31</v>
      </c>
      <c r="B23" s="44"/>
      <c r="C23" s="44"/>
      <c r="D23" s="44"/>
      <c r="E23" s="44"/>
      <c r="F23" s="44"/>
      <c r="G23" s="44"/>
      <c r="H23" s="46"/>
      <c r="I23" s="46"/>
      <c r="J23" s="46">
        <v>95058.53</v>
      </c>
      <c r="K23" s="46">
        <v>95058.53</v>
      </c>
      <c r="L23" s="41"/>
      <c r="M23" s="41"/>
    </row>
    <row r="24" spans="1:13" x14ac:dyDescent="0.2">
      <c r="A24" s="2" t="s">
        <v>32</v>
      </c>
      <c r="B24" s="44"/>
      <c r="C24" s="44"/>
      <c r="D24" s="44"/>
      <c r="E24" s="44"/>
      <c r="F24" s="44"/>
      <c r="G24" s="44"/>
      <c r="H24" s="46"/>
      <c r="I24" s="46"/>
      <c r="J24" s="46">
        <v>131633.1</v>
      </c>
      <c r="K24" s="46">
        <v>131633.1</v>
      </c>
      <c r="L24" s="41"/>
      <c r="M24" s="41"/>
    </row>
    <row r="25" spans="1:13" x14ac:dyDescent="0.2">
      <c r="A25" s="2" t="s">
        <v>33</v>
      </c>
      <c r="B25" s="44"/>
      <c r="C25" s="44"/>
      <c r="D25" s="44"/>
      <c r="E25" s="44"/>
      <c r="F25" s="44"/>
      <c r="G25" s="44"/>
      <c r="H25" s="46"/>
      <c r="I25" s="46"/>
      <c r="J25" s="46">
        <v>99740.79</v>
      </c>
      <c r="K25" s="46">
        <v>99740.79</v>
      </c>
      <c r="L25" s="41"/>
      <c r="M25" s="41"/>
    </row>
    <row r="26" spans="1:13" x14ac:dyDescent="0.2">
      <c r="A26" s="2" t="s">
        <v>34</v>
      </c>
      <c r="B26" s="44"/>
      <c r="C26" s="44"/>
      <c r="D26" s="44"/>
      <c r="E26" s="44"/>
      <c r="F26" s="44"/>
      <c r="G26" s="44"/>
      <c r="H26" s="46"/>
      <c r="I26" s="46"/>
      <c r="J26" s="46">
        <v>124742.24</v>
      </c>
      <c r="K26" s="46">
        <v>124742.24</v>
      </c>
      <c r="L26" s="41"/>
      <c r="M26" s="41"/>
    </row>
    <row r="27" spans="1:13" x14ac:dyDescent="0.2">
      <c r="A27" s="2" t="s">
        <v>35</v>
      </c>
      <c r="B27" s="44"/>
      <c r="C27" s="44"/>
      <c r="D27" s="44"/>
      <c r="E27" s="44"/>
      <c r="F27" s="44"/>
      <c r="G27" s="44"/>
      <c r="H27" s="46"/>
      <c r="I27" s="46">
        <v>266413.46999999997</v>
      </c>
      <c r="J27" s="46">
        <v>102435.29</v>
      </c>
      <c r="K27" s="46">
        <v>368848.76</v>
      </c>
      <c r="L27" s="41"/>
      <c r="M27" s="41"/>
    </row>
    <row r="28" spans="1:13" x14ac:dyDescent="0.2">
      <c r="A28" s="2" t="s">
        <v>36</v>
      </c>
      <c r="B28" s="44"/>
      <c r="C28" s="44"/>
      <c r="D28" s="44"/>
      <c r="E28" s="44"/>
      <c r="F28" s="44"/>
      <c r="G28" s="44"/>
      <c r="H28" s="46"/>
      <c r="I28" s="46"/>
      <c r="J28" s="46">
        <v>130926.35</v>
      </c>
      <c r="K28" s="46">
        <v>130926.35</v>
      </c>
      <c r="L28" s="41"/>
      <c r="M28" s="41"/>
    </row>
    <row r="29" spans="1:13" x14ac:dyDescent="0.2">
      <c r="A29" s="2" t="s">
        <v>37</v>
      </c>
      <c r="B29" s="44">
        <v>6692010.6900000004</v>
      </c>
      <c r="C29" s="44">
        <v>1668185.42</v>
      </c>
      <c r="D29" s="44">
        <v>420529.91</v>
      </c>
      <c r="E29" s="44"/>
      <c r="F29" s="44"/>
      <c r="G29" s="44"/>
      <c r="H29" s="46">
        <v>6831221.96</v>
      </c>
      <c r="I29" s="46">
        <v>1861305.29</v>
      </c>
      <c r="J29" s="46">
        <v>275369.38</v>
      </c>
      <c r="K29" s="46">
        <v>17748622.649999999</v>
      </c>
      <c r="L29" s="41"/>
      <c r="M29" s="41"/>
    </row>
    <row r="30" spans="1:13" x14ac:dyDescent="0.2">
      <c r="A30" s="2" t="s">
        <v>38</v>
      </c>
      <c r="B30" s="44">
        <v>8474175.6999999993</v>
      </c>
      <c r="C30" s="44">
        <v>2112443.77</v>
      </c>
      <c r="D30" s="44">
        <v>532522.21</v>
      </c>
      <c r="E30" s="44"/>
      <c r="F30" s="44"/>
      <c r="G30" s="44"/>
      <c r="H30" s="46">
        <v>9580523.1999999993</v>
      </c>
      <c r="I30" s="46"/>
      <c r="J30" s="46">
        <v>411110.49</v>
      </c>
      <c r="K30" s="46">
        <v>21110775.370000001</v>
      </c>
      <c r="L30" s="41"/>
      <c r="M30" s="41"/>
    </row>
    <row r="31" spans="1:13" x14ac:dyDescent="0.2">
      <c r="A31" s="2" t="s">
        <v>39</v>
      </c>
      <c r="B31" s="44">
        <v>230323070.69999999</v>
      </c>
      <c r="C31" s="44">
        <v>57414969.18</v>
      </c>
      <c r="D31" s="44">
        <v>14473637.960000001</v>
      </c>
      <c r="E31" s="44"/>
      <c r="F31" s="44"/>
      <c r="G31" s="44"/>
      <c r="H31" s="46">
        <v>114249943.86</v>
      </c>
      <c r="I31" s="46">
        <v>229207792.5</v>
      </c>
      <c r="J31" s="46">
        <v>17668872.530000001</v>
      </c>
      <c r="K31" s="46">
        <v>663338286.73000002</v>
      </c>
      <c r="L31" s="41"/>
      <c r="M31" s="41"/>
    </row>
    <row r="32" spans="1:13" x14ac:dyDescent="0.2">
      <c r="A32" s="2" t="s">
        <v>40</v>
      </c>
      <c r="B32" s="44">
        <v>7205092.5899999999</v>
      </c>
      <c r="C32" s="44">
        <v>1796086.55</v>
      </c>
      <c r="D32" s="44">
        <v>452772.28</v>
      </c>
      <c r="E32" s="44"/>
      <c r="F32" s="44"/>
      <c r="G32" s="44"/>
      <c r="H32" s="46">
        <v>8708957.0600000005</v>
      </c>
      <c r="I32" s="46"/>
      <c r="J32" s="46">
        <v>272498.19</v>
      </c>
      <c r="K32" s="46">
        <v>18435406.670000002</v>
      </c>
      <c r="L32" s="41"/>
      <c r="M32" s="41"/>
    </row>
    <row r="33" spans="1:13" x14ac:dyDescent="0.2">
      <c r="A33" s="2" t="s">
        <v>41</v>
      </c>
      <c r="B33" s="44">
        <v>11545856.289999999</v>
      </c>
      <c r="C33" s="44">
        <v>2878152.76</v>
      </c>
      <c r="D33" s="44">
        <v>725548.44</v>
      </c>
      <c r="E33" s="44"/>
      <c r="F33" s="44"/>
      <c r="G33" s="44"/>
      <c r="H33" s="46">
        <v>8967848.3000000007</v>
      </c>
      <c r="I33" s="46"/>
      <c r="J33" s="46">
        <v>541771.80000000005</v>
      </c>
      <c r="K33" s="46">
        <v>24659177.59</v>
      </c>
      <c r="L33" s="41"/>
      <c r="M33" s="41"/>
    </row>
    <row r="34" spans="1:13" x14ac:dyDescent="0.2">
      <c r="A34" s="2" t="s">
        <v>42</v>
      </c>
      <c r="B34" s="44">
        <v>8430283.7400000002</v>
      </c>
      <c r="C34" s="44">
        <v>2101502.38</v>
      </c>
      <c r="D34" s="44">
        <v>529764.02</v>
      </c>
      <c r="E34" s="44"/>
      <c r="F34" s="44"/>
      <c r="G34" s="44"/>
      <c r="H34" s="46">
        <v>8825509.6899999995</v>
      </c>
      <c r="I34" s="46"/>
      <c r="J34" s="46">
        <v>572692.32999999996</v>
      </c>
      <c r="K34" s="46">
        <v>20459752.16</v>
      </c>
      <c r="L34" s="41"/>
      <c r="M34" s="41"/>
    </row>
    <row r="35" spans="1:13" x14ac:dyDescent="0.2">
      <c r="A35" s="2" t="s">
        <v>43</v>
      </c>
      <c r="B35" s="44">
        <v>11955262.34</v>
      </c>
      <c r="C35" s="44">
        <v>2980209.57</v>
      </c>
      <c r="D35" s="44">
        <v>751275.75</v>
      </c>
      <c r="E35" s="44"/>
      <c r="F35" s="44"/>
      <c r="G35" s="44"/>
      <c r="H35" s="46">
        <v>11986870.9</v>
      </c>
      <c r="I35" s="46"/>
      <c r="J35" s="46">
        <v>639303.98</v>
      </c>
      <c r="K35" s="46">
        <v>28312922.539999999</v>
      </c>
      <c r="L35" s="41"/>
      <c r="M35" s="41"/>
    </row>
    <row r="36" spans="1:13" x14ac:dyDescent="0.2">
      <c r="A36" s="2" t="s">
        <v>44</v>
      </c>
      <c r="B36" s="44">
        <v>7091578.9000000004</v>
      </c>
      <c r="C36" s="44">
        <v>1767789.84</v>
      </c>
      <c r="D36" s="44">
        <v>445639.01</v>
      </c>
      <c r="E36" s="44"/>
      <c r="F36" s="44"/>
      <c r="G36" s="44"/>
      <c r="H36" s="46">
        <v>7942597.7199999997</v>
      </c>
      <c r="I36" s="46"/>
      <c r="J36" s="46">
        <v>364287.98</v>
      </c>
      <c r="K36" s="46">
        <v>17611893.449999999</v>
      </c>
      <c r="L36" s="41"/>
      <c r="M36" s="41"/>
    </row>
    <row r="37" spans="1:13" x14ac:dyDescent="0.2">
      <c r="A37" s="2" t="s">
        <v>45</v>
      </c>
      <c r="B37" s="44">
        <v>45448613.159999996</v>
      </c>
      <c r="C37" s="44">
        <v>11329437.02</v>
      </c>
      <c r="D37" s="44">
        <v>2856017.72</v>
      </c>
      <c r="E37" s="44"/>
      <c r="F37" s="44"/>
      <c r="G37" s="44"/>
      <c r="H37" s="45">
        <v>36733160.68</v>
      </c>
      <c r="I37" s="45"/>
      <c r="J37" s="45">
        <v>1901700.75</v>
      </c>
      <c r="K37" s="46">
        <v>98268929.329999998</v>
      </c>
      <c r="L37" s="41"/>
      <c r="M37" s="41"/>
    </row>
    <row r="38" spans="1:13" x14ac:dyDescent="0.2">
      <c r="A38" s="2" t="s">
        <v>46</v>
      </c>
      <c r="B38" s="44">
        <v>14846834.529999999</v>
      </c>
      <c r="C38" s="44">
        <v>3701021.11</v>
      </c>
      <c r="D38" s="44">
        <v>932983.86</v>
      </c>
      <c r="E38" s="44"/>
      <c r="F38" s="44"/>
      <c r="G38" s="44"/>
      <c r="H38" s="45">
        <v>12082279.029999999</v>
      </c>
      <c r="I38" s="45"/>
      <c r="J38" s="45">
        <v>725748.94</v>
      </c>
      <c r="K38" s="46">
        <v>32288867.469999999</v>
      </c>
      <c r="L38" s="41"/>
      <c r="M38" s="41"/>
    </row>
    <row r="39" spans="1:13" x14ac:dyDescent="0.2">
      <c r="A39" s="2" t="s">
        <v>47</v>
      </c>
      <c r="B39" s="44">
        <v>9146933.5299999993</v>
      </c>
      <c r="C39" s="44">
        <v>2280148.9500000002</v>
      </c>
      <c r="D39" s="44">
        <v>574798.71</v>
      </c>
      <c r="E39" s="44"/>
      <c r="F39" s="44"/>
      <c r="G39" s="47"/>
      <c r="H39" s="45">
        <v>8621284.7300000004</v>
      </c>
      <c r="I39" s="45">
        <v>3070794.83</v>
      </c>
      <c r="J39" s="45">
        <v>396887.05</v>
      </c>
      <c r="K39" s="46">
        <v>24090847.800000001</v>
      </c>
      <c r="L39" s="41"/>
      <c r="M39" s="41"/>
    </row>
    <row r="40" spans="1:13" x14ac:dyDescent="0.2">
      <c r="A40" s="2" t="s">
        <v>48</v>
      </c>
      <c r="B40" s="44">
        <v>6458172.4800000004</v>
      </c>
      <c r="C40" s="44">
        <v>1609894.19</v>
      </c>
      <c r="D40" s="44">
        <v>405835.38</v>
      </c>
      <c r="E40" s="44"/>
      <c r="F40" s="44"/>
      <c r="G40" s="48"/>
      <c r="H40" s="45">
        <v>7497015.9800000004</v>
      </c>
      <c r="I40" s="45"/>
      <c r="J40" s="45">
        <v>452985.72</v>
      </c>
      <c r="K40" s="46">
        <v>16423903.75</v>
      </c>
      <c r="L40" s="41"/>
      <c r="M40" s="41"/>
    </row>
    <row r="41" spans="1:13" x14ac:dyDescent="0.2">
      <c r="A41" s="2" t="s">
        <v>49</v>
      </c>
      <c r="B41" s="44">
        <v>8342499.8200000003</v>
      </c>
      <c r="C41" s="44">
        <v>2079619.59</v>
      </c>
      <c r="D41" s="44">
        <v>524247.62</v>
      </c>
      <c r="E41" s="44"/>
      <c r="F41" s="44"/>
      <c r="G41" s="44"/>
      <c r="H41" s="45">
        <v>8330418.8700000001</v>
      </c>
      <c r="I41" s="45">
        <v>1797531.7</v>
      </c>
      <c r="J41" s="45">
        <v>268964.40999999997</v>
      </c>
      <c r="K41" s="46">
        <v>21343282.010000002</v>
      </c>
      <c r="L41" s="41"/>
      <c r="M41" s="41"/>
    </row>
    <row r="42" spans="1:13" x14ac:dyDescent="0.2">
      <c r="A42" s="2" t="s">
        <v>50</v>
      </c>
      <c r="B42" s="44">
        <v>11884883.85</v>
      </c>
      <c r="C42" s="44">
        <v>2962665.61</v>
      </c>
      <c r="D42" s="44">
        <v>746853.13</v>
      </c>
      <c r="E42" s="44"/>
      <c r="F42" s="44"/>
      <c r="G42" s="44"/>
      <c r="H42" s="45">
        <v>10180820.83</v>
      </c>
      <c r="I42" s="45"/>
      <c r="J42" s="45">
        <v>1240178.1599999999</v>
      </c>
      <c r="K42" s="46">
        <v>27015401.579999998</v>
      </c>
      <c r="L42" s="41"/>
      <c r="M42" s="41"/>
    </row>
    <row r="43" spans="1:13" x14ac:dyDescent="0.2">
      <c r="A43" s="2" t="s">
        <v>51</v>
      </c>
      <c r="B43" s="44">
        <v>6664010.6500000004</v>
      </c>
      <c r="C43" s="44">
        <v>1661205.56</v>
      </c>
      <c r="D43" s="44">
        <v>418770.37</v>
      </c>
      <c r="E43" s="44"/>
      <c r="F43" s="44"/>
      <c r="G43" s="44"/>
      <c r="H43" s="45">
        <v>7061748.6200000001</v>
      </c>
      <c r="I43" s="45"/>
      <c r="J43" s="45">
        <v>581924.31999999995</v>
      </c>
      <c r="K43" s="46">
        <v>16387659.52</v>
      </c>
      <c r="L43" s="41"/>
      <c r="M43" s="41"/>
    </row>
    <row r="44" spans="1:13" x14ac:dyDescent="0.2">
      <c r="A44" s="2" t="s">
        <v>52</v>
      </c>
      <c r="B44" s="44">
        <v>96774208.670000002</v>
      </c>
      <c r="C44" s="44">
        <v>24123889.07</v>
      </c>
      <c r="D44" s="44">
        <v>6081348.5</v>
      </c>
      <c r="E44" s="44"/>
      <c r="F44" s="44"/>
      <c r="G44" s="44"/>
      <c r="H44" s="45">
        <v>45963510.270000003</v>
      </c>
      <c r="I44" s="45"/>
      <c r="J44" s="45">
        <v>4518637.46</v>
      </c>
      <c r="K44" s="46">
        <v>177461593.97</v>
      </c>
      <c r="L44" s="41"/>
      <c r="M44" s="41"/>
    </row>
    <row r="45" spans="1:13" x14ac:dyDescent="0.2">
      <c r="A45" s="2" t="s">
        <v>53</v>
      </c>
      <c r="B45" s="44">
        <v>15306943.380000001</v>
      </c>
      <c r="C45" s="44">
        <v>3815717.11</v>
      </c>
      <c r="D45" s="44">
        <v>961897.37</v>
      </c>
      <c r="E45" s="44"/>
      <c r="F45" s="44"/>
      <c r="G45" s="44"/>
      <c r="H45" s="45">
        <v>6526947.3899999997</v>
      </c>
      <c r="I45" s="45">
        <v>15372471.26</v>
      </c>
      <c r="J45" s="45">
        <v>956416.07</v>
      </c>
      <c r="K45" s="46">
        <v>42940392.579999998</v>
      </c>
      <c r="L45" s="41"/>
      <c r="M45" s="41"/>
    </row>
    <row r="46" spans="1:13" x14ac:dyDescent="0.2">
      <c r="A46" s="2" t="s">
        <v>54</v>
      </c>
      <c r="B46" s="44">
        <v>40661362.259999998</v>
      </c>
      <c r="C46" s="44">
        <v>10136070.41</v>
      </c>
      <c r="D46" s="44">
        <v>2555184.0499999998</v>
      </c>
      <c r="E46" s="44"/>
      <c r="F46" s="44"/>
      <c r="G46" s="44"/>
      <c r="H46" s="45">
        <v>36100372.719999999</v>
      </c>
      <c r="I46" s="45"/>
      <c r="J46" s="45">
        <v>1946270.48</v>
      </c>
      <c r="K46" s="46">
        <v>91399259.920000002</v>
      </c>
      <c r="L46" s="41"/>
      <c r="M46" s="41"/>
    </row>
    <row r="47" spans="1:13" x14ac:dyDescent="0.2">
      <c r="A47" s="2" t="s">
        <v>55</v>
      </c>
      <c r="B47" s="44">
        <v>9355041.9700000007</v>
      </c>
      <c r="C47" s="44">
        <v>2332026.25</v>
      </c>
      <c r="D47" s="44">
        <v>587876.37</v>
      </c>
      <c r="E47" s="44"/>
      <c r="F47" s="44"/>
      <c r="G47" s="44"/>
      <c r="H47" s="45">
        <v>8301022.8499999996</v>
      </c>
      <c r="I47" s="45">
        <v>3603897.84</v>
      </c>
      <c r="J47" s="45">
        <v>450423.73</v>
      </c>
      <c r="K47" s="46">
        <v>24630289.010000002</v>
      </c>
      <c r="L47" s="41"/>
      <c r="M47" s="41"/>
    </row>
    <row r="48" spans="1:13" x14ac:dyDescent="0.2">
      <c r="A48" s="2" t="s">
        <v>56</v>
      </c>
      <c r="B48" s="44">
        <v>7288335.9699999997</v>
      </c>
      <c r="C48" s="44">
        <v>1816837.47</v>
      </c>
      <c r="D48" s="44">
        <v>458003.34</v>
      </c>
      <c r="E48" s="44"/>
      <c r="F48" s="44"/>
      <c r="G48" s="44"/>
      <c r="H48" s="45">
        <v>7919390.3399999999</v>
      </c>
      <c r="I48" s="45">
        <v>1484185.29</v>
      </c>
      <c r="J48" s="45">
        <v>237469.65</v>
      </c>
      <c r="K48" s="46">
        <v>19204222.059999999</v>
      </c>
      <c r="L48" s="41"/>
      <c r="M48" s="41"/>
    </row>
    <row r="49" spans="1:13" x14ac:dyDescent="0.2">
      <c r="A49" s="2" t="s">
        <v>57</v>
      </c>
      <c r="B49" s="44">
        <v>8501418.9900000002</v>
      </c>
      <c r="C49" s="44">
        <v>2119234.98</v>
      </c>
      <c r="D49" s="44">
        <v>534234.19999999995</v>
      </c>
      <c r="E49" s="44"/>
      <c r="F49" s="44"/>
      <c r="G49" s="44"/>
      <c r="H49" s="45">
        <v>7545493.6200000001</v>
      </c>
      <c r="I49" s="45">
        <v>1923974.57</v>
      </c>
      <c r="J49" s="45">
        <v>281641.83</v>
      </c>
      <c r="K49" s="46">
        <v>20905998.190000001</v>
      </c>
      <c r="L49" s="41"/>
      <c r="M49" s="41"/>
    </row>
    <row r="50" spans="1:13" x14ac:dyDescent="0.2">
      <c r="A50" s="2" t="s">
        <v>58</v>
      </c>
      <c r="B50" s="44">
        <v>21372358.469999999</v>
      </c>
      <c r="C50" s="44">
        <v>5327704.6900000004</v>
      </c>
      <c r="D50" s="44">
        <v>1343051.64</v>
      </c>
      <c r="E50" s="44"/>
      <c r="F50" s="44"/>
      <c r="G50" s="44"/>
      <c r="H50" s="45">
        <v>20628784.41</v>
      </c>
      <c r="I50" s="45">
        <v>16275792.369999999</v>
      </c>
      <c r="J50" s="45">
        <v>988308.39</v>
      </c>
      <c r="K50" s="46">
        <v>65935999.969999999</v>
      </c>
      <c r="L50" s="41"/>
      <c r="M50" s="41"/>
    </row>
    <row r="51" spans="1:13" x14ac:dyDescent="0.2">
      <c r="A51" s="2" t="s">
        <v>59</v>
      </c>
      <c r="B51" s="44">
        <v>7523687.7000000002</v>
      </c>
      <c r="C51" s="44">
        <v>1875505.98</v>
      </c>
      <c r="D51" s="44">
        <v>472792.98</v>
      </c>
      <c r="E51" s="44"/>
      <c r="F51" s="44"/>
      <c r="G51" s="44"/>
      <c r="H51" s="45">
        <v>7266489.3099999996</v>
      </c>
      <c r="I51" s="45"/>
      <c r="J51" s="45">
        <v>231506.4</v>
      </c>
      <c r="K51" s="46">
        <v>17369982.370000001</v>
      </c>
      <c r="L51" s="41"/>
      <c r="M51" s="41"/>
    </row>
    <row r="52" spans="1:13" x14ac:dyDescent="0.2">
      <c r="A52" s="2" t="s">
        <v>60</v>
      </c>
      <c r="B52" s="44">
        <v>129620531.42</v>
      </c>
      <c r="C52" s="44">
        <v>32311825.27</v>
      </c>
      <c r="D52" s="44">
        <v>8145430.8399999999</v>
      </c>
      <c r="E52" s="44"/>
      <c r="F52" s="44"/>
      <c r="G52" s="44"/>
      <c r="H52" s="45">
        <v>80306826.269999996</v>
      </c>
      <c r="I52" s="45"/>
      <c r="J52" s="45">
        <v>4682251.22</v>
      </c>
      <c r="K52" s="46">
        <v>255066865.02000001</v>
      </c>
      <c r="L52" s="41"/>
      <c r="M52" s="41"/>
    </row>
    <row r="53" spans="1:13" ht="13.5" thickBot="1" x14ac:dyDescent="0.25">
      <c r="A53" s="4" t="s">
        <v>61</v>
      </c>
      <c r="B53" s="44">
        <v>13974292.6</v>
      </c>
      <c r="C53" s="44">
        <v>3483513.73</v>
      </c>
      <c r="D53" s="44">
        <v>878152.81</v>
      </c>
      <c r="E53" s="44"/>
      <c r="F53" s="44"/>
      <c r="G53" s="44"/>
      <c r="H53" s="45">
        <v>15205476.99</v>
      </c>
      <c r="I53" s="45"/>
      <c r="J53" s="45">
        <v>845234.69</v>
      </c>
      <c r="K53" s="46">
        <v>34386670.82</v>
      </c>
      <c r="L53" s="41"/>
      <c r="M53" s="41"/>
    </row>
    <row r="54" spans="1:13" s="50" customFormat="1" ht="13.5" thickBot="1" x14ac:dyDescent="0.25">
      <c r="A54" s="5" t="s">
        <v>13</v>
      </c>
      <c r="B54" s="49">
        <v>756757965.86000001</v>
      </c>
      <c r="C54" s="49">
        <v>188644737.81999999</v>
      </c>
      <c r="D54" s="49">
        <v>47555118.049999997</v>
      </c>
      <c r="E54" s="49">
        <v>0</v>
      </c>
      <c r="F54" s="49">
        <v>0</v>
      </c>
      <c r="G54" s="49">
        <v>0</v>
      </c>
      <c r="H54" s="49">
        <v>515719610.31</v>
      </c>
      <c r="I54" s="49">
        <v>276076133.35000002</v>
      </c>
      <c r="J54" s="49">
        <v>44172181.329999998</v>
      </c>
      <c r="K54" s="49">
        <v>1828925746.72</v>
      </c>
      <c r="L54" s="41"/>
      <c r="M54" s="41"/>
    </row>
    <row r="55" spans="1:13" x14ac:dyDescent="0.2">
      <c r="F55" s="41"/>
      <c r="G55" s="41"/>
      <c r="H55" s="41"/>
      <c r="I55" s="41"/>
      <c r="J55" s="41"/>
    </row>
    <row r="56" spans="1:13" x14ac:dyDescent="0.2">
      <c r="F56" s="41"/>
      <c r="G56" s="41"/>
      <c r="H56" s="41"/>
      <c r="I56" s="41"/>
      <c r="J56" s="41"/>
      <c r="K56" s="41"/>
    </row>
    <row r="57" spans="1:13" x14ac:dyDescent="0.2">
      <c r="F57" s="41"/>
      <c r="G57" s="41"/>
      <c r="H57" s="41"/>
      <c r="I57" s="41"/>
      <c r="J57" s="41"/>
    </row>
    <row r="58" spans="1:13" x14ac:dyDescent="0.2">
      <c r="F58" s="41"/>
      <c r="G58" s="41"/>
      <c r="H58" s="41"/>
      <c r="I58" s="41"/>
      <c r="J58" s="41"/>
    </row>
    <row r="59" spans="1:13" x14ac:dyDescent="0.2">
      <c r="F59" s="41"/>
      <c r="G59" s="41"/>
      <c r="H59" s="41"/>
      <c r="I59" s="41"/>
      <c r="J59" s="41"/>
    </row>
    <row r="60" spans="1:13" x14ac:dyDescent="0.2">
      <c r="G60" s="41"/>
      <c r="H60" s="41"/>
      <c r="I60" s="41"/>
      <c r="J60" s="41"/>
    </row>
    <row r="61" spans="1:13" x14ac:dyDescent="0.2">
      <c r="G61" s="41"/>
      <c r="H61" s="41"/>
      <c r="I61" s="41"/>
      <c r="J61" s="41"/>
    </row>
    <row r="62" spans="1:13" x14ac:dyDescent="0.2">
      <c r="G62" s="41"/>
      <c r="H62" s="41"/>
      <c r="I62" s="41"/>
      <c r="J62" s="41"/>
    </row>
    <row r="63" spans="1:13" x14ac:dyDescent="0.2">
      <c r="G63" s="41"/>
      <c r="H63" s="41"/>
      <c r="I63" s="41"/>
      <c r="J63" s="41"/>
    </row>
  </sheetData>
  <mergeCells count="12">
    <mergeCell ref="J5:J6"/>
    <mergeCell ref="K5:K6"/>
    <mergeCell ref="A1:K1"/>
    <mergeCell ref="A2:K2"/>
    <mergeCell ref="C4:D4"/>
    <mergeCell ref="A5:A6"/>
    <mergeCell ref="B5:B6"/>
    <mergeCell ref="E5:E6"/>
    <mergeCell ref="F5:F6"/>
    <mergeCell ref="G5:G6"/>
    <mergeCell ref="H5:H6"/>
    <mergeCell ref="I5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20E83-B466-4F4E-8195-15104B0FD453}">
  <dimension ref="A1:L63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2" sqref="A2:K2"/>
    </sheetView>
  </sheetViews>
  <sheetFormatPr baseColWidth="10" defaultRowHeight="12.75" x14ac:dyDescent="0.2"/>
  <cols>
    <col min="1" max="1" width="44.7109375" style="3" customWidth="1"/>
    <col min="2" max="4" width="17.140625" style="53" customWidth="1"/>
    <col min="5" max="5" width="17.7109375" style="53" customWidth="1"/>
    <col min="6" max="6" width="16.140625" style="51" customWidth="1"/>
    <col min="7" max="7" width="14.140625" style="51" customWidth="1"/>
    <col min="8" max="8" width="14.28515625" style="51" customWidth="1"/>
    <col min="9" max="10" width="17.140625" style="51" customWidth="1"/>
    <col min="11" max="11" width="16.85546875" style="51" customWidth="1"/>
    <col min="12" max="251" width="11.42578125" style="51"/>
    <col min="252" max="252" width="44.7109375" style="51" customWidth="1"/>
    <col min="253" max="255" width="17.140625" style="51" customWidth="1"/>
    <col min="256" max="256" width="17.7109375" style="51" customWidth="1"/>
    <col min="257" max="257" width="16.140625" style="51" customWidth="1"/>
    <col min="258" max="258" width="14.140625" style="51" customWidth="1"/>
    <col min="259" max="259" width="14.28515625" style="51" customWidth="1"/>
    <col min="260" max="261" width="17.140625" style="51" customWidth="1"/>
    <col min="262" max="262" width="16.85546875" style="51" customWidth="1"/>
    <col min="263" max="263" width="15.28515625" style="51" bestFit="1" customWidth="1"/>
    <col min="264" max="264" width="15.140625" style="51" customWidth="1"/>
    <col min="265" max="265" width="15.85546875" style="51" customWidth="1"/>
    <col min="266" max="266" width="15.5703125" style="51" customWidth="1"/>
    <col min="267" max="267" width="11.28515625" style="51" bestFit="1" customWidth="1"/>
    <col min="268" max="507" width="11.42578125" style="51"/>
    <col min="508" max="508" width="44.7109375" style="51" customWidth="1"/>
    <col min="509" max="511" width="17.140625" style="51" customWidth="1"/>
    <col min="512" max="512" width="17.7109375" style="51" customWidth="1"/>
    <col min="513" max="513" width="16.140625" style="51" customWidth="1"/>
    <col min="514" max="514" width="14.140625" style="51" customWidth="1"/>
    <col min="515" max="515" width="14.28515625" style="51" customWidth="1"/>
    <col min="516" max="517" width="17.140625" style="51" customWidth="1"/>
    <col min="518" max="518" width="16.85546875" style="51" customWidth="1"/>
    <col min="519" max="519" width="15.28515625" style="51" bestFit="1" customWidth="1"/>
    <col min="520" max="520" width="15.140625" style="51" customWidth="1"/>
    <col min="521" max="521" width="15.85546875" style="51" customWidth="1"/>
    <col min="522" max="522" width="15.5703125" style="51" customWidth="1"/>
    <col min="523" max="523" width="11.28515625" style="51" bestFit="1" customWidth="1"/>
    <col min="524" max="763" width="11.42578125" style="51"/>
    <col min="764" max="764" width="44.7109375" style="51" customWidth="1"/>
    <col min="765" max="767" width="17.140625" style="51" customWidth="1"/>
    <col min="768" max="768" width="17.7109375" style="51" customWidth="1"/>
    <col min="769" max="769" width="16.140625" style="51" customWidth="1"/>
    <col min="770" max="770" width="14.140625" style="51" customWidth="1"/>
    <col min="771" max="771" width="14.28515625" style="51" customWidth="1"/>
    <col min="772" max="773" width="17.140625" style="51" customWidth="1"/>
    <col min="774" max="774" width="16.85546875" style="51" customWidth="1"/>
    <col min="775" max="775" width="15.28515625" style="51" bestFit="1" customWidth="1"/>
    <col min="776" max="776" width="15.140625" style="51" customWidth="1"/>
    <col min="777" max="777" width="15.85546875" style="51" customWidth="1"/>
    <col min="778" max="778" width="15.5703125" style="51" customWidth="1"/>
    <col min="779" max="779" width="11.28515625" style="51" bestFit="1" customWidth="1"/>
    <col min="780" max="1019" width="11.42578125" style="51"/>
    <col min="1020" max="1020" width="44.7109375" style="51" customWidth="1"/>
    <col min="1021" max="1023" width="17.140625" style="51" customWidth="1"/>
    <col min="1024" max="1024" width="17.7109375" style="51" customWidth="1"/>
    <col min="1025" max="1025" width="16.140625" style="51" customWidth="1"/>
    <col min="1026" max="1026" width="14.140625" style="51" customWidth="1"/>
    <col min="1027" max="1027" width="14.28515625" style="51" customWidth="1"/>
    <col min="1028" max="1029" width="17.140625" style="51" customWidth="1"/>
    <col min="1030" max="1030" width="16.85546875" style="51" customWidth="1"/>
    <col min="1031" max="1031" width="15.28515625" style="51" bestFit="1" customWidth="1"/>
    <col min="1032" max="1032" width="15.140625" style="51" customWidth="1"/>
    <col min="1033" max="1033" width="15.85546875" style="51" customWidth="1"/>
    <col min="1034" max="1034" width="15.5703125" style="51" customWidth="1"/>
    <col min="1035" max="1035" width="11.28515625" style="51" bestFit="1" customWidth="1"/>
    <col min="1036" max="1275" width="11.42578125" style="51"/>
    <col min="1276" max="1276" width="44.7109375" style="51" customWidth="1"/>
    <col min="1277" max="1279" width="17.140625" style="51" customWidth="1"/>
    <col min="1280" max="1280" width="17.7109375" style="51" customWidth="1"/>
    <col min="1281" max="1281" width="16.140625" style="51" customWidth="1"/>
    <col min="1282" max="1282" width="14.140625" style="51" customWidth="1"/>
    <col min="1283" max="1283" width="14.28515625" style="51" customWidth="1"/>
    <col min="1284" max="1285" width="17.140625" style="51" customWidth="1"/>
    <col min="1286" max="1286" width="16.85546875" style="51" customWidth="1"/>
    <col min="1287" max="1287" width="15.28515625" style="51" bestFit="1" customWidth="1"/>
    <col min="1288" max="1288" width="15.140625" style="51" customWidth="1"/>
    <col min="1289" max="1289" width="15.85546875" style="51" customWidth="1"/>
    <col min="1290" max="1290" width="15.5703125" style="51" customWidth="1"/>
    <col min="1291" max="1291" width="11.28515625" style="51" bestFit="1" customWidth="1"/>
    <col min="1292" max="1531" width="11.42578125" style="51"/>
    <col min="1532" max="1532" width="44.7109375" style="51" customWidth="1"/>
    <col min="1533" max="1535" width="17.140625" style="51" customWidth="1"/>
    <col min="1536" max="1536" width="17.7109375" style="51" customWidth="1"/>
    <col min="1537" max="1537" width="16.140625" style="51" customWidth="1"/>
    <col min="1538" max="1538" width="14.140625" style="51" customWidth="1"/>
    <col min="1539" max="1539" width="14.28515625" style="51" customWidth="1"/>
    <col min="1540" max="1541" width="17.140625" style="51" customWidth="1"/>
    <col min="1542" max="1542" width="16.85546875" style="51" customWidth="1"/>
    <col min="1543" max="1543" width="15.28515625" style="51" bestFit="1" customWidth="1"/>
    <col min="1544" max="1544" width="15.140625" style="51" customWidth="1"/>
    <col min="1545" max="1545" width="15.85546875" style="51" customWidth="1"/>
    <col min="1546" max="1546" width="15.5703125" style="51" customWidth="1"/>
    <col min="1547" max="1547" width="11.28515625" style="51" bestFit="1" customWidth="1"/>
    <col min="1548" max="1787" width="11.42578125" style="51"/>
    <col min="1788" max="1788" width="44.7109375" style="51" customWidth="1"/>
    <col min="1789" max="1791" width="17.140625" style="51" customWidth="1"/>
    <col min="1792" max="1792" width="17.7109375" style="51" customWidth="1"/>
    <col min="1793" max="1793" width="16.140625" style="51" customWidth="1"/>
    <col min="1794" max="1794" width="14.140625" style="51" customWidth="1"/>
    <col min="1795" max="1795" width="14.28515625" style="51" customWidth="1"/>
    <col min="1796" max="1797" width="17.140625" style="51" customWidth="1"/>
    <col min="1798" max="1798" width="16.85546875" style="51" customWidth="1"/>
    <col min="1799" max="1799" width="15.28515625" style="51" bestFit="1" customWidth="1"/>
    <col min="1800" max="1800" width="15.140625" style="51" customWidth="1"/>
    <col min="1801" max="1801" width="15.85546875" style="51" customWidth="1"/>
    <col min="1802" max="1802" width="15.5703125" style="51" customWidth="1"/>
    <col min="1803" max="1803" width="11.28515625" style="51" bestFit="1" customWidth="1"/>
    <col min="1804" max="2043" width="11.42578125" style="51"/>
    <col min="2044" max="2044" width="44.7109375" style="51" customWidth="1"/>
    <col min="2045" max="2047" width="17.140625" style="51" customWidth="1"/>
    <col min="2048" max="2048" width="17.7109375" style="51" customWidth="1"/>
    <col min="2049" max="2049" width="16.140625" style="51" customWidth="1"/>
    <col min="2050" max="2050" width="14.140625" style="51" customWidth="1"/>
    <col min="2051" max="2051" width="14.28515625" style="51" customWidth="1"/>
    <col min="2052" max="2053" width="17.140625" style="51" customWidth="1"/>
    <col min="2054" max="2054" width="16.85546875" style="51" customWidth="1"/>
    <col min="2055" max="2055" width="15.28515625" style="51" bestFit="1" customWidth="1"/>
    <col min="2056" max="2056" width="15.140625" style="51" customWidth="1"/>
    <col min="2057" max="2057" width="15.85546875" style="51" customWidth="1"/>
    <col min="2058" max="2058" width="15.5703125" style="51" customWidth="1"/>
    <col min="2059" max="2059" width="11.28515625" style="51" bestFit="1" customWidth="1"/>
    <col min="2060" max="2299" width="11.42578125" style="51"/>
    <col min="2300" max="2300" width="44.7109375" style="51" customWidth="1"/>
    <col min="2301" max="2303" width="17.140625" style="51" customWidth="1"/>
    <col min="2304" max="2304" width="17.7109375" style="51" customWidth="1"/>
    <col min="2305" max="2305" width="16.140625" style="51" customWidth="1"/>
    <col min="2306" max="2306" width="14.140625" style="51" customWidth="1"/>
    <col min="2307" max="2307" width="14.28515625" style="51" customWidth="1"/>
    <col min="2308" max="2309" width="17.140625" style="51" customWidth="1"/>
    <col min="2310" max="2310" width="16.85546875" style="51" customWidth="1"/>
    <col min="2311" max="2311" width="15.28515625" style="51" bestFit="1" customWidth="1"/>
    <col min="2312" max="2312" width="15.140625" style="51" customWidth="1"/>
    <col min="2313" max="2313" width="15.85546875" style="51" customWidth="1"/>
    <col min="2314" max="2314" width="15.5703125" style="51" customWidth="1"/>
    <col min="2315" max="2315" width="11.28515625" style="51" bestFit="1" customWidth="1"/>
    <col min="2316" max="2555" width="11.42578125" style="51"/>
    <col min="2556" max="2556" width="44.7109375" style="51" customWidth="1"/>
    <col min="2557" max="2559" width="17.140625" style="51" customWidth="1"/>
    <col min="2560" max="2560" width="17.7109375" style="51" customWidth="1"/>
    <col min="2561" max="2561" width="16.140625" style="51" customWidth="1"/>
    <col min="2562" max="2562" width="14.140625" style="51" customWidth="1"/>
    <col min="2563" max="2563" width="14.28515625" style="51" customWidth="1"/>
    <col min="2564" max="2565" width="17.140625" style="51" customWidth="1"/>
    <col min="2566" max="2566" width="16.85546875" style="51" customWidth="1"/>
    <col min="2567" max="2567" width="15.28515625" style="51" bestFit="1" customWidth="1"/>
    <col min="2568" max="2568" width="15.140625" style="51" customWidth="1"/>
    <col min="2569" max="2569" width="15.85546875" style="51" customWidth="1"/>
    <col min="2570" max="2570" width="15.5703125" style="51" customWidth="1"/>
    <col min="2571" max="2571" width="11.28515625" style="51" bestFit="1" customWidth="1"/>
    <col min="2572" max="2811" width="11.42578125" style="51"/>
    <col min="2812" max="2812" width="44.7109375" style="51" customWidth="1"/>
    <col min="2813" max="2815" width="17.140625" style="51" customWidth="1"/>
    <col min="2816" max="2816" width="17.7109375" style="51" customWidth="1"/>
    <col min="2817" max="2817" width="16.140625" style="51" customWidth="1"/>
    <col min="2818" max="2818" width="14.140625" style="51" customWidth="1"/>
    <col min="2819" max="2819" width="14.28515625" style="51" customWidth="1"/>
    <col min="2820" max="2821" width="17.140625" style="51" customWidth="1"/>
    <col min="2822" max="2822" width="16.85546875" style="51" customWidth="1"/>
    <col min="2823" max="2823" width="15.28515625" style="51" bestFit="1" customWidth="1"/>
    <col min="2824" max="2824" width="15.140625" style="51" customWidth="1"/>
    <col min="2825" max="2825" width="15.85546875" style="51" customWidth="1"/>
    <col min="2826" max="2826" width="15.5703125" style="51" customWidth="1"/>
    <col min="2827" max="2827" width="11.28515625" style="51" bestFit="1" customWidth="1"/>
    <col min="2828" max="3067" width="11.42578125" style="51"/>
    <col min="3068" max="3068" width="44.7109375" style="51" customWidth="1"/>
    <col min="3069" max="3071" width="17.140625" style="51" customWidth="1"/>
    <col min="3072" max="3072" width="17.7109375" style="51" customWidth="1"/>
    <col min="3073" max="3073" width="16.140625" style="51" customWidth="1"/>
    <col min="3074" max="3074" width="14.140625" style="51" customWidth="1"/>
    <col min="3075" max="3075" width="14.28515625" style="51" customWidth="1"/>
    <col min="3076" max="3077" width="17.140625" style="51" customWidth="1"/>
    <col min="3078" max="3078" width="16.85546875" style="51" customWidth="1"/>
    <col min="3079" max="3079" width="15.28515625" style="51" bestFit="1" customWidth="1"/>
    <col min="3080" max="3080" width="15.140625" style="51" customWidth="1"/>
    <col min="3081" max="3081" width="15.85546875" style="51" customWidth="1"/>
    <col min="3082" max="3082" width="15.5703125" style="51" customWidth="1"/>
    <col min="3083" max="3083" width="11.28515625" style="51" bestFit="1" customWidth="1"/>
    <col min="3084" max="3323" width="11.42578125" style="51"/>
    <col min="3324" max="3324" width="44.7109375" style="51" customWidth="1"/>
    <col min="3325" max="3327" width="17.140625" style="51" customWidth="1"/>
    <col min="3328" max="3328" width="17.7109375" style="51" customWidth="1"/>
    <col min="3329" max="3329" width="16.140625" style="51" customWidth="1"/>
    <col min="3330" max="3330" width="14.140625" style="51" customWidth="1"/>
    <col min="3331" max="3331" width="14.28515625" style="51" customWidth="1"/>
    <col min="3332" max="3333" width="17.140625" style="51" customWidth="1"/>
    <col min="3334" max="3334" width="16.85546875" style="51" customWidth="1"/>
    <col min="3335" max="3335" width="15.28515625" style="51" bestFit="1" customWidth="1"/>
    <col min="3336" max="3336" width="15.140625" style="51" customWidth="1"/>
    <col min="3337" max="3337" width="15.85546875" style="51" customWidth="1"/>
    <col min="3338" max="3338" width="15.5703125" style="51" customWidth="1"/>
    <col min="3339" max="3339" width="11.28515625" style="51" bestFit="1" customWidth="1"/>
    <col min="3340" max="3579" width="11.42578125" style="51"/>
    <col min="3580" max="3580" width="44.7109375" style="51" customWidth="1"/>
    <col min="3581" max="3583" width="17.140625" style="51" customWidth="1"/>
    <col min="3584" max="3584" width="17.7109375" style="51" customWidth="1"/>
    <col min="3585" max="3585" width="16.140625" style="51" customWidth="1"/>
    <col min="3586" max="3586" width="14.140625" style="51" customWidth="1"/>
    <col min="3587" max="3587" width="14.28515625" style="51" customWidth="1"/>
    <col min="3588" max="3589" width="17.140625" style="51" customWidth="1"/>
    <col min="3590" max="3590" width="16.85546875" style="51" customWidth="1"/>
    <col min="3591" max="3591" width="15.28515625" style="51" bestFit="1" customWidth="1"/>
    <col min="3592" max="3592" width="15.140625" style="51" customWidth="1"/>
    <col min="3593" max="3593" width="15.85546875" style="51" customWidth="1"/>
    <col min="3594" max="3594" width="15.5703125" style="51" customWidth="1"/>
    <col min="3595" max="3595" width="11.28515625" style="51" bestFit="1" customWidth="1"/>
    <col min="3596" max="3835" width="11.42578125" style="51"/>
    <col min="3836" max="3836" width="44.7109375" style="51" customWidth="1"/>
    <col min="3837" max="3839" width="17.140625" style="51" customWidth="1"/>
    <col min="3840" max="3840" width="17.7109375" style="51" customWidth="1"/>
    <col min="3841" max="3841" width="16.140625" style="51" customWidth="1"/>
    <col min="3842" max="3842" width="14.140625" style="51" customWidth="1"/>
    <col min="3843" max="3843" width="14.28515625" style="51" customWidth="1"/>
    <col min="3844" max="3845" width="17.140625" style="51" customWidth="1"/>
    <col min="3846" max="3846" width="16.85546875" style="51" customWidth="1"/>
    <col min="3847" max="3847" width="15.28515625" style="51" bestFit="1" customWidth="1"/>
    <col min="3848" max="3848" width="15.140625" style="51" customWidth="1"/>
    <col min="3849" max="3849" width="15.85546875" style="51" customWidth="1"/>
    <col min="3850" max="3850" width="15.5703125" style="51" customWidth="1"/>
    <col min="3851" max="3851" width="11.28515625" style="51" bestFit="1" customWidth="1"/>
    <col min="3852" max="4091" width="11.42578125" style="51"/>
    <col min="4092" max="4092" width="44.7109375" style="51" customWidth="1"/>
    <col min="4093" max="4095" width="17.140625" style="51" customWidth="1"/>
    <col min="4096" max="4096" width="17.7109375" style="51" customWidth="1"/>
    <col min="4097" max="4097" width="16.140625" style="51" customWidth="1"/>
    <col min="4098" max="4098" width="14.140625" style="51" customWidth="1"/>
    <col min="4099" max="4099" width="14.28515625" style="51" customWidth="1"/>
    <col min="4100" max="4101" width="17.140625" style="51" customWidth="1"/>
    <col min="4102" max="4102" width="16.85546875" style="51" customWidth="1"/>
    <col min="4103" max="4103" width="15.28515625" style="51" bestFit="1" customWidth="1"/>
    <col min="4104" max="4104" width="15.140625" style="51" customWidth="1"/>
    <col min="4105" max="4105" width="15.85546875" style="51" customWidth="1"/>
    <col min="4106" max="4106" width="15.5703125" style="51" customWidth="1"/>
    <col min="4107" max="4107" width="11.28515625" style="51" bestFit="1" customWidth="1"/>
    <col min="4108" max="4347" width="11.42578125" style="51"/>
    <col min="4348" max="4348" width="44.7109375" style="51" customWidth="1"/>
    <col min="4349" max="4351" width="17.140625" style="51" customWidth="1"/>
    <col min="4352" max="4352" width="17.7109375" style="51" customWidth="1"/>
    <col min="4353" max="4353" width="16.140625" style="51" customWidth="1"/>
    <col min="4354" max="4354" width="14.140625" style="51" customWidth="1"/>
    <col min="4355" max="4355" width="14.28515625" style="51" customWidth="1"/>
    <col min="4356" max="4357" width="17.140625" style="51" customWidth="1"/>
    <col min="4358" max="4358" width="16.85546875" style="51" customWidth="1"/>
    <col min="4359" max="4359" width="15.28515625" style="51" bestFit="1" customWidth="1"/>
    <col min="4360" max="4360" width="15.140625" style="51" customWidth="1"/>
    <col min="4361" max="4361" width="15.85546875" style="51" customWidth="1"/>
    <col min="4362" max="4362" width="15.5703125" style="51" customWidth="1"/>
    <col min="4363" max="4363" width="11.28515625" style="51" bestFit="1" customWidth="1"/>
    <col min="4364" max="4603" width="11.42578125" style="51"/>
    <col min="4604" max="4604" width="44.7109375" style="51" customWidth="1"/>
    <col min="4605" max="4607" width="17.140625" style="51" customWidth="1"/>
    <col min="4608" max="4608" width="17.7109375" style="51" customWidth="1"/>
    <col min="4609" max="4609" width="16.140625" style="51" customWidth="1"/>
    <col min="4610" max="4610" width="14.140625" style="51" customWidth="1"/>
    <col min="4611" max="4611" width="14.28515625" style="51" customWidth="1"/>
    <col min="4612" max="4613" width="17.140625" style="51" customWidth="1"/>
    <col min="4614" max="4614" width="16.85546875" style="51" customWidth="1"/>
    <col min="4615" max="4615" width="15.28515625" style="51" bestFit="1" customWidth="1"/>
    <col min="4616" max="4616" width="15.140625" style="51" customWidth="1"/>
    <col min="4617" max="4617" width="15.85546875" style="51" customWidth="1"/>
    <col min="4618" max="4618" width="15.5703125" style="51" customWidth="1"/>
    <col min="4619" max="4619" width="11.28515625" style="51" bestFit="1" customWidth="1"/>
    <col min="4620" max="4859" width="11.42578125" style="51"/>
    <col min="4860" max="4860" width="44.7109375" style="51" customWidth="1"/>
    <col min="4861" max="4863" width="17.140625" style="51" customWidth="1"/>
    <col min="4864" max="4864" width="17.7109375" style="51" customWidth="1"/>
    <col min="4865" max="4865" width="16.140625" style="51" customWidth="1"/>
    <col min="4866" max="4866" width="14.140625" style="51" customWidth="1"/>
    <col min="4867" max="4867" width="14.28515625" style="51" customWidth="1"/>
    <col min="4868" max="4869" width="17.140625" style="51" customWidth="1"/>
    <col min="4870" max="4870" width="16.85546875" style="51" customWidth="1"/>
    <col min="4871" max="4871" width="15.28515625" style="51" bestFit="1" customWidth="1"/>
    <col min="4872" max="4872" width="15.140625" style="51" customWidth="1"/>
    <col min="4873" max="4873" width="15.85546875" style="51" customWidth="1"/>
    <col min="4874" max="4874" width="15.5703125" style="51" customWidth="1"/>
    <col min="4875" max="4875" width="11.28515625" style="51" bestFit="1" customWidth="1"/>
    <col min="4876" max="5115" width="11.42578125" style="51"/>
    <col min="5116" max="5116" width="44.7109375" style="51" customWidth="1"/>
    <col min="5117" max="5119" width="17.140625" style="51" customWidth="1"/>
    <col min="5120" max="5120" width="17.7109375" style="51" customWidth="1"/>
    <col min="5121" max="5121" width="16.140625" style="51" customWidth="1"/>
    <col min="5122" max="5122" width="14.140625" style="51" customWidth="1"/>
    <col min="5123" max="5123" width="14.28515625" style="51" customWidth="1"/>
    <col min="5124" max="5125" width="17.140625" style="51" customWidth="1"/>
    <col min="5126" max="5126" width="16.85546875" style="51" customWidth="1"/>
    <col min="5127" max="5127" width="15.28515625" style="51" bestFit="1" customWidth="1"/>
    <col min="5128" max="5128" width="15.140625" style="51" customWidth="1"/>
    <col min="5129" max="5129" width="15.85546875" style="51" customWidth="1"/>
    <col min="5130" max="5130" width="15.5703125" style="51" customWidth="1"/>
    <col min="5131" max="5131" width="11.28515625" style="51" bestFit="1" customWidth="1"/>
    <col min="5132" max="5371" width="11.42578125" style="51"/>
    <col min="5372" max="5372" width="44.7109375" style="51" customWidth="1"/>
    <col min="5373" max="5375" width="17.140625" style="51" customWidth="1"/>
    <col min="5376" max="5376" width="17.7109375" style="51" customWidth="1"/>
    <col min="5377" max="5377" width="16.140625" style="51" customWidth="1"/>
    <col min="5378" max="5378" width="14.140625" style="51" customWidth="1"/>
    <col min="5379" max="5379" width="14.28515625" style="51" customWidth="1"/>
    <col min="5380" max="5381" width="17.140625" style="51" customWidth="1"/>
    <col min="5382" max="5382" width="16.85546875" style="51" customWidth="1"/>
    <col min="5383" max="5383" width="15.28515625" style="51" bestFit="1" customWidth="1"/>
    <col min="5384" max="5384" width="15.140625" style="51" customWidth="1"/>
    <col min="5385" max="5385" width="15.85546875" style="51" customWidth="1"/>
    <col min="5386" max="5386" width="15.5703125" style="51" customWidth="1"/>
    <col min="5387" max="5387" width="11.28515625" style="51" bestFit="1" customWidth="1"/>
    <col min="5388" max="5627" width="11.42578125" style="51"/>
    <col min="5628" max="5628" width="44.7109375" style="51" customWidth="1"/>
    <col min="5629" max="5631" width="17.140625" style="51" customWidth="1"/>
    <col min="5632" max="5632" width="17.7109375" style="51" customWidth="1"/>
    <col min="5633" max="5633" width="16.140625" style="51" customWidth="1"/>
    <col min="5634" max="5634" width="14.140625" style="51" customWidth="1"/>
    <col min="5635" max="5635" width="14.28515625" style="51" customWidth="1"/>
    <col min="5636" max="5637" width="17.140625" style="51" customWidth="1"/>
    <col min="5638" max="5638" width="16.85546875" style="51" customWidth="1"/>
    <col min="5639" max="5639" width="15.28515625" style="51" bestFit="1" customWidth="1"/>
    <col min="5640" max="5640" width="15.140625" style="51" customWidth="1"/>
    <col min="5641" max="5641" width="15.85546875" style="51" customWidth="1"/>
    <col min="5642" max="5642" width="15.5703125" style="51" customWidth="1"/>
    <col min="5643" max="5643" width="11.28515625" style="51" bestFit="1" customWidth="1"/>
    <col min="5644" max="5883" width="11.42578125" style="51"/>
    <col min="5884" max="5884" width="44.7109375" style="51" customWidth="1"/>
    <col min="5885" max="5887" width="17.140625" style="51" customWidth="1"/>
    <col min="5888" max="5888" width="17.7109375" style="51" customWidth="1"/>
    <col min="5889" max="5889" width="16.140625" style="51" customWidth="1"/>
    <col min="5890" max="5890" width="14.140625" style="51" customWidth="1"/>
    <col min="5891" max="5891" width="14.28515625" style="51" customWidth="1"/>
    <col min="5892" max="5893" width="17.140625" style="51" customWidth="1"/>
    <col min="5894" max="5894" width="16.85546875" style="51" customWidth="1"/>
    <col min="5895" max="5895" width="15.28515625" style="51" bestFit="1" customWidth="1"/>
    <col min="5896" max="5896" width="15.140625" style="51" customWidth="1"/>
    <col min="5897" max="5897" width="15.85546875" style="51" customWidth="1"/>
    <col min="5898" max="5898" width="15.5703125" style="51" customWidth="1"/>
    <col min="5899" max="5899" width="11.28515625" style="51" bestFit="1" customWidth="1"/>
    <col min="5900" max="6139" width="11.42578125" style="51"/>
    <col min="6140" max="6140" width="44.7109375" style="51" customWidth="1"/>
    <col min="6141" max="6143" width="17.140625" style="51" customWidth="1"/>
    <col min="6144" max="6144" width="17.7109375" style="51" customWidth="1"/>
    <col min="6145" max="6145" width="16.140625" style="51" customWidth="1"/>
    <col min="6146" max="6146" width="14.140625" style="51" customWidth="1"/>
    <col min="6147" max="6147" width="14.28515625" style="51" customWidth="1"/>
    <col min="6148" max="6149" width="17.140625" style="51" customWidth="1"/>
    <col min="6150" max="6150" width="16.85546875" style="51" customWidth="1"/>
    <col min="6151" max="6151" width="15.28515625" style="51" bestFit="1" customWidth="1"/>
    <col min="6152" max="6152" width="15.140625" style="51" customWidth="1"/>
    <col min="6153" max="6153" width="15.85546875" style="51" customWidth="1"/>
    <col min="6154" max="6154" width="15.5703125" style="51" customWidth="1"/>
    <col min="6155" max="6155" width="11.28515625" style="51" bestFit="1" customWidth="1"/>
    <col min="6156" max="6395" width="11.42578125" style="51"/>
    <col min="6396" max="6396" width="44.7109375" style="51" customWidth="1"/>
    <col min="6397" max="6399" width="17.140625" style="51" customWidth="1"/>
    <col min="6400" max="6400" width="17.7109375" style="51" customWidth="1"/>
    <col min="6401" max="6401" width="16.140625" style="51" customWidth="1"/>
    <col min="6402" max="6402" width="14.140625" style="51" customWidth="1"/>
    <col min="6403" max="6403" width="14.28515625" style="51" customWidth="1"/>
    <col min="6404" max="6405" width="17.140625" style="51" customWidth="1"/>
    <col min="6406" max="6406" width="16.85546875" style="51" customWidth="1"/>
    <col min="6407" max="6407" width="15.28515625" style="51" bestFit="1" customWidth="1"/>
    <col min="6408" max="6408" width="15.140625" style="51" customWidth="1"/>
    <col min="6409" max="6409" width="15.85546875" style="51" customWidth="1"/>
    <col min="6410" max="6410" width="15.5703125" style="51" customWidth="1"/>
    <col min="6411" max="6411" width="11.28515625" style="51" bestFit="1" customWidth="1"/>
    <col min="6412" max="6651" width="11.42578125" style="51"/>
    <col min="6652" max="6652" width="44.7109375" style="51" customWidth="1"/>
    <col min="6653" max="6655" width="17.140625" style="51" customWidth="1"/>
    <col min="6656" max="6656" width="17.7109375" style="51" customWidth="1"/>
    <col min="6657" max="6657" width="16.140625" style="51" customWidth="1"/>
    <col min="6658" max="6658" width="14.140625" style="51" customWidth="1"/>
    <col min="6659" max="6659" width="14.28515625" style="51" customWidth="1"/>
    <col min="6660" max="6661" width="17.140625" style="51" customWidth="1"/>
    <col min="6662" max="6662" width="16.85546875" style="51" customWidth="1"/>
    <col min="6663" max="6663" width="15.28515625" style="51" bestFit="1" customWidth="1"/>
    <col min="6664" max="6664" width="15.140625" style="51" customWidth="1"/>
    <col min="6665" max="6665" width="15.85546875" style="51" customWidth="1"/>
    <col min="6666" max="6666" width="15.5703125" style="51" customWidth="1"/>
    <col min="6667" max="6667" width="11.28515625" style="51" bestFit="1" customWidth="1"/>
    <col min="6668" max="6907" width="11.42578125" style="51"/>
    <col min="6908" max="6908" width="44.7109375" style="51" customWidth="1"/>
    <col min="6909" max="6911" width="17.140625" style="51" customWidth="1"/>
    <col min="6912" max="6912" width="17.7109375" style="51" customWidth="1"/>
    <col min="6913" max="6913" width="16.140625" style="51" customWidth="1"/>
    <col min="6914" max="6914" width="14.140625" style="51" customWidth="1"/>
    <col min="6915" max="6915" width="14.28515625" style="51" customWidth="1"/>
    <col min="6916" max="6917" width="17.140625" style="51" customWidth="1"/>
    <col min="6918" max="6918" width="16.85546875" style="51" customWidth="1"/>
    <col min="6919" max="6919" width="15.28515625" style="51" bestFit="1" customWidth="1"/>
    <col min="6920" max="6920" width="15.140625" style="51" customWidth="1"/>
    <col min="6921" max="6921" width="15.85546875" style="51" customWidth="1"/>
    <col min="6922" max="6922" width="15.5703125" style="51" customWidth="1"/>
    <col min="6923" max="6923" width="11.28515625" style="51" bestFit="1" customWidth="1"/>
    <col min="6924" max="7163" width="11.42578125" style="51"/>
    <col min="7164" max="7164" width="44.7109375" style="51" customWidth="1"/>
    <col min="7165" max="7167" width="17.140625" style="51" customWidth="1"/>
    <col min="7168" max="7168" width="17.7109375" style="51" customWidth="1"/>
    <col min="7169" max="7169" width="16.140625" style="51" customWidth="1"/>
    <col min="7170" max="7170" width="14.140625" style="51" customWidth="1"/>
    <col min="7171" max="7171" width="14.28515625" style="51" customWidth="1"/>
    <col min="7172" max="7173" width="17.140625" style="51" customWidth="1"/>
    <col min="7174" max="7174" width="16.85546875" style="51" customWidth="1"/>
    <col min="7175" max="7175" width="15.28515625" style="51" bestFit="1" customWidth="1"/>
    <col min="7176" max="7176" width="15.140625" style="51" customWidth="1"/>
    <col min="7177" max="7177" width="15.85546875" style="51" customWidth="1"/>
    <col min="7178" max="7178" width="15.5703125" style="51" customWidth="1"/>
    <col min="7179" max="7179" width="11.28515625" style="51" bestFit="1" customWidth="1"/>
    <col min="7180" max="7419" width="11.42578125" style="51"/>
    <col min="7420" max="7420" width="44.7109375" style="51" customWidth="1"/>
    <col min="7421" max="7423" width="17.140625" style="51" customWidth="1"/>
    <col min="7424" max="7424" width="17.7109375" style="51" customWidth="1"/>
    <col min="7425" max="7425" width="16.140625" style="51" customWidth="1"/>
    <col min="7426" max="7426" width="14.140625" style="51" customWidth="1"/>
    <col min="7427" max="7427" width="14.28515625" style="51" customWidth="1"/>
    <col min="7428" max="7429" width="17.140625" style="51" customWidth="1"/>
    <col min="7430" max="7430" width="16.85546875" style="51" customWidth="1"/>
    <col min="7431" max="7431" width="15.28515625" style="51" bestFit="1" customWidth="1"/>
    <col min="7432" max="7432" width="15.140625" style="51" customWidth="1"/>
    <col min="7433" max="7433" width="15.85546875" style="51" customWidth="1"/>
    <col min="7434" max="7434" width="15.5703125" style="51" customWidth="1"/>
    <col min="7435" max="7435" width="11.28515625" style="51" bestFit="1" customWidth="1"/>
    <col min="7436" max="7675" width="11.42578125" style="51"/>
    <col min="7676" max="7676" width="44.7109375" style="51" customWidth="1"/>
    <col min="7677" max="7679" width="17.140625" style="51" customWidth="1"/>
    <col min="7680" max="7680" width="17.7109375" style="51" customWidth="1"/>
    <col min="7681" max="7681" width="16.140625" style="51" customWidth="1"/>
    <col min="7682" max="7682" width="14.140625" style="51" customWidth="1"/>
    <col min="7683" max="7683" width="14.28515625" style="51" customWidth="1"/>
    <col min="7684" max="7685" width="17.140625" style="51" customWidth="1"/>
    <col min="7686" max="7686" width="16.85546875" style="51" customWidth="1"/>
    <col min="7687" max="7687" width="15.28515625" style="51" bestFit="1" customWidth="1"/>
    <col min="7688" max="7688" width="15.140625" style="51" customWidth="1"/>
    <col min="7689" max="7689" width="15.85546875" style="51" customWidth="1"/>
    <col min="7690" max="7690" width="15.5703125" style="51" customWidth="1"/>
    <col min="7691" max="7691" width="11.28515625" style="51" bestFit="1" customWidth="1"/>
    <col min="7692" max="7931" width="11.42578125" style="51"/>
    <col min="7932" max="7932" width="44.7109375" style="51" customWidth="1"/>
    <col min="7933" max="7935" width="17.140625" style="51" customWidth="1"/>
    <col min="7936" max="7936" width="17.7109375" style="51" customWidth="1"/>
    <col min="7937" max="7937" width="16.140625" style="51" customWidth="1"/>
    <col min="7938" max="7938" width="14.140625" style="51" customWidth="1"/>
    <col min="7939" max="7939" width="14.28515625" style="51" customWidth="1"/>
    <col min="7940" max="7941" width="17.140625" style="51" customWidth="1"/>
    <col min="7942" max="7942" width="16.85546875" style="51" customWidth="1"/>
    <col min="7943" max="7943" width="15.28515625" style="51" bestFit="1" customWidth="1"/>
    <col min="7944" max="7944" width="15.140625" style="51" customWidth="1"/>
    <col min="7945" max="7945" width="15.85546875" style="51" customWidth="1"/>
    <col min="7946" max="7946" width="15.5703125" style="51" customWidth="1"/>
    <col min="7947" max="7947" width="11.28515625" style="51" bestFit="1" customWidth="1"/>
    <col min="7948" max="8187" width="11.42578125" style="51"/>
    <col min="8188" max="8188" width="44.7109375" style="51" customWidth="1"/>
    <col min="8189" max="8191" width="17.140625" style="51" customWidth="1"/>
    <col min="8192" max="8192" width="17.7109375" style="51" customWidth="1"/>
    <col min="8193" max="8193" width="16.140625" style="51" customWidth="1"/>
    <col min="8194" max="8194" width="14.140625" style="51" customWidth="1"/>
    <col min="8195" max="8195" width="14.28515625" style="51" customWidth="1"/>
    <col min="8196" max="8197" width="17.140625" style="51" customWidth="1"/>
    <col min="8198" max="8198" width="16.85546875" style="51" customWidth="1"/>
    <col min="8199" max="8199" width="15.28515625" style="51" bestFit="1" customWidth="1"/>
    <col min="8200" max="8200" width="15.140625" style="51" customWidth="1"/>
    <col min="8201" max="8201" width="15.85546875" style="51" customWidth="1"/>
    <col min="8202" max="8202" width="15.5703125" style="51" customWidth="1"/>
    <col min="8203" max="8203" width="11.28515625" style="51" bestFit="1" customWidth="1"/>
    <col min="8204" max="8443" width="11.42578125" style="51"/>
    <col min="8444" max="8444" width="44.7109375" style="51" customWidth="1"/>
    <col min="8445" max="8447" width="17.140625" style="51" customWidth="1"/>
    <col min="8448" max="8448" width="17.7109375" style="51" customWidth="1"/>
    <col min="8449" max="8449" width="16.140625" style="51" customWidth="1"/>
    <col min="8450" max="8450" width="14.140625" style="51" customWidth="1"/>
    <col min="8451" max="8451" width="14.28515625" style="51" customWidth="1"/>
    <col min="8452" max="8453" width="17.140625" style="51" customWidth="1"/>
    <col min="8454" max="8454" width="16.85546875" style="51" customWidth="1"/>
    <col min="8455" max="8455" width="15.28515625" style="51" bestFit="1" customWidth="1"/>
    <col min="8456" max="8456" width="15.140625" style="51" customWidth="1"/>
    <col min="8457" max="8457" width="15.85546875" style="51" customWidth="1"/>
    <col min="8458" max="8458" width="15.5703125" style="51" customWidth="1"/>
    <col min="8459" max="8459" width="11.28515625" style="51" bestFit="1" customWidth="1"/>
    <col min="8460" max="8699" width="11.42578125" style="51"/>
    <col min="8700" max="8700" width="44.7109375" style="51" customWidth="1"/>
    <col min="8701" max="8703" width="17.140625" style="51" customWidth="1"/>
    <col min="8704" max="8704" width="17.7109375" style="51" customWidth="1"/>
    <col min="8705" max="8705" width="16.140625" style="51" customWidth="1"/>
    <col min="8706" max="8706" width="14.140625" style="51" customWidth="1"/>
    <col min="8707" max="8707" width="14.28515625" style="51" customWidth="1"/>
    <col min="8708" max="8709" width="17.140625" style="51" customWidth="1"/>
    <col min="8710" max="8710" width="16.85546875" style="51" customWidth="1"/>
    <col min="8711" max="8711" width="15.28515625" style="51" bestFit="1" customWidth="1"/>
    <col min="8712" max="8712" width="15.140625" style="51" customWidth="1"/>
    <col min="8713" max="8713" width="15.85546875" style="51" customWidth="1"/>
    <col min="8714" max="8714" width="15.5703125" style="51" customWidth="1"/>
    <col min="8715" max="8715" width="11.28515625" style="51" bestFit="1" customWidth="1"/>
    <col min="8716" max="8955" width="11.42578125" style="51"/>
    <col min="8956" max="8956" width="44.7109375" style="51" customWidth="1"/>
    <col min="8957" max="8959" width="17.140625" style="51" customWidth="1"/>
    <col min="8960" max="8960" width="17.7109375" style="51" customWidth="1"/>
    <col min="8961" max="8961" width="16.140625" style="51" customWidth="1"/>
    <col min="8962" max="8962" width="14.140625" style="51" customWidth="1"/>
    <col min="8963" max="8963" width="14.28515625" style="51" customWidth="1"/>
    <col min="8964" max="8965" width="17.140625" style="51" customWidth="1"/>
    <col min="8966" max="8966" width="16.85546875" style="51" customWidth="1"/>
    <col min="8967" max="8967" width="15.28515625" style="51" bestFit="1" customWidth="1"/>
    <col min="8968" max="8968" width="15.140625" style="51" customWidth="1"/>
    <col min="8969" max="8969" width="15.85546875" style="51" customWidth="1"/>
    <col min="8970" max="8970" width="15.5703125" style="51" customWidth="1"/>
    <col min="8971" max="8971" width="11.28515625" style="51" bestFit="1" customWidth="1"/>
    <col min="8972" max="9211" width="11.42578125" style="51"/>
    <col min="9212" max="9212" width="44.7109375" style="51" customWidth="1"/>
    <col min="9213" max="9215" width="17.140625" style="51" customWidth="1"/>
    <col min="9216" max="9216" width="17.7109375" style="51" customWidth="1"/>
    <col min="9217" max="9217" width="16.140625" style="51" customWidth="1"/>
    <col min="9218" max="9218" width="14.140625" style="51" customWidth="1"/>
    <col min="9219" max="9219" width="14.28515625" style="51" customWidth="1"/>
    <col min="9220" max="9221" width="17.140625" style="51" customWidth="1"/>
    <col min="9222" max="9222" width="16.85546875" style="51" customWidth="1"/>
    <col min="9223" max="9223" width="15.28515625" style="51" bestFit="1" customWidth="1"/>
    <col min="9224" max="9224" width="15.140625" style="51" customWidth="1"/>
    <col min="9225" max="9225" width="15.85546875" style="51" customWidth="1"/>
    <col min="9226" max="9226" width="15.5703125" style="51" customWidth="1"/>
    <col min="9227" max="9227" width="11.28515625" style="51" bestFit="1" customWidth="1"/>
    <col min="9228" max="9467" width="11.42578125" style="51"/>
    <col min="9468" max="9468" width="44.7109375" style="51" customWidth="1"/>
    <col min="9469" max="9471" width="17.140625" style="51" customWidth="1"/>
    <col min="9472" max="9472" width="17.7109375" style="51" customWidth="1"/>
    <col min="9473" max="9473" width="16.140625" style="51" customWidth="1"/>
    <col min="9474" max="9474" width="14.140625" style="51" customWidth="1"/>
    <col min="9475" max="9475" width="14.28515625" style="51" customWidth="1"/>
    <col min="9476" max="9477" width="17.140625" style="51" customWidth="1"/>
    <col min="9478" max="9478" width="16.85546875" style="51" customWidth="1"/>
    <col min="9479" max="9479" width="15.28515625" style="51" bestFit="1" customWidth="1"/>
    <col min="9480" max="9480" width="15.140625" style="51" customWidth="1"/>
    <col min="9481" max="9481" width="15.85546875" style="51" customWidth="1"/>
    <col min="9482" max="9482" width="15.5703125" style="51" customWidth="1"/>
    <col min="9483" max="9483" width="11.28515625" style="51" bestFit="1" customWidth="1"/>
    <col min="9484" max="9723" width="11.42578125" style="51"/>
    <col min="9724" max="9724" width="44.7109375" style="51" customWidth="1"/>
    <col min="9725" max="9727" width="17.140625" style="51" customWidth="1"/>
    <col min="9728" max="9728" width="17.7109375" style="51" customWidth="1"/>
    <col min="9729" max="9729" width="16.140625" style="51" customWidth="1"/>
    <col min="9730" max="9730" width="14.140625" style="51" customWidth="1"/>
    <col min="9731" max="9731" width="14.28515625" style="51" customWidth="1"/>
    <col min="9732" max="9733" width="17.140625" style="51" customWidth="1"/>
    <col min="9734" max="9734" width="16.85546875" style="51" customWidth="1"/>
    <col min="9735" max="9735" width="15.28515625" style="51" bestFit="1" customWidth="1"/>
    <col min="9736" max="9736" width="15.140625" style="51" customWidth="1"/>
    <col min="9737" max="9737" width="15.85546875" style="51" customWidth="1"/>
    <col min="9738" max="9738" width="15.5703125" style="51" customWidth="1"/>
    <col min="9739" max="9739" width="11.28515625" style="51" bestFit="1" customWidth="1"/>
    <col min="9740" max="9979" width="11.42578125" style="51"/>
    <col min="9980" max="9980" width="44.7109375" style="51" customWidth="1"/>
    <col min="9981" max="9983" width="17.140625" style="51" customWidth="1"/>
    <col min="9984" max="9984" width="17.7109375" style="51" customWidth="1"/>
    <col min="9985" max="9985" width="16.140625" style="51" customWidth="1"/>
    <col min="9986" max="9986" width="14.140625" style="51" customWidth="1"/>
    <col min="9987" max="9987" width="14.28515625" style="51" customWidth="1"/>
    <col min="9988" max="9989" width="17.140625" style="51" customWidth="1"/>
    <col min="9990" max="9990" width="16.85546875" style="51" customWidth="1"/>
    <col min="9991" max="9991" width="15.28515625" style="51" bestFit="1" customWidth="1"/>
    <col min="9992" max="9992" width="15.140625" style="51" customWidth="1"/>
    <col min="9993" max="9993" width="15.85546875" style="51" customWidth="1"/>
    <col min="9994" max="9994" width="15.5703125" style="51" customWidth="1"/>
    <col min="9995" max="9995" width="11.28515625" style="51" bestFit="1" customWidth="1"/>
    <col min="9996" max="10235" width="11.42578125" style="51"/>
    <col min="10236" max="10236" width="44.7109375" style="51" customWidth="1"/>
    <col min="10237" max="10239" width="17.140625" style="51" customWidth="1"/>
    <col min="10240" max="10240" width="17.7109375" style="51" customWidth="1"/>
    <col min="10241" max="10241" width="16.140625" style="51" customWidth="1"/>
    <col min="10242" max="10242" width="14.140625" style="51" customWidth="1"/>
    <col min="10243" max="10243" width="14.28515625" style="51" customWidth="1"/>
    <col min="10244" max="10245" width="17.140625" style="51" customWidth="1"/>
    <col min="10246" max="10246" width="16.85546875" style="51" customWidth="1"/>
    <col min="10247" max="10247" width="15.28515625" style="51" bestFit="1" customWidth="1"/>
    <col min="10248" max="10248" width="15.140625" style="51" customWidth="1"/>
    <col min="10249" max="10249" width="15.85546875" style="51" customWidth="1"/>
    <col min="10250" max="10250" width="15.5703125" style="51" customWidth="1"/>
    <col min="10251" max="10251" width="11.28515625" style="51" bestFit="1" customWidth="1"/>
    <col min="10252" max="10491" width="11.42578125" style="51"/>
    <col min="10492" max="10492" width="44.7109375" style="51" customWidth="1"/>
    <col min="10493" max="10495" width="17.140625" style="51" customWidth="1"/>
    <col min="10496" max="10496" width="17.7109375" style="51" customWidth="1"/>
    <col min="10497" max="10497" width="16.140625" style="51" customWidth="1"/>
    <col min="10498" max="10498" width="14.140625" style="51" customWidth="1"/>
    <col min="10499" max="10499" width="14.28515625" style="51" customWidth="1"/>
    <col min="10500" max="10501" width="17.140625" style="51" customWidth="1"/>
    <col min="10502" max="10502" width="16.85546875" style="51" customWidth="1"/>
    <col min="10503" max="10503" width="15.28515625" style="51" bestFit="1" customWidth="1"/>
    <col min="10504" max="10504" width="15.140625" style="51" customWidth="1"/>
    <col min="10505" max="10505" width="15.85546875" style="51" customWidth="1"/>
    <col min="10506" max="10506" width="15.5703125" style="51" customWidth="1"/>
    <col min="10507" max="10507" width="11.28515625" style="51" bestFit="1" customWidth="1"/>
    <col min="10508" max="10747" width="11.42578125" style="51"/>
    <col min="10748" max="10748" width="44.7109375" style="51" customWidth="1"/>
    <col min="10749" max="10751" width="17.140625" style="51" customWidth="1"/>
    <col min="10752" max="10752" width="17.7109375" style="51" customWidth="1"/>
    <col min="10753" max="10753" width="16.140625" style="51" customWidth="1"/>
    <col min="10754" max="10754" width="14.140625" style="51" customWidth="1"/>
    <col min="10755" max="10755" width="14.28515625" style="51" customWidth="1"/>
    <col min="10756" max="10757" width="17.140625" style="51" customWidth="1"/>
    <col min="10758" max="10758" width="16.85546875" style="51" customWidth="1"/>
    <col min="10759" max="10759" width="15.28515625" style="51" bestFit="1" customWidth="1"/>
    <col min="10760" max="10760" width="15.140625" style="51" customWidth="1"/>
    <col min="10761" max="10761" width="15.85546875" style="51" customWidth="1"/>
    <col min="10762" max="10762" width="15.5703125" style="51" customWidth="1"/>
    <col min="10763" max="10763" width="11.28515625" style="51" bestFit="1" customWidth="1"/>
    <col min="10764" max="11003" width="11.42578125" style="51"/>
    <col min="11004" max="11004" width="44.7109375" style="51" customWidth="1"/>
    <col min="11005" max="11007" width="17.140625" style="51" customWidth="1"/>
    <col min="11008" max="11008" width="17.7109375" style="51" customWidth="1"/>
    <col min="11009" max="11009" width="16.140625" style="51" customWidth="1"/>
    <col min="11010" max="11010" width="14.140625" style="51" customWidth="1"/>
    <col min="11011" max="11011" width="14.28515625" style="51" customWidth="1"/>
    <col min="11012" max="11013" width="17.140625" style="51" customWidth="1"/>
    <col min="11014" max="11014" width="16.85546875" style="51" customWidth="1"/>
    <col min="11015" max="11015" width="15.28515625" style="51" bestFit="1" customWidth="1"/>
    <col min="11016" max="11016" width="15.140625" style="51" customWidth="1"/>
    <col min="11017" max="11017" width="15.85546875" style="51" customWidth="1"/>
    <col min="11018" max="11018" width="15.5703125" style="51" customWidth="1"/>
    <col min="11019" max="11019" width="11.28515625" style="51" bestFit="1" customWidth="1"/>
    <col min="11020" max="11259" width="11.42578125" style="51"/>
    <col min="11260" max="11260" width="44.7109375" style="51" customWidth="1"/>
    <col min="11261" max="11263" width="17.140625" style="51" customWidth="1"/>
    <col min="11264" max="11264" width="17.7109375" style="51" customWidth="1"/>
    <col min="11265" max="11265" width="16.140625" style="51" customWidth="1"/>
    <col min="11266" max="11266" width="14.140625" style="51" customWidth="1"/>
    <col min="11267" max="11267" width="14.28515625" style="51" customWidth="1"/>
    <col min="11268" max="11269" width="17.140625" style="51" customWidth="1"/>
    <col min="11270" max="11270" width="16.85546875" style="51" customWidth="1"/>
    <col min="11271" max="11271" width="15.28515625" style="51" bestFit="1" customWidth="1"/>
    <col min="11272" max="11272" width="15.140625" style="51" customWidth="1"/>
    <col min="11273" max="11273" width="15.85546875" style="51" customWidth="1"/>
    <col min="11274" max="11274" width="15.5703125" style="51" customWidth="1"/>
    <col min="11275" max="11275" width="11.28515625" style="51" bestFit="1" customWidth="1"/>
    <col min="11276" max="11515" width="11.42578125" style="51"/>
    <col min="11516" max="11516" width="44.7109375" style="51" customWidth="1"/>
    <col min="11517" max="11519" width="17.140625" style="51" customWidth="1"/>
    <col min="11520" max="11520" width="17.7109375" style="51" customWidth="1"/>
    <col min="11521" max="11521" width="16.140625" style="51" customWidth="1"/>
    <col min="11522" max="11522" width="14.140625" style="51" customWidth="1"/>
    <col min="11523" max="11523" width="14.28515625" style="51" customWidth="1"/>
    <col min="11524" max="11525" width="17.140625" style="51" customWidth="1"/>
    <col min="11526" max="11526" width="16.85546875" style="51" customWidth="1"/>
    <col min="11527" max="11527" width="15.28515625" style="51" bestFit="1" customWidth="1"/>
    <col min="11528" max="11528" width="15.140625" style="51" customWidth="1"/>
    <col min="11529" max="11529" width="15.85546875" style="51" customWidth="1"/>
    <col min="11530" max="11530" width="15.5703125" style="51" customWidth="1"/>
    <col min="11531" max="11531" width="11.28515625" style="51" bestFit="1" customWidth="1"/>
    <col min="11532" max="11771" width="11.42578125" style="51"/>
    <col min="11772" max="11772" width="44.7109375" style="51" customWidth="1"/>
    <col min="11773" max="11775" width="17.140625" style="51" customWidth="1"/>
    <col min="11776" max="11776" width="17.7109375" style="51" customWidth="1"/>
    <col min="11777" max="11777" width="16.140625" style="51" customWidth="1"/>
    <col min="11778" max="11778" width="14.140625" style="51" customWidth="1"/>
    <col min="11779" max="11779" width="14.28515625" style="51" customWidth="1"/>
    <col min="11780" max="11781" width="17.140625" style="51" customWidth="1"/>
    <col min="11782" max="11782" width="16.85546875" style="51" customWidth="1"/>
    <col min="11783" max="11783" width="15.28515625" style="51" bestFit="1" customWidth="1"/>
    <col min="11784" max="11784" width="15.140625" style="51" customWidth="1"/>
    <col min="11785" max="11785" width="15.85546875" style="51" customWidth="1"/>
    <col min="11786" max="11786" width="15.5703125" style="51" customWidth="1"/>
    <col min="11787" max="11787" width="11.28515625" style="51" bestFit="1" customWidth="1"/>
    <col min="11788" max="12027" width="11.42578125" style="51"/>
    <col min="12028" max="12028" width="44.7109375" style="51" customWidth="1"/>
    <col min="12029" max="12031" width="17.140625" style="51" customWidth="1"/>
    <col min="12032" max="12032" width="17.7109375" style="51" customWidth="1"/>
    <col min="12033" max="12033" width="16.140625" style="51" customWidth="1"/>
    <col min="12034" max="12034" width="14.140625" style="51" customWidth="1"/>
    <col min="12035" max="12035" width="14.28515625" style="51" customWidth="1"/>
    <col min="12036" max="12037" width="17.140625" style="51" customWidth="1"/>
    <col min="12038" max="12038" width="16.85546875" style="51" customWidth="1"/>
    <col min="12039" max="12039" width="15.28515625" style="51" bestFit="1" customWidth="1"/>
    <col min="12040" max="12040" width="15.140625" style="51" customWidth="1"/>
    <col min="12041" max="12041" width="15.85546875" style="51" customWidth="1"/>
    <col min="12042" max="12042" width="15.5703125" style="51" customWidth="1"/>
    <col min="12043" max="12043" width="11.28515625" style="51" bestFit="1" customWidth="1"/>
    <col min="12044" max="12283" width="11.42578125" style="51"/>
    <col min="12284" max="12284" width="44.7109375" style="51" customWidth="1"/>
    <col min="12285" max="12287" width="17.140625" style="51" customWidth="1"/>
    <col min="12288" max="12288" width="17.7109375" style="51" customWidth="1"/>
    <col min="12289" max="12289" width="16.140625" style="51" customWidth="1"/>
    <col min="12290" max="12290" width="14.140625" style="51" customWidth="1"/>
    <col min="12291" max="12291" width="14.28515625" style="51" customWidth="1"/>
    <col min="12292" max="12293" width="17.140625" style="51" customWidth="1"/>
    <col min="12294" max="12294" width="16.85546875" style="51" customWidth="1"/>
    <col min="12295" max="12295" width="15.28515625" style="51" bestFit="1" customWidth="1"/>
    <col min="12296" max="12296" width="15.140625" style="51" customWidth="1"/>
    <col min="12297" max="12297" width="15.85546875" style="51" customWidth="1"/>
    <col min="12298" max="12298" width="15.5703125" style="51" customWidth="1"/>
    <col min="12299" max="12299" width="11.28515625" style="51" bestFit="1" customWidth="1"/>
    <col min="12300" max="12539" width="11.42578125" style="51"/>
    <col min="12540" max="12540" width="44.7109375" style="51" customWidth="1"/>
    <col min="12541" max="12543" width="17.140625" style="51" customWidth="1"/>
    <col min="12544" max="12544" width="17.7109375" style="51" customWidth="1"/>
    <col min="12545" max="12545" width="16.140625" style="51" customWidth="1"/>
    <col min="12546" max="12546" width="14.140625" style="51" customWidth="1"/>
    <col min="12547" max="12547" width="14.28515625" style="51" customWidth="1"/>
    <col min="12548" max="12549" width="17.140625" style="51" customWidth="1"/>
    <col min="12550" max="12550" width="16.85546875" style="51" customWidth="1"/>
    <col min="12551" max="12551" width="15.28515625" style="51" bestFit="1" customWidth="1"/>
    <col min="12552" max="12552" width="15.140625" style="51" customWidth="1"/>
    <col min="12553" max="12553" width="15.85546875" style="51" customWidth="1"/>
    <col min="12554" max="12554" width="15.5703125" style="51" customWidth="1"/>
    <col min="12555" max="12555" width="11.28515625" style="51" bestFit="1" customWidth="1"/>
    <col min="12556" max="12795" width="11.42578125" style="51"/>
    <col min="12796" max="12796" width="44.7109375" style="51" customWidth="1"/>
    <col min="12797" max="12799" width="17.140625" style="51" customWidth="1"/>
    <col min="12800" max="12800" width="17.7109375" style="51" customWidth="1"/>
    <col min="12801" max="12801" width="16.140625" style="51" customWidth="1"/>
    <col min="12802" max="12802" width="14.140625" style="51" customWidth="1"/>
    <col min="12803" max="12803" width="14.28515625" style="51" customWidth="1"/>
    <col min="12804" max="12805" width="17.140625" style="51" customWidth="1"/>
    <col min="12806" max="12806" width="16.85546875" style="51" customWidth="1"/>
    <col min="12807" max="12807" width="15.28515625" style="51" bestFit="1" customWidth="1"/>
    <col min="12808" max="12808" width="15.140625" style="51" customWidth="1"/>
    <col min="12809" max="12809" width="15.85546875" style="51" customWidth="1"/>
    <col min="12810" max="12810" width="15.5703125" style="51" customWidth="1"/>
    <col min="12811" max="12811" width="11.28515625" style="51" bestFit="1" customWidth="1"/>
    <col min="12812" max="13051" width="11.42578125" style="51"/>
    <col min="13052" max="13052" width="44.7109375" style="51" customWidth="1"/>
    <col min="13053" max="13055" width="17.140625" style="51" customWidth="1"/>
    <col min="13056" max="13056" width="17.7109375" style="51" customWidth="1"/>
    <col min="13057" max="13057" width="16.140625" style="51" customWidth="1"/>
    <col min="13058" max="13058" width="14.140625" style="51" customWidth="1"/>
    <col min="13059" max="13059" width="14.28515625" style="51" customWidth="1"/>
    <col min="13060" max="13061" width="17.140625" style="51" customWidth="1"/>
    <col min="13062" max="13062" width="16.85546875" style="51" customWidth="1"/>
    <col min="13063" max="13063" width="15.28515625" style="51" bestFit="1" customWidth="1"/>
    <col min="13064" max="13064" width="15.140625" style="51" customWidth="1"/>
    <col min="13065" max="13065" width="15.85546875" style="51" customWidth="1"/>
    <col min="13066" max="13066" width="15.5703125" style="51" customWidth="1"/>
    <col min="13067" max="13067" width="11.28515625" style="51" bestFit="1" customWidth="1"/>
    <col min="13068" max="13307" width="11.42578125" style="51"/>
    <col min="13308" max="13308" width="44.7109375" style="51" customWidth="1"/>
    <col min="13309" max="13311" width="17.140625" style="51" customWidth="1"/>
    <col min="13312" max="13312" width="17.7109375" style="51" customWidth="1"/>
    <col min="13313" max="13313" width="16.140625" style="51" customWidth="1"/>
    <col min="13314" max="13314" width="14.140625" style="51" customWidth="1"/>
    <col min="13315" max="13315" width="14.28515625" style="51" customWidth="1"/>
    <col min="13316" max="13317" width="17.140625" style="51" customWidth="1"/>
    <col min="13318" max="13318" width="16.85546875" style="51" customWidth="1"/>
    <col min="13319" max="13319" width="15.28515625" style="51" bestFit="1" customWidth="1"/>
    <col min="13320" max="13320" width="15.140625" style="51" customWidth="1"/>
    <col min="13321" max="13321" width="15.85546875" style="51" customWidth="1"/>
    <col min="13322" max="13322" width="15.5703125" style="51" customWidth="1"/>
    <col min="13323" max="13323" width="11.28515625" style="51" bestFit="1" customWidth="1"/>
    <col min="13324" max="13563" width="11.42578125" style="51"/>
    <col min="13564" max="13564" width="44.7109375" style="51" customWidth="1"/>
    <col min="13565" max="13567" width="17.140625" style="51" customWidth="1"/>
    <col min="13568" max="13568" width="17.7109375" style="51" customWidth="1"/>
    <col min="13569" max="13569" width="16.140625" style="51" customWidth="1"/>
    <col min="13570" max="13570" width="14.140625" style="51" customWidth="1"/>
    <col min="13571" max="13571" width="14.28515625" style="51" customWidth="1"/>
    <col min="13572" max="13573" width="17.140625" style="51" customWidth="1"/>
    <col min="13574" max="13574" width="16.85546875" style="51" customWidth="1"/>
    <col min="13575" max="13575" width="15.28515625" style="51" bestFit="1" customWidth="1"/>
    <col min="13576" max="13576" width="15.140625" style="51" customWidth="1"/>
    <col min="13577" max="13577" width="15.85546875" style="51" customWidth="1"/>
    <col min="13578" max="13578" width="15.5703125" style="51" customWidth="1"/>
    <col min="13579" max="13579" width="11.28515625" style="51" bestFit="1" customWidth="1"/>
    <col min="13580" max="13819" width="11.42578125" style="51"/>
    <col min="13820" max="13820" width="44.7109375" style="51" customWidth="1"/>
    <col min="13821" max="13823" width="17.140625" style="51" customWidth="1"/>
    <col min="13824" max="13824" width="17.7109375" style="51" customWidth="1"/>
    <col min="13825" max="13825" width="16.140625" style="51" customWidth="1"/>
    <col min="13826" max="13826" width="14.140625" style="51" customWidth="1"/>
    <col min="13827" max="13827" width="14.28515625" style="51" customWidth="1"/>
    <col min="13828" max="13829" width="17.140625" style="51" customWidth="1"/>
    <col min="13830" max="13830" width="16.85546875" style="51" customWidth="1"/>
    <col min="13831" max="13831" width="15.28515625" style="51" bestFit="1" customWidth="1"/>
    <col min="13832" max="13832" width="15.140625" style="51" customWidth="1"/>
    <col min="13833" max="13833" width="15.85546875" style="51" customWidth="1"/>
    <col min="13834" max="13834" width="15.5703125" style="51" customWidth="1"/>
    <col min="13835" max="13835" width="11.28515625" style="51" bestFit="1" customWidth="1"/>
    <col min="13836" max="14075" width="11.42578125" style="51"/>
    <col min="14076" max="14076" width="44.7109375" style="51" customWidth="1"/>
    <col min="14077" max="14079" width="17.140625" style="51" customWidth="1"/>
    <col min="14080" max="14080" width="17.7109375" style="51" customWidth="1"/>
    <col min="14081" max="14081" width="16.140625" style="51" customWidth="1"/>
    <col min="14082" max="14082" width="14.140625" style="51" customWidth="1"/>
    <col min="14083" max="14083" width="14.28515625" style="51" customWidth="1"/>
    <col min="14084" max="14085" width="17.140625" style="51" customWidth="1"/>
    <col min="14086" max="14086" width="16.85546875" style="51" customWidth="1"/>
    <col min="14087" max="14087" width="15.28515625" style="51" bestFit="1" customWidth="1"/>
    <col min="14088" max="14088" width="15.140625" style="51" customWidth="1"/>
    <col min="14089" max="14089" width="15.85546875" style="51" customWidth="1"/>
    <col min="14090" max="14090" width="15.5703125" style="51" customWidth="1"/>
    <col min="14091" max="14091" width="11.28515625" style="51" bestFit="1" customWidth="1"/>
    <col min="14092" max="14331" width="11.42578125" style="51"/>
    <col min="14332" max="14332" width="44.7109375" style="51" customWidth="1"/>
    <col min="14333" max="14335" width="17.140625" style="51" customWidth="1"/>
    <col min="14336" max="14336" width="17.7109375" style="51" customWidth="1"/>
    <col min="14337" max="14337" width="16.140625" style="51" customWidth="1"/>
    <col min="14338" max="14338" width="14.140625" style="51" customWidth="1"/>
    <col min="14339" max="14339" width="14.28515625" style="51" customWidth="1"/>
    <col min="14340" max="14341" width="17.140625" style="51" customWidth="1"/>
    <col min="14342" max="14342" width="16.85546875" style="51" customWidth="1"/>
    <col min="14343" max="14343" width="15.28515625" style="51" bestFit="1" customWidth="1"/>
    <col min="14344" max="14344" width="15.140625" style="51" customWidth="1"/>
    <col min="14345" max="14345" width="15.85546875" style="51" customWidth="1"/>
    <col min="14346" max="14346" width="15.5703125" style="51" customWidth="1"/>
    <col min="14347" max="14347" width="11.28515625" style="51" bestFit="1" customWidth="1"/>
    <col min="14348" max="14587" width="11.42578125" style="51"/>
    <col min="14588" max="14588" width="44.7109375" style="51" customWidth="1"/>
    <col min="14589" max="14591" width="17.140625" style="51" customWidth="1"/>
    <col min="14592" max="14592" width="17.7109375" style="51" customWidth="1"/>
    <col min="14593" max="14593" width="16.140625" style="51" customWidth="1"/>
    <col min="14594" max="14594" width="14.140625" style="51" customWidth="1"/>
    <col min="14595" max="14595" width="14.28515625" style="51" customWidth="1"/>
    <col min="14596" max="14597" width="17.140625" style="51" customWidth="1"/>
    <col min="14598" max="14598" width="16.85546875" style="51" customWidth="1"/>
    <col min="14599" max="14599" width="15.28515625" style="51" bestFit="1" customWidth="1"/>
    <col min="14600" max="14600" width="15.140625" style="51" customWidth="1"/>
    <col min="14601" max="14601" width="15.85546875" style="51" customWidth="1"/>
    <col min="14602" max="14602" width="15.5703125" style="51" customWidth="1"/>
    <col min="14603" max="14603" width="11.28515625" style="51" bestFit="1" customWidth="1"/>
    <col min="14604" max="14843" width="11.42578125" style="51"/>
    <col min="14844" max="14844" width="44.7109375" style="51" customWidth="1"/>
    <col min="14845" max="14847" width="17.140625" style="51" customWidth="1"/>
    <col min="14848" max="14848" width="17.7109375" style="51" customWidth="1"/>
    <col min="14849" max="14849" width="16.140625" style="51" customWidth="1"/>
    <col min="14850" max="14850" width="14.140625" style="51" customWidth="1"/>
    <col min="14851" max="14851" width="14.28515625" style="51" customWidth="1"/>
    <col min="14852" max="14853" width="17.140625" style="51" customWidth="1"/>
    <col min="14854" max="14854" width="16.85546875" style="51" customWidth="1"/>
    <col min="14855" max="14855" width="15.28515625" style="51" bestFit="1" customWidth="1"/>
    <col min="14856" max="14856" width="15.140625" style="51" customWidth="1"/>
    <col min="14857" max="14857" width="15.85546875" style="51" customWidth="1"/>
    <col min="14858" max="14858" width="15.5703125" style="51" customWidth="1"/>
    <col min="14859" max="14859" width="11.28515625" style="51" bestFit="1" customWidth="1"/>
    <col min="14860" max="15099" width="11.42578125" style="51"/>
    <col min="15100" max="15100" width="44.7109375" style="51" customWidth="1"/>
    <col min="15101" max="15103" width="17.140625" style="51" customWidth="1"/>
    <col min="15104" max="15104" width="17.7109375" style="51" customWidth="1"/>
    <col min="15105" max="15105" width="16.140625" style="51" customWidth="1"/>
    <col min="15106" max="15106" width="14.140625" style="51" customWidth="1"/>
    <col min="15107" max="15107" width="14.28515625" style="51" customWidth="1"/>
    <col min="15108" max="15109" width="17.140625" style="51" customWidth="1"/>
    <col min="15110" max="15110" width="16.85546875" style="51" customWidth="1"/>
    <col min="15111" max="15111" width="15.28515625" style="51" bestFit="1" customWidth="1"/>
    <col min="15112" max="15112" width="15.140625" style="51" customWidth="1"/>
    <col min="15113" max="15113" width="15.85546875" style="51" customWidth="1"/>
    <col min="15114" max="15114" width="15.5703125" style="51" customWidth="1"/>
    <col min="15115" max="15115" width="11.28515625" style="51" bestFit="1" customWidth="1"/>
    <col min="15116" max="15355" width="11.42578125" style="51"/>
    <col min="15356" max="15356" width="44.7109375" style="51" customWidth="1"/>
    <col min="15357" max="15359" width="17.140625" style="51" customWidth="1"/>
    <col min="15360" max="15360" width="17.7109375" style="51" customWidth="1"/>
    <col min="15361" max="15361" width="16.140625" style="51" customWidth="1"/>
    <col min="15362" max="15362" width="14.140625" style="51" customWidth="1"/>
    <col min="15363" max="15363" width="14.28515625" style="51" customWidth="1"/>
    <col min="15364" max="15365" width="17.140625" style="51" customWidth="1"/>
    <col min="15366" max="15366" width="16.85546875" style="51" customWidth="1"/>
    <col min="15367" max="15367" width="15.28515625" style="51" bestFit="1" customWidth="1"/>
    <col min="15368" max="15368" width="15.140625" style="51" customWidth="1"/>
    <col min="15369" max="15369" width="15.85546875" style="51" customWidth="1"/>
    <col min="15370" max="15370" width="15.5703125" style="51" customWidth="1"/>
    <col min="15371" max="15371" width="11.28515625" style="51" bestFit="1" customWidth="1"/>
    <col min="15372" max="15611" width="11.42578125" style="51"/>
    <col min="15612" max="15612" width="44.7109375" style="51" customWidth="1"/>
    <col min="15613" max="15615" width="17.140625" style="51" customWidth="1"/>
    <col min="15616" max="15616" width="17.7109375" style="51" customWidth="1"/>
    <col min="15617" max="15617" width="16.140625" style="51" customWidth="1"/>
    <col min="15618" max="15618" width="14.140625" style="51" customWidth="1"/>
    <col min="15619" max="15619" width="14.28515625" style="51" customWidth="1"/>
    <col min="15620" max="15621" width="17.140625" style="51" customWidth="1"/>
    <col min="15622" max="15622" width="16.85546875" style="51" customWidth="1"/>
    <col min="15623" max="15623" width="15.28515625" style="51" bestFit="1" customWidth="1"/>
    <col min="15624" max="15624" width="15.140625" style="51" customWidth="1"/>
    <col min="15625" max="15625" width="15.85546875" style="51" customWidth="1"/>
    <col min="15626" max="15626" width="15.5703125" style="51" customWidth="1"/>
    <col min="15627" max="15627" width="11.28515625" style="51" bestFit="1" customWidth="1"/>
    <col min="15628" max="15867" width="11.42578125" style="51"/>
    <col min="15868" max="15868" width="44.7109375" style="51" customWidth="1"/>
    <col min="15869" max="15871" width="17.140625" style="51" customWidth="1"/>
    <col min="15872" max="15872" width="17.7109375" style="51" customWidth="1"/>
    <col min="15873" max="15873" width="16.140625" style="51" customWidth="1"/>
    <col min="15874" max="15874" width="14.140625" style="51" customWidth="1"/>
    <col min="15875" max="15875" width="14.28515625" style="51" customWidth="1"/>
    <col min="15876" max="15877" width="17.140625" style="51" customWidth="1"/>
    <col min="15878" max="15878" width="16.85546875" style="51" customWidth="1"/>
    <col min="15879" max="15879" width="15.28515625" style="51" bestFit="1" customWidth="1"/>
    <col min="15880" max="15880" width="15.140625" style="51" customWidth="1"/>
    <col min="15881" max="15881" width="15.85546875" style="51" customWidth="1"/>
    <col min="15882" max="15882" width="15.5703125" style="51" customWidth="1"/>
    <col min="15883" max="15883" width="11.28515625" style="51" bestFit="1" customWidth="1"/>
    <col min="15884" max="16123" width="11.42578125" style="51"/>
    <col min="16124" max="16124" width="44.7109375" style="51" customWidth="1"/>
    <col min="16125" max="16127" width="17.140625" style="51" customWidth="1"/>
    <col min="16128" max="16128" width="17.7109375" style="51" customWidth="1"/>
    <col min="16129" max="16129" width="16.140625" style="51" customWidth="1"/>
    <col min="16130" max="16130" width="14.140625" style="51" customWidth="1"/>
    <col min="16131" max="16131" width="14.28515625" style="51" customWidth="1"/>
    <col min="16132" max="16133" width="17.140625" style="51" customWidth="1"/>
    <col min="16134" max="16134" width="16.85546875" style="51" customWidth="1"/>
    <col min="16135" max="16135" width="15.28515625" style="51" bestFit="1" customWidth="1"/>
    <col min="16136" max="16136" width="15.140625" style="51" customWidth="1"/>
    <col min="16137" max="16137" width="15.85546875" style="51" customWidth="1"/>
    <col min="16138" max="16138" width="15.5703125" style="51" customWidth="1"/>
    <col min="16139" max="16139" width="11.28515625" style="51" bestFit="1" customWidth="1"/>
    <col min="16140" max="16384" width="11.42578125" style="51"/>
  </cols>
  <sheetData>
    <row r="1" spans="1:12" x14ac:dyDescent="0.2">
      <c r="A1" s="185" t="s">
        <v>62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</row>
    <row r="2" spans="1:12" x14ac:dyDescent="0.2">
      <c r="A2" s="187">
        <v>46135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</row>
    <row r="3" spans="1:12" ht="11.25" x14ac:dyDescent="0.2">
      <c r="A3" s="52"/>
      <c r="B3" s="51"/>
      <c r="C3" s="51"/>
      <c r="E3" s="51"/>
    </row>
    <row r="4" spans="1:12" ht="13.5" customHeight="1" thickBot="1" x14ac:dyDescent="0.25">
      <c r="A4" s="52"/>
      <c r="B4" s="51"/>
      <c r="C4" s="189"/>
      <c r="D4" s="189"/>
      <c r="E4" s="51"/>
    </row>
    <row r="5" spans="1:12" ht="12.75" customHeight="1" x14ac:dyDescent="0.2">
      <c r="A5" s="190" t="s">
        <v>0</v>
      </c>
      <c r="B5" s="192" t="s">
        <v>9</v>
      </c>
      <c r="C5" s="54" t="s">
        <v>10</v>
      </c>
      <c r="D5" s="54" t="s">
        <v>10</v>
      </c>
      <c r="E5" s="192" t="s">
        <v>1</v>
      </c>
      <c r="F5" s="183" t="s">
        <v>7</v>
      </c>
      <c r="G5" s="183" t="s">
        <v>8</v>
      </c>
      <c r="H5" s="183" t="s">
        <v>2</v>
      </c>
      <c r="I5" s="183" t="s">
        <v>3</v>
      </c>
      <c r="J5" s="183" t="s">
        <v>4</v>
      </c>
      <c r="K5" s="183" t="s">
        <v>5</v>
      </c>
    </row>
    <row r="6" spans="1:12" ht="23.25" customHeight="1" thickBot="1" x14ac:dyDescent="0.25">
      <c r="A6" s="191"/>
      <c r="B6" s="193"/>
      <c r="C6" s="55" t="s">
        <v>11</v>
      </c>
      <c r="D6" s="55" t="s">
        <v>12</v>
      </c>
      <c r="E6" s="193" t="s">
        <v>6</v>
      </c>
      <c r="F6" s="184" t="s">
        <v>6</v>
      </c>
      <c r="G6" s="184" t="s">
        <v>6</v>
      </c>
      <c r="H6" s="184"/>
      <c r="I6" s="184"/>
      <c r="J6" s="184"/>
      <c r="K6" s="184" t="s">
        <v>6</v>
      </c>
    </row>
    <row r="7" spans="1:12" x14ac:dyDescent="0.2">
      <c r="A7" s="1" t="s">
        <v>15</v>
      </c>
      <c r="B7" s="56">
        <v>13166836.15</v>
      </c>
      <c r="C7" s="56">
        <v>3329702.44</v>
      </c>
      <c r="D7" s="56">
        <v>460181.37</v>
      </c>
      <c r="E7" s="56">
        <v>237934.64</v>
      </c>
      <c r="F7" s="56">
        <v>39430409.780000001</v>
      </c>
      <c r="G7" s="56">
        <v>592668.05000000005</v>
      </c>
      <c r="H7" s="57"/>
      <c r="I7" s="57"/>
      <c r="J7" s="57">
        <v>2960010.97</v>
      </c>
      <c r="K7" s="58">
        <v>60177743.399999999</v>
      </c>
      <c r="L7" s="53"/>
    </row>
    <row r="8" spans="1:12" x14ac:dyDescent="0.2">
      <c r="A8" s="2" t="s">
        <v>16</v>
      </c>
      <c r="B8" s="56">
        <v>12445142.01</v>
      </c>
      <c r="C8" s="56">
        <v>3147196.43</v>
      </c>
      <c r="D8" s="56">
        <v>434958.13</v>
      </c>
      <c r="E8" s="56">
        <v>224152.86</v>
      </c>
      <c r="F8" s="56">
        <v>35462773.340000004</v>
      </c>
      <c r="G8" s="56">
        <v>533031.55000000005</v>
      </c>
      <c r="H8" s="57"/>
      <c r="I8" s="57"/>
      <c r="J8" s="57">
        <v>2662163.5099999998</v>
      </c>
      <c r="K8" s="58">
        <v>54909417.829999998</v>
      </c>
      <c r="L8" s="53"/>
    </row>
    <row r="9" spans="1:12" x14ac:dyDescent="0.2">
      <c r="A9" s="2" t="s">
        <v>17</v>
      </c>
      <c r="B9" s="56"/>
      <c r="C9" s="56"/>
      <c r="E9" s="56"/>
      <c r="F9" s="56">
        <v>13779931.460000001</v>
      </c>
      <c r="G9" s="56">
        <v>207122.5</v>
      </c>
      <c r="H9" s="57"/>
      <c r="I9" s="57">
        <v>1679339.78</v>
      </c>
      <c r="J9" s="57">
        <v>1034449.01</v>
      </c>
      <c r="K9" s="58">
        <v>16700842.75</v>
      </c>
      <c r="L9" s="53"/>
    </row>
    <row r="10" spans="1:12" x14ac:dyDescent="0.2">
      <c r="A10" s="2" t="s">
        <v>18</v>
      </c>
      <c r="B10" s="56"/>
      <c r="C10" s="56"/>
      <c r="D10" s="56"/>
      <c r="E10" s="56"/>
      <c r="F10" s="56">
        <v>14582520.23</v>
      </c>
      <c r="G10" s="56">
        <v>219186</v>
      </c>
      <c r="H10" s="57"/>
      <c r="I10" s="57">
        <v>2493197.0299999998</v>
      </c>
      <c r="J10" s="57">
        <v>1094698.74</v>
      </c>
      <c r="K10" s="58">
        <v>18389602</v>
      </c>
      <c r="L10" s="53"/>
    </row>
    <row r="11" spans="1:12" x14ac:dyDescent="0.2">
      <c r="A11" s="2" t="s">
        <v>19</v>
      </c>
      <c r="B11" s="56"/>
      <c r="C11" s="56"/>
      <c r="D11" s="56"/>
      <c r="E11" s="56"/>
      <c r="F11" s="56">
        <v>14129445.92</v>
      </c>
      <c r="G11" s="56">
        <v>212375.96</v>
      </c>
      <c r="H11" s="57"/>
      <c r="I11" s="57"/>
      <c r="J11" s="57">
        <v>1060686.79</v>
      </c>
      <c r="K11" s="58">
        <v>15402508.67</v>
      </c>
      <c r="L11" s="53"/>
    </row>
    <row r="12" spans="1:12" x14ac:dyDescent="0.2">
      <c r="A12" s="2" t="s">
        <v>20</v>
      </c>
      <c r="B12" s="56"/>
      <c r="C12" s="56"/>
      <c r="D12" s="56"/>
      <c r="E12" s="56"/>
      <c r="F12" s="56">
        <v>13216824.82</v>
      </c>
      <c r="G12" s="56">
        <v>198658.59</v>
      </c>
      <c r="H12" s="57"/>
      <c r="I12" s="57">
        <v>1102351.43</v>
      </c>
      <c r="J12" s="57">
        <v>992177.02</v>
      </c>
      <c r="K12" s="58">
        <v>15510011.859999999</v>
      </c>
      <c r="L12" s="53"/>
    </row>
    <row r="13" spans="1:12" x14ac:dyDescent="0.2">
      <c r="A13" s="2" t="s">
        <v>21</v>
      </c>
      <c r="B13" s="56"/>
      <c r="C13" s="56"/>
      <c r="D13" s="56"/>
      <c r="E13" s="56"/>
      <c r="F13" s="56">
        <v>15967633.109999999</v>
      </c>
      <c r="G13" s="56">
        <v>240005.26</v>
      </c>
      <c r="H13" s="57"/>
      <c r="I13" s="57"/>
      <c r="J13" s="57">
        <v>1198678.1100000001</v>
      </c>
      <c r="K13" s="58">
        <v>17406316.48</v>
      </c>
      <c r="L13" s="53"/>
    </row>
    <row r="14" spans="1:12" x14ac:dyDescent="0.2">
      <c r="A14" s="2" t="s">
        <v>22</v>
      </c>
      <c r="B14" s="56"/>
      <c r="C14" s="56"/>
      <c r="D14" s="56"/>
      <c r="E14" s="56"/>
      <c r="F14" s="56">
        <v>12996760.15</v>
      </c>
      <c r="G14" s="56">
        <v>195350.86</v>
      </c>
      <c r="H14" s="57"/>
      <c r="I14" s="57"/>
      <c r="J14" s="57">
        <v>975656.93</v>
      </c>
      <c r="K14" s="58">
        <v>14167767.939999999</v>
      </c>
      <c r="L14" s="53"/>
    </row>
    <row r="15" spans="1:12" x14ac:dyDescent="0.2">
      <c r="A15" s="2" t="s">
        <v>23</v>
      </c>
      <c r="B15" s="56"/>
      <c r="C15" s="56"/>
      <c r="D15" s="56"/>
      <c r="E15" s="56"/>
      <c r="F15" s="56">
        <v>15152099.359999999</v>
      </c>
      <c r="G15" s="56">
        <v>227747.19</v>
      </c>
      <c r="H15" s="57"/>
      <c r="I15" s="57"/>
      <c r="J15" s="57">
        <v>1137456.6100000001</v>
      </c>
      <c r="K15" s="58">
        <v>16517303.16</v>
      </c>
      <c r="L15" s="53"/>
    </row>
    <row r="16" spans="1:12" x14ac:dyDescent="0.2">
      <c r="A16" s="2" t="s">
        <v>24</v>
      </c>
      <c r="B16" s="56"/>
      <c r="C16" s="56"/>
      <c r="D16" s="56"/>
      <c r="E16" s="56"/>
      <c r="F16" s="56">
        <v>23941740.940000001</v>
      </c>
      <c r="G16" s="56">
        <v>359861.97</v>
      </c>
      <c r="H16" s="57"/>
      <c r="I16" s="57"/>
      <c r="J16" s="57">
        <v>1797288.34</v>
      </c>
      <c r="K16" s="58">
        <v>26098891.25</v>
      </c>
      <c r="L16" s="53"/>
    </row>
    <row r="17" spans="1:12" x14ac:dyDescent="0.2">
      <c r="A17" s="2" t="s">
        <v>25</v>
      </c>
      <c r="B17" s="56"/>
      <c r="C17" s="56"/>
      <c r="D17" s="56"/>
      <c r="E17" s="56"/>
      <c r="F17" s="56">
        <v>14271840.699999999</v>
      </c>
      <c r="G17" s="56">
        <v>214516.26</v>
      </c>
      <c r="H17" s="57"/>
      <c r="I17" s="57"/>
      <c r="J17" s="57">
        <v>1071376.26</v>
      </c>
      <c r="K17" s="58">
        <v>15557733.220000001</v>
      </c>
      <c r="L17" s="53"/>
    </row>
    <row r="18" spans="1:12" x14ac:dyDescent="0.2">
      <c r="A18" s="2" t="s">
        <v>26</v>
      </c>
      <c r="B18" s="56"/>
      <c r="C18" s="56"/>
      <c r="D18" s="56"/>
      <c r="E18" s="56"/>
      <c r="F18" s="56">
        <v>14116500.939999999</v>
      </c>
      <c r="G18" s="56">
        <v>212181.39</v>
      </c>
      <c r="H18" s="57"/>
      <c r="I18" s="57">
        <v>2016422.45</v>
      </c>
      <c r="J18" s="57">
        <v>1059715.03</v>
      </c>
      <c r="K18" s="58">
        <v>17404819.809999999</v>
      </c>
      <c r="L18" s="53"/>
    </row>
    <row r="19" spans="1:12" x14ac:dyDescent="0.2">
      <c r="A19" s="2" t="s">
        <v>27</v>
      </c>
      <c r="B19" s="56"/>
      <c r="C19" s="56"/>
      <c r="D19" s="56"/>
      <c r="E19" s="56"/>
      <c r="F19" s="56">
        <v>15268604.18</v>
      </c>
      <c r="G19" s="56">
        <v>229498.35</v>
      </c>
      <c r="H19" s="57"/>
      <c r="I19" s="57">
        <v>3194693.39</v>
      </c>
      <c r="J19" s="57">
        <v>1146202.54</v>
      </c>
      <c r="K19" s="58">
        <v>19838998.460000001</v>
      </c>
      <c r="L19" s="53"/>
    </row>
    <row r="20" spans="1:12" x14ac:dyDescent="0.2">
      <c r="A20" s="2" t="s">
        <v>28</v>
      </c>
      <c r="B20" s="56"/>
      <c r="C20" s="56"/>
      <c r="D20" s="56"/>
      <c r="E20" s="56"/>
      <c r="F20" s="56">
        <v>21423942.280000001</v>
      </c>
      <c r="G20" s="56">
        <v>322017.59999999998</v>
      </c>
      <c r="H20" s="58"/>
      <c r="I20" s="58"/>
      <c r="J20" s="58">
        <v>1608279.11</v>
      </c>
      <c r="K20" s="58">
        <v>23354238.989999998</v>
      </c>
      <c r="L20" s="53"/>
    </row>
    <row r="21" spans="1:12" x14ac:dyDescent="0.2">
      <c r="A21" s="2" t="s">
        <v>29</v>
      </c>
      <c r="B21" s="56"/>
      <c r="C21" s="56"/>
      <c r="D21" s="56"/>
      <c r="E21" s="56"/>
      <c r="F21" s="56">
        <v>19546920.149999999</v>
      </c>
      <c r="G21" s="56">
        <v>293804.58</v>
      </c>
      <c r="H21" s="58"/>
      <c r="I21" s="58"/>
      <c r="J21" s="58">
        <v>1467372.48</v>
      </c>
      <c r="K21" s="58">
        <v>21308097.210000001</v>
      </c>
      <c r="L21" s="53"/>
    </row>
    <row r="22" spans="1:12" x14ac:dyDescent="0.2">
      <c r="A22" s="2" t="s">
        <v>30</v>
      </c>
      <c r="B22" s="56"/>
      <c r="C22" s="56"/>
      <c r="D22" s="56"/>
      <c r="E22" s="56"/>
      <c r="F22" s="56">
        <v>14925562.210000001</v>
      </c>
      <c r="G22" s="56">
        <v>224342.17</v>
      </c>
      <c r="H22" s="58"/>
      <c r="I22" s="58">
        <v>2845463.6</v>
      </c>
      <c r="J22" s="58">
        <v>1120450.6399999999</v>
      </c>
      <c r="K22" s="58">
        <v>19115818.620000001</v>
      </c>
      <c r="L22" s="53"/>
    </row>
    <row r="23" spans="1:12" x14ac:dyDescent="0.2">
      <c r="A23" s="2" t="s">
        <v>31</v>
      </c>
      <c r="B23" s="56"/>
      <c r="C23" s="56"/>
      <c r="D23" s="56"/>
      <c r="E23" s="56"/>
      <c r="F23" s="56">
        <v>13928798.73</v>
      </c>
      <c r="G23" s="56">
        <v>209360.08</v>
      </c>
      <c r="H23" s="58"/>
      <c r="I23" s="58"/>
      <c r="J23" s="58">
        <v>1045624.36</v>
      </c>
      <c r="K23" s="58">
        <v>15183783.17</v>
      </c>
      <c r="L23" s="53"/>
    </row>
    <row r="24" spans="1:12" x14ac:dyDescent="0.2">
      <c r="A24" s="2" t="s">
        <v>32</v>
      </c>
      <c r="B24" s="56"/>
      <c r="C24" s="56"/>
      <c r="D24" s="56"/>
      <c r="E24" s="56"/>
      <c r="F24" s="56">
        <v>19288020.539999999</v>
      </c>
      <c r="G24" s="56">
        <v>289913.13</v>
      </c>
      <c r="H24" s="58"/>
      <c r="I24" s="58"/>
      <c r="J24" s="58">
        <v>1447937.08</v>
      </c>
      <c r="K24" s="58">
        <v>21025870.75</v>
      </c>
      <c r="L24" s="53"/>
    </row>
    <row r="25" spans="1:12" x14ac:dyDescent="0.2">
      <c r="A25" s="2" t="s">
        <v>33</v>
      </c>
      <c r="B25" s="56"/>
      <c r="C25" s="56"/>
      <c r="D25" s="56"/>
      <c r="E25" s="56"/>
      <c r="F25" s="56">
        <v>14614882.68</v>
      </c>
      <c r="G25" s="56">
        <v>219672.43</v>
      </c>
      <c r="H25" s="58"/>
      <c r="I25" s="58"/>
      <c r="J25" s="58">
        <v>1097128.1599999999</v>
      </c>
      <c r="K25" s="58">
        <v>15931683.27</v>
      </c>
      <c r="L25" s="53"/>
    </row>
    <row r="26" spans="1:12" x14ac:dyDescent="0.2">
      <c r="A26" s="2" t="s">
        <v>34</v>
      </c>
      <c r="B26" s="56"/>
      <c r="C26" s="56"/>
      <c r="D26" s="56"/>
      <c r="E26" s="56"/>
      <c r="F26" s="56">
        <v>18278312.09</v>
      </c>
      <c r="G26" s="56">
        <v>274736.46999999997</v>
      </c>
      <c r="H26" s="58"/>
      <c r="I26" s="58"/>
      <c r="J26" s="58">
        <v>1372139.03</v>
      </c>
      <c r="K26" s="58">
        <v>19925187.59</v>
      </c>
      <c r="L26" s="53"/>
    </row>
    <row r="27" spans="1:12" x14ac:dyDescent="0.2">
      <c r="A27" s="2" t="s">
        <v>35</v>
      </c>
      <c r="B27" s="56"/>
      <c r="C27" s="56"/>
      <c r="D27" s="56"/>
      <c r="E27" s="56"/>
      <c r="F27" s="56">
        <v>15009704.58</v>
      </c>
      <c r="G27" s="56">
        <v>225606.89</v>
      </c>
      <c r="H27" s="58"/>
      <c r="I27" s="58">
        <v>2930493.46</v>
      </c>
      <c r="J27" s="58">
        <v>1126767.1399999999</v>
      </c>
      <c r="K27" s="58">
        <v>19292572.07</v>
      </c>
      <c r="L27" s="53"/>
    </row>
    <row r="28" spans="1:12" x14ac:dyDescent="0.2">
      <c r="A28" s="2" t="s">
        <v>36</v>
      </c>
      <c r="B28" s="56"/>
      <c r="C28" s="56"/>
      <c r="D28" s="56"/>
      <c r="E28" s="56"/>
      <c r="F28" s="56">
        <v>19184460.699999999</v>
      </c>
      <c r="G28" s="56">
        <v>288356.55</v>
      </c>
      <c r="H28" s="58"/>
      <c r="I28" s="58"/>
      <c r="J28" s="58">
        <v>1440162.92</v>
      </c>
      <c r="K28" s="58">
        <v>20912980.170000002</v>
      </c>
      <c r="L28" s="53"/>
    </row>
    <row r="29" spans="1:12" x14ac:dyDescent="0.2">
      <c r="A29" s="2" t="s">
        <v>37</v>
      </c>
      <c r="B29" s="56">
        <v>14438781.26</v>
      </c>
      <c r="C29" s="56">
        <v>3651358.96</v>
      </c>
      <c r="D29" s="56">
        <v>504635.89</v>
      </c>
      <c r="E29" s="56">
        <v>261015.97</v>
      </c>
      <c r="F29" s="56">
        <v>40349503.380000003</v>
      </c>
      <c r="G29" s="56">
        <v>606482.69999999995</v>
      </c>
      <c r="H29" s="58"/>
      <c r="I29" s="58">
        <v>20473976.100000001</v>
      </c>
      <c r="J29" s="58">
        <v>3029006.63</v>
      </c>
      <c r="K29" s="58">
        <v>83314760.890000001</v>
      </c>
      <c r="L29" s="53"/>
    </row>
    <row r="30" spans="1:12" x14ac:dyDescent="0.2">
      <c r="A30" s="2" t="s">
        <v>38</v>
      </c>
      <c r="B30" s="56">
        <v>18284006.850000001</v>
      </c>
      <c r="C30" s="56">
        <v>4623760.9000000004</v>
      </c>
      <c r="D30" s="56">
        <v>639026.65</v>
      </c>
      <c r="E30" s="56">
        <v>316478.2</v>
      </c>
      <c r="F30" s="56">
        <v>60239465.5</v>
      </c>
      <c r="G30" s="56">
        <v>905443.45</v>
      </c>
      <c r="H30" s="58"/>
      <c r="I30" s="58"/>
      <c r="J30" s="58">
        <v>4522131.01</v>
      </c>
      <c r="K30" s="58">
        <v>89530312.560000002</v>
      </c>
      <c r="L30" s="53"/>
    </row>
    <row r="31" spans="1:12" x14ac:dyDescent="0.2">
      <c r="A31" s="2" t="s">
        <v>39</v>
      </c>
      <c r="B31" s="56">
        <v>496948464.51999998</v>
      </c>
      <c r="C31" s="56">
        <v>125671079.61</v>
      </c>
      <c r="D31" s="56">
        <v>17368365.550000001</v>
      </c>
      <c r="E31" s="56">
        <v>8553498.9199999999</v>
      </c>
      <c r="F31" s="56">
        <v>2588996046.0500002</v>
      </c>
      <c r="G31" s="56">
        <v>38914513.950000003</v>
      </c>
      <c r="H31" s="58"/>
      <c r="I31" s="58">
        <v>2521238663.5900002</v>
      </c>
      <c r="J31" s="58">
        <v>194353970.66999999</v>
      </c>
      <c r="K31" s="58">
        <v>5992044602.8599997</v>
      </c>
      <c r="L31" s="53"/>
    </row>
    <row r="32" spans="1:12" x14ac:dyDescent="0.2">
      <c r="A32" s="2" t="s">
        <v>40</v>
      </c>
      <c r="B32" s="56">
        <v>15545814.359999999</v>
      </c>
      <c r="C32" s="56">
        <v>3931311.62</v>
      </c>
      <c r="D32" s="56">
        <v>543326.73</v>
      </c>
      <c r="E32" s="56">
        <v>284055.42</v>
      </c>
      <c r="F32" s="56">
        <v>39928791.520000003</v>
      </c>
      <c r="G32" s="56">
        <v>600159.09</v>
      </c>
      <c r="H32" s="58"/>
      <c r="I32" s="58"/>
      <c r="J32" s="58">
        <v>2997424.11</v>
      </c>
      <c r="K32" s="58">
        <v>63830882.850000001</v>
      </c>
      <c r="L32" s="53"/>
    </row>
    <row r="33" spans="1:12" x14ac:dyDescent="0.2">
      <c r="A33" s="2" t="s">
        <v>41</v>
      </c>
      <c r="B33" s="56">
        <v>24911510.32</v>
      </c>
      <c r="C33" s="56">
        <v>6299760.6799999997</v>
      </c>
      <c r="D33" s="56">
        <v>870658.12</v>
      </c>
      <c r="E33" s="56">
        <v>410479.14</v>
      </c>
      <c r="F33" s="56">
        <v>79385091.260000005</v>
      </c>
      <c r="G33" s="56">
        <v>1193216.28</v>
      </c>
      <c r="H33" s="58"/>
      <c r="I33" s="58"/>
      <c r="J33" s="58">
        <v>5959378.6299999999</v>
      </c>
      <c r="K33" s="58">
        <v>119030094.43000001</v>
      </c>
      <c r="L33" s="53"/>
    </row>
    <row r="34" spans="1:12" x14ac:dyDescent="0.2">
      <c r="A34" s="2" t="s">
        <v>42</v>
      </c>
      <c r="B34" s="56">
        <v>18189304.91</v>
      </c>
      <c r="C34" s="56">
        <v>4599812.1500000004</v>
      </c>
      <c r="D34" s="56">
        <v>635716.81999999995</v>
      </c>
      <c r="E34" s="56">
        <v>327620.92</v>
      </c>
      <c r="F34" s="56">
        <v>83915834.340000004</v>
      </c>
      <c r="G34" s="56">
        <v>1261316.68</v>
      </c>
      <c r="H34" s="58"/>
      <c r="I34" s="58"/>
      <c r="J34" s="58">
        <v>6299498.0700000003</v>
      </c>
      <c r="K34" s="58">
        <v>115229103.89</v>
      </c>
      <c r="L34" s="53"/>
    </row>
    <row r="35" spans="1:12" x14ac:dyDescent="0.2">
      <c r="A35" s="2" t="s">
        <v>43</v>
      </c>
      <c r="B35" s="56">
        <v>25794850.890000001</v>
      </c>
      <c r="C35" s="56">
        <v>6523144.7300000004</v>
      </c>
      <c r="D35" s="56">
        <v>901530.91</v>
      </c>
      <c r="E35" s="56">
        <v>433392.92</v>
      </c>
      <c r="F35" s="56">
        <v>93676349.439999998</v>
      </c>
      <c r="G35" s="56">
        <v>1408024.4</v>
      </c>
      <c r="H35" s="58"/>
      <c r="I35" s="58"/>
      <c r="J35" s="58">
        <v>7032212.54</v>
      </c>
      <c r="K35" s="58">
        <v>135769505.83000001</v>
      </c>
      <c r="L35" s="53"/>
    </row>
    <row r="36" spans="1:12" x14ac:dyDescent="0.2">
      <c r="A36" s="2" t="s">
        <v>44</v>
      </c>
      <c r="B36" s="56">
        <v>15300895.539999999</v>
      </c>
      <c r="C36" s="56">
        <v>3869375.19</v>
      </c>
      <c r="D36" s="56">
        <v>534766.81000000006</v>
      </c>
      <c r="E36" s="56">
        <v>275593.65999999997</v>
      </c>
      <c r="F36" s="56">
        <v>53378625.979999997</v>
      </c>
      <c r="G36" s="56">
        <v>802319.99</v>
      </c>
      <c r="H36" s="58"/>
      <c r="I36" s="58"/>
      <c r="J36" s="58">
        <v>4007092.99</v>
      </c>
      <c r="K36" s="58">
        <v>78168670.159999996</v>
      </c>
      <c r="L36" s="53"/>
    </row>
    <row r="37" spans="1:12" x14ac:dyDescent="0.2">
      <c r="A37" s="2" t="s">
        <v>45</v>
      </c>
      <c r="B37" s="56">
        <v>98060600.069999993</v>
      </c>
      <c r="C37" s="56">
        <v>24798107.559999999</v>
      </c>
      <c r="D37" s="56">
        <v>3427221.27</v>
      </c>
      <c r="E37" s="56">
        <v>1726785.51</v>
      </c>
      <c r="F37" s="56">
        <v>278653644.44</v>
      </c>
      <c r="G37" s="56">
        <v>4188369.13</v>
      </c>
      <c r="H37" s="57"/>
      <c r="I37" s="57"/>
      <c r="J37" s="57">
        <v>20918317.870000001</v>
      </c>
      <c r="K37" s="58">
        <v>431773045.85000002</v>
      </c>
      <c r="L37" s="53"/>
    </row>
    <row r="38" spans="1:12" x14ac:dyDescent="0.2">
      <c r="A38" s="2" t="s">
        <v>46</v>
      </c>
      <c r="B38" s="56">
        <v>32033749.82</v>
      </c>
      <c r="C38" s="56">
        <v>8100872.04</v>
      </c>
      <c r="D38" s="56">
        <v>1119580.6299999999</v>
      </c>
      <c r="E38" s="56">
        <v>538746.02</v>
      </c>
      <c r="F38" s="56">
        <v>106343012.59</v>
      </c>
      <c r="G38" s="56">
        <v>1598413.66</v>
      </c>
      <c r="H38" s="57"/>
      <c r="I38" s="57"/>
      <c r="J38" s="57">
        <v>7983089.3399999999</v>
      </c>
      <c r="K38" s="58">
        <v>157717464.09999999</v>
      </c>
      <c r="L38" s="53"/>
    </row>
    <row r="39" spans="1:12" x14ac:dyDescent="0.2">
      <c r="A39" s="2" t="s">
        <v>47</v>
      </c>
      <c r="B39" s="56">
        <v>19735559.100000001</v>
      </c>
      <c r="C39" s="56">
        <v>4990837.47</v>
      </c>
      <c r="D39" s="56">
        <v>689758.45</v>
      </c>
      <c r="E39" s="56">
        <v>341737.81</v>
      </c>
      <c r="F39" s="56">
        <v>58155323.68</v>
      </c>
      <c r="G39" s="59">
        <v>874117.27</v>
      </c>
      <c r="H39" s="57"/>
      <c r="I39" s="57">
        <v>33778112.740000002</v>
      </c>
      <c r="J39" s="57">
        <v>4365676.07</v>
      </c>
      <c r="K39" s="58">
        <v>122931122.59</v>
      </c>
      <c r="L39" s="53"/>
    </row>
    <row r="40" spans="1:12" x14ac:dyDescent="0.2">
      <c r="A40" s="2" t="s">
        <v>48</v>
      </c>
      <c r="B40" s="56">
        <v>13934248.48</v>
      </c>
      <c r="C40" s="56">
        <v>3523769.92</v>
      </c>
      <c r="D40" s="56">
        <v>487002.45</v>
      </c>
      <c r="E40" s="56">
        <v>251004.29</v>
      </c>
      <c r="F40" s="56">
        <v>66375386.130000003</v>
      </c>
      <c r="G40" s="60">
        <v>997670.85</v>
      </c>
      <c r="H40" s="57"/>
      <c r="I40" s="57"/>
      <c r="J40" s="57">
        <v>4982749.92</v>
      </c>
      <c r="K40" s="58">
        <v>90551832.040000007</v>
      </c>
      <c r="L40" s="53"/>
    </row>
    <row r="41" spans="1:12" x14ac:dyDescent="0.2">
      <c r="A41" s="2" t="s">
        <v>49</v>
      </c>
      <c r="B41" s="56">
        <v>17999901.010000002</v>
      </c>
      <c r="C41" s="56">
        <v>4551914.6399999997</v>
      </c>
      <c r="D41" s="56">
        <v>629097.15</v>
      </c>
      <c r="E41" s="56">
        <v>309985.27</v>
      </c>
      <c r="F41" s="56">
        <v>39410992.310000002</v>
      </c>
      <c r="G41" s="56">
        <v>592376.18999999994</v>
      </c>
      <c r="H41" s="57"/>
      <c r="I41" s="57">
        <v>19772479.73</v>
      </c>
      <c r="J41" s="57">
        <v>2958553.32</v>
      </c>
      <c r="K41" s="58">
        <v>86225299.620000005</v>
      </c>
      <c r="L41" s="53"/>
    </row>
    <row r="42" spans="1:12" x14ac:dyDescent="0.2">
      <c r="A42" s="2" t="s">
        <v>50</v>
      </c>
      <c r="B42" s="56">
        <v>25643001.219999999</v>
      </c>
      <c r="C42" s="56">
        <v>6484744.1500000004</v>
      </c>
      <c r="D42" s="56">
        <v>896223.75</v>
      </c>
      <c r="E42" s="56">
        <v>461878.05</v>
      </c>
      <c r="F42" s="56">
        <v>181721632.47</v>
      </c>
      <c r="G42" s="56">
        <v>2731409.73</v>
      </c>
      <c r="H42" s="57"/>
      <c r="I42" s="57"/>
      <c r="J42" s="57">
        <v>13641705.210000001</v>
      </c>
      <c r="K42" s="58">
        <v>231580594.58000001</v>
      </c>
      <c r="L42" s="53"/>
    </row>
    <row r="43" spans="1:12" x14ac:dyDescent="0.2">
      <c r="A43" s="2" t="s">
        <v>51</v>
      </c>
      <c r="B43" s="56">
        <v>14378367.949999999</v>
      </c>
      <c r="C43" s="56">
        <v>3636081.31</v>
      </c>
      <c r="D43" s="56">
        <v>502524.44</v>
      </c>
      <c r="E43" s="56">
        <v>260387.63</v>
      </c>
      <c r="F43" s="56">
        <v>85268584.780000001</v>
      </c>
      <c r="G43" s="56">
        <v>1281649.52</v>
      </c>
      <c r="H43" s="57"/>
      <c r="I43" s="57"/>
      <c r="J43" s="57">
        <v>6401048.0199999996</v>
      </c>
      <c r="K43" s="58">
        <v>111728643.65000001</v>
      </c>
      <c r="L43" s="53"/>
    </row>
    <row r="44" spans="1:12" x14ac:dyDescent="0.2">
      <c r="A44" s="2" t="s">
        <v>52</v>
      </c>
      <c r="B44" s="56">
        <v>208801464.22</v>
      </c>
      <c r="C44" s="56">
        <v>52802870.530000001</v>
      </c>
      <c r="D44" s="56">
        <v>7297618.2000000002</v>
      </c>
      <c r="E44" s="56">
        <v>3760875.33</v>
      </c>
      <c r="F44" s="56">
        <v>662109848.82000005</v>
      </c>
      <c r="G44" s="56">
        <v>9951997.7899999991</v>
      </c>
      <c r="H44" s="57"/>
      <c r="I44" s="57"/>
      <c r="J44" s="57">
        <v>49704084.469999999</v>
      </c>
      <c r="K44" s="58">
        <v>994428759.36000001</v>
      </c>
      <c r="L44" s="53"/>
    </row>
    <row r="45" spans="1:12" x14ac:dyDescent="0.2">
      <c r="A45" s="2" t="s">
        <v>53</v>
      </c>
      <c r="B45" s="56">
        <v>33026487.460000001</v>
      </c>
      <c r="C45" s="56">
        <v>8351921.04</v>
      </c>
      <c r="D45" s="56">
        <v>1154276.8500000001</v>
      </c>
      <c r="E45" s="56">
        <v>594836.6</v>
      </c>
      <c r="F45" s="56">
        <v>140142355.97</v>
      </c>
      <c r="G45" s="56">
        <v>2106442.64</v>
      </c>
      <c r="H45" s="57"/>
      <c r="I45" s="57">
        <v>169094028.03</v>
      </c>
      <c r="J45" s="57">
        <v>10520380.43</v>
      </c>
      <c r="K45" s="58">
        <v>364990729.01999998</v>
      </c>
      <c r="L45" s="53"/>
    </row>
    <row r="46" spans="1:12" x14ac:dyDescent="0.2">
      <c r="A46" s="2" t="s">
        <v>54</v>
      </c>
      <c r="B46" s="56">
        <v>87731556.719999999</v>
      </c>
      <c r="C46" s="56">
        <v>22186041.890000001</v>
      </c>
      <c r="D46" s="56">
        <v>3066220.86</v>
      </c>
      <c r="E46" s="56">
        <v>1580212.74</v>
      </c>
      <c r="F46" s="56">
        <v>285184386.95999998</v>
      </c>
      <c r="G46" s="56">
        <v>4286531</v>
      </c>
      <c r="H46" s="57"/>
      <c r="I46" s="57"/>
      <c r="J46" s="57">
        <v>21408575.760000002</v>
      </c>
      <c r="K46" s="58">
        <v>425443525.93000001</v>
      </c>
      <c r="L46" s="53"/>
    </row>
    <row r="47" spans="1:12" x14ac:dyDescent="0.2">
      <c r="A47" s="2" t="s">
        <v>55</v>
      </c>
      <c r="B47" s="56">
        <v>20184576.949999999</v>
      </c>
      <c r="C47" s="56">
        <v>5104387.59</v>
      </c>
      <c r="D47" s="56">
        <v>705451.64</v>
      </c>
      <c r="E47" s="56">
        <v>369133.81</v>
      </c>
      <c r="F47" s="56">
        <v>65999981.700000003</v>
      </c>
      <c r="G47" s="56">
        <v>992028.25</v>
      </c>
      <c r="H47" s="57"/>
      <c r="I47" s="57">
        <v>39642136.450000003</v>
      </c>
      <c r="J47" s="57">
        <v>4954568.5999999996</v>
      </c>
      <c r="K47" s="58">
        <v>137952264.99000001</v>
      </c>
      <c r="L47" s="53"/>
    </row>
    <row r="48" spans="1:12" x14ac:dyDescent="0.2">
      <c r="A48" s="2" t="s">
        <v>56</v>
      </c>
      <c r="B48" s="56">
        <v>15725421.5</v>
      </c>
      <c r="C48" s="56">
        <v>3976731.67</v>
      </c>
      <c r="D48" s="56">
        <v>549604.01</v>
      </c>
      <c r="E48" s="56">
        <v>284097.31</v>
      </c>
      <c r="F48" s="56">
        <v>34796106.859999999</v>
      </c>
      <c r="G48" s="56">
        <v>523011.07</v>
      </c>
      <c r="H48" s="57"/>
      <c r="I48" s="57">
        <v>16325733.529999999</v>
      </c>
      <c r="J48" s="57">
        <v>2612117.37</v>
      </c>
      <c r="K48" s="58">
        <v>74792823.319999993</v>
      </c>
      <c r="L48" s="53"/>
    </row>
    <row r="49" spans="1:12" x14ac:dyDescent="0.2">
      <c r="A49" s="2" t="s">
        <v>57</v>
      </c>
      <c r="B49" s="56">
        <v>18342787.370000001</v>
      </c>
      <c r="C49" s="56">
        <v>4638625.6500000004</v>
      </c>
      <c r="D49" s="56">
        <v>641081.04</v>
      </c>
      <c r="E49" s="56">
        <v>323767.05</v>
      </c>
      <c r="F49" s="56">
        <v>41268596.969999999</v>
      </c>
      <c r="G49" s="56">
        <v>620297.35</v>
      </c>
      <c r="H49" s="57"/>
      <c r="I49" s="57">
        <v>21163325.34</v>
      </c>
      <c r="J49" s="57">
        <v>3098002.29</v>
      </c>
      <c r="K49" s="58">
        <v>90096483.060000002</v>
      </c>
      <c r="L49" s="53"/>
    </row>
    <row r="50" spans="1:12" x14ac:dyDescent="0.2">
      <c r="A50" s="2" t="s">
        <v>58</v>
      </c>
      <c r="B50" s="56">
        <v>46113316.799999997</v>
      </c>
      <c r="C50" s="56">
        <v>11661390.91</v>
      </c>
      <c r="D50" s="56">
        <v>1611661.97</v>
      </c>
      <c r="E50" s="56">
        <v>746687.49</v>
      </c>
      <c r="F50" s="56">
        <v>144815493.84</v>
      </c>
      <c r="G50" s="56">
        <v>2176683.34</v>
      </c>
      <c r="H50" s="57"/>
      <c r="I50" s="57">
        <v>179030374.78</v>
      </c>
      <c r="J50" s="57">
        <v>10871189.35</v>
      </c>
      <c r="K50" s="58">
        <v>397026798.48000002</v>
      </c>
      <c r="L50" s="53"/>
    </row>
    <row r="51" spans="1:12" x14ac:dyDescent="0.2">
      <c r="A51" s="2" t="s">
        <v>59</v>
      </c>
      <c r="B51" s="56">
        <v>16233219.869999999</v>
      </c>
      <c r="C51" s="56">
        <v>4105146.53</v>
      </c>
      <c r="D51" s="56">
        <v>567351.57999999996</v>
      </c>
      <c r="E51" s="56">
        <v>281919.03999999998</v>
      </c>
      <c r="F51" s="56">
        <v>33922320.689999998</v>
      </c>
      <c r="G51" s="56">
        <v>509877.42</v>
      </c>
      <c r="H51" s="57"/>
      <c r="I51" s="57"/>
      <c r="J51" s="57">
        <v>2546522.9</v>
      </c>
      <c r="K51" s="58">
        <v>58166358.030000001</v>
      </c>
      <c r="L51" s="53"/>
    </row>
    <row r="52" spans="1:12" x14ac:dyDescent="0.2">
      <c r="A52" s="2" t="s">
        <v>60</v>
      </c>
      <c r="B52" s="56">
        <v>279671176.08999997</v>
      </c>
      <c r="C52" s="56">
        <v>70724795.719999999</v>
      </c>
      <c r="D52" s="56">
        <v>9774517.0199999996</v>
      </c>
      <c r="E52" s="56">
        <v>5130507.54</v>
      </c>
      <c r="F52" s="56">
        <v>686083952.20000005</v>
      </c>
      <c r="G52" s="56">
        <v>10312346.199999999</v>
      </c>
      <c r="H52" s="57"/>
      <c r="I52" s="57"/>
      <c r="J52" s="57">
        <v>51503802.229999997</v>
      </c>
      <c r="K52" s="58">
        <v>1113201097</v>
      </c>
      <c r="L52" s="53"/>
    </row>
    <row r="53" spans="1:12" ht="13.5" thickBot="1" x14ac:dyDescent="0.25">
      <c r="A53" s="4" t="s">
        <v>61</v>
      </c>
      <c r="B53" s="56">
        <v>30151140.43</v>
      </c>
      <c r="C53" s="56">
        <v>7624787.3600000003</v>
      </c>
      <c r="D53" s="56">
        <v>1053783.3700000001</v>
      </c>
      <c r="E53" s="56">
        <v>13603117.060000001</v>
      </c>
      <c r="F53" s="56">
        <v>123851098.34999999</v>
      </c>
      <c r="G53" s="56">
        <v>1861573.06</v>
      </c>
      <c r="H53" s="57"/>
      <c r="I53" s="57"/>
      <c r="J53" s="57">
        <v>9297408.0700000003</v>
      </c>
      <c r="K53" s="58">
        <v>187442907.69999999</v>
      </c>
      <c r="L53" s="53"/>
    </row>
    <row r="54" spans="1:12" s="62" customFormat="1" ht="13.5" thickBot="1" x14ac:dyDescent="0.25">
      <c r="A54" s="5" t="s">
        <v>13</v>
      </c>
      <c r="B54" s="61">
        <v>1632792181.8699999</v>
      </c>
      <c r="C54" s="61">
        <v>412909528.69</v>
      </c>
      <c r="D54" s="61">
        <v>57066141.659999996</v>
      </c>
      <c r="E54" s="61">
        <v>41889901.200000003</v>
      </c>
      <c r="F54" s="61">
        <v>6472490115.1199999</v>
      </c>
      <c r="G54" s="61">
        <v>97286284.840000004</v>
      </c>
      <c r="H54" s="61">
        <v>0</v>
      </c>
      <c r="I54" s="61">
        <v>3036780791.4299998</v>
      </c>
      <c r="J54" s="61">
        <v>485884926.64999998</v>
      </c>
      <c r="K54" s="61">
        <v>12237099871.459999</v>
      </c>
      <c r="L54" s="53"/>
    </row>
    <row r="55" spans="1:12" x14ac:dyDescent="0.2">
      <c r="F55" s="53"/>
      <c r="G55" s="53"/>
      <c r="H55" s="53"/>
      <c r="I55" s="53"/>
      <c r="J55" s="53"/>
    </row>
    <row r="56" spans="1:12" x14ac:dyDescent="0.2">
      <c r="F56" s="53"/>
      <c r="G56" s="53"/>
      <c r="H56" s="53"/>
      <c r="I56" s="53"/>
      <c r="J56" s="53"/>
      <c r="K56" s="53"/>
    </row>
    <row r="57" spans="1:12" x14ac:dyDescent="0.2">
      <c r="F57" s="53"/>
      <c r="G57" s="53"/>
      <c r="H57" s="53"/>
      <c r="I57" s="53"/>
      <c r="J57" s="53"/>
    </row>
    <row r="58" spans="1:12" x14ac:dyDescent="0.2">
      <c r="F58" s="53"/>
      <c r="G58" s="53"/>
      <c r="H58" s="53"/>
      <c r="I58" s="53"/>
      <c r="J58" s="53"/>
    </row>
    <row r="59" spans="1:12" x14ac:dyDescent="0.2">
      <c r="F59" s="53"/>
      <c r="G59" s="53"/>
      <c r="H59" s="53"/>
      <c r="I59" s="53"/>
      <c r="J59" s="53"/>
    </row>
    <row r="60" spans="1:12" x14ac:dyDescent="0.2">
      <c r="G60" s="53"/>
      <c r="H60" s="53"/>
      <c r="I60" s="53"/>
      <c r="J60" s="53"/>
    </row>
    <row r="61" spans="1:12" x14ac:dyDescent="0.2">
      <c r="G61" s="53"/>
      <c r="H61" s="53"/>
      <c r="I61" s="53"/>
      <c r="J61" s="53"/>
    </row>
    <row r="62" spans="1:12" x14ac:dyDescent="0.2">
      <c r="G62" s="53"/>
      <c r="H62" s="53"/>
      <c r="I62" s="53"/>
      <c r="J62" s="53"/>
    </row>
    <row r="63" spans="1:12" x14ac:dyDescent="0.2">
      <c r="G63" s="53"/>
      <c r="H63" s="53"/>
      <c r="I63" s="53"/>
      <c r="J63" s="53"/>
    </row>
  </sheetData>
  <mergeCells count="12">
    <mergeCell ref="J5:J6"/>
    <mergeCell ref="K5:K6"/>
    <mergeCell ref="A1:K1"/>
    <mergeCell ref="A2:K2"/>
    <mergeCell ref="C4:D4"/>
    <mergeCell ref="A5:A6"/>
    <mergeCell ref="B5:B6"/>
    <mergeCell ref="E5:E6"/>
    <mergeCell ref="F5:F6"/>
    <mergeCell ref="G5:G6"/>
    <mergeCell ref="H5:H6"/>
    <mergeCell ref="I5:I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8D7B8-A7AA-4FAB-91A1-30646A27B3DA}">
  <dimension ref="A1:M63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2" sqref="A2:K2"/>
    </sheetView>
  </sheetViews>
  <sheetFormatPr baseColWidth="10" defaultRowHeight="12.75" x14ac:dyDescent="0.2"/>
  <cols>
    <col min="1" max="1" width="44.7109375" style="3" customWidth="1"/>
    <col min="2" max="4" width="17.140625" style="65" customWidth="1"/>
    <col min="5" max="5" width="17.7109375" style="65" customWidth="1"/>
    <col min="6" max="6" width="16.140625" style="63" customWidth="1"/>
    <col min="7" max="7" width="14.140625" style="63" customWidth="1"/>
    <col min="8" max="8" width="14.28515625" style="63" customWidth="1"/>
    <col min="9" max="10" width="17.140625" style="63" customWidth="1"/>
    <col min="11" max="11" width="16.85546875" style="63" customWidth="1"/>
    <col min="12" max="12" width="11.28515625" style="63" bestFit="1" customWidth="1"/>
    <col min="13" max="252" width="11.42578125" style="63"/>
    <col min="253" max="253" width="44.7109375" style="63" customWidth="1"/>
    <col min="254" max="256" width="17.140625" style="63" customWidth="1"/>
    <col min="257" max="257" width="17.7109375" style="63" customWidth="1"/>
    <col min="258" max="258" width="16.140625" style="63" customWidth="1"/>
    <col min="259" max="259" width="14.140625" style="63" customWidth="1"/>
    <col min="260" max="260" width="14.28515625" style="63" customWidth="1"/>
    <col min="261" max="262" width="17.140625" style="63" customWidth="1"/>
    <col min="263" max="263" width="16.85546875" style="63" customWidth="1"/>
    <col min="264" max="264" width="15.28515625" style="63" bestFit="1" customWidth="1"/>
    <col min="265" max="265" width="15.140625" style="63" customWidth="1"/>
    <col min="266" max="266" width="15.85546875" style="63" customWidth="1"/>
    <col min="267" max="267" width="15.5703125" style="63" customWidth="1"/>
    <col min="268" max="268" width="11.28515625" style="63" bestFit="1" customWidth="1"/>
    <col min="269" max="508" width="11.42578125" style="63"/>
    <col min="509" max="509" width="44.7109375" style="63" customWidth="1"/>
    <col min="510" max="512" width="17.140625" style="63" customWidth="1"/>
    <col min="513" max="513" width="17.7109375" style="63" customWidth="1"/>
    <col min="514" max="514" width="16.140625" style="63" customWidth="1"/>
    <col min="515" max="515" width="14.140625" style="63" customWidth="1"/>
    <col min="516" max="516" width="14.28515625" style="63" customWidth="1"/>
    <col min="517" max="518" width="17.140625" style="63" customWidth="1"/>
    <col min="519" max="519" width="16.85546875" style="63" customWidth="1"/>
    <col min="520" max="520" width="15.28515625" style="63" bestFit="1" customWidth="1"/>
    <col min="521" max="521" width="15.140625" style="63" customWidth="1"/>
    <col min="522" max="522" width="15.85546875" style="63" customWidth="1"/>
    <col min="523" max="523" width="15.5703125" style="63" customWidth="1"/>
    <col min="524" max="524" width="11.28515625" style="63" bestFit="1" customWidth="1"/>
    <col min="525" max="764" width="11.42578125" style="63"/>
    <col min="765" max="765" width="44.7109375" style="63" customWidth="1"/>
    <col min="766" max="768" width="17.140625" style="63" customWidth="1"/>
    <col min="769" max="769" width="17.7109375" style="63" customWidth="1"/>
    <col min="770" max="770" width="16.140625" style="63" customWidth="1"/>
    <col min="771" max="771" width="14.140625" style="63" customWidth="1"/>
    <col min="772" max="772" width="14.28515625" style="63" customWidth="1"/>
    <col min="773" max="774" width="17.140625" style="63" customWidth="1"/>
    <col min="775" max="775" width="16.85546875" style="63" customWidth="1"/>
    <col min="776" max="776" width="15.28515625" style="63" bestFit="1" customWidth="1"/>
    <col min="777" max="777" width="15.140625" style="63" customWidth="1"/>
    <col min="778" max="778" width="15.85546875" style="63" customWidth="1"/>
    <col min="779" max="779" width="15.5703125" style="63" customWidth="1"/>
    <col min="780" max="780" width="11.28515625" style="63" bestFit="1" customWidth="1"/>
    <col min="781" max="1020" width="11.42578125" style="63"/>
    <col min="1021" max="1021" width="44.7109375" style="63" customWidth="1"/>
    <col min="1022" max="1024" width="17.140625" style="63" customWidth="1"/>
    <col min="1025" max="1025" width="17.7109375" style="63" customWidth="1"/>
    <col min="1026" max="1026" width="16.140625" style="63" customWidth="1"/>
    <col min="1027" max="1027" width="14.140625" style="63" customWidth="1"/>
    <col min="1028" max="1028" width="14.28515625" style="63" customWidth="1"/>
    <col min="1029" max="1030" width="17.140625" style="63" customWidth="1"/>
    <col min="1031" max="1031" width="16.85546875" style="63" customWidth="1"/>
    <col min="1032" max="1032" width="15.28515625" style="63" bestFit="1" customWidth="1"/>
    <col min="1033" max="1033" width="15.140625" style="63" customWidth="1"/>
    <col min="1034" max="1034" width="15.85546875" style="63" customWidth="1"/>
    <col min="1035" max="1035" width="15.5703125" style="63" customWidth="1"/>
    <col min="1036" max="1036" width="11.28515625" style="63" bestFit="1" customWidth="1"/>
    <col min="1037" max="1276" width="11.42578125" style="63"/>
    <col min="1277" max="1277" width="44.7109375" style="63" customWidth="1"/>
    <col min="1278" max="1280" width="17.140625" style="63" customWidth="1"/>
    <col min="1281" max="1281" width="17.7109375" style="63" customWidth="1"/>
    <col min="1282" max="1282" width="16.140625" style="63" customWidth="1"/>
    <col min="1283" max="1283" width="14.140625" style="63" customWidth="1"/>
    <col min="1284" max="1284" width="14.28515625" style="63" customWidth="1"/>
    <col min="1285" max="1286" width="17.140625" style="63" customWidth="1"/>
    <col min="1287" max="1287" width="16.85546875" style="63" customWidth="1"/>
    <col min="1288" max="1288" width="15.28515625" style="63" bestFit="1" customWidth="1"/>
    <col min="1289" max="1289" width="15.140625" style="63" customWidth="1"/>
    <col min="1290" max="1290" width="15.85546875" style="63" customWidth="1"/>
    <col min="1291" max="1291" width="15.5703125" style="63" customWidth="1"/>
    <col min="1292" max="1292" width="11.28515625" style="63" bestFit="1" customWidth="1"/>
    <col min="1293" max="1532" width="11.42578125" style="63"/>
    <col min="1533" max="1533" width="44.7109375" style="63" customWidth="1"/>
    <col min="1534" max="1536" width="17.140625" style="63" customWidth="1"/>
    <col min="1537" max="1537" width="17.7109375" style="63" customWidth="1"/>
    <col min="1538" max="1538" width="16.140625" style="63" customWidth="1"/>
    <col min="1539" max="1539" width="14.140625" style="63" customWidth="1"/>
    <col min="1540" max="1540" width="14.28515625" style="63" customWidth="1"/>
    <col min="1541" max="1542" width="17.140625" style="63" customWidth="1"/>
    <col min="1543" max="1543" width="16.85546875" style="63" customWidth="1"/>
    <col min="1544" max="1544" width="15.28515625" style="63" bestFit="1" customWidth="1"/>
    <col min="1545" max="1545" width="15.140625" style="63" customWidth="1"/>
    <col min="1546" max="1546" width="15.85546875" style="63" customWidth="1"/>
    <col min="1547" max="1547" width="15.5703125" style="63" customWidth="1"/>
    <col min="1548" max="1548" width="11.28515625" style="63" bestFit="1" customWidth="1"/>
    <col min="1549" max="1788" width="11.42578125" style="63"/>
    <col min="1789" max="1789" width="44.7109375" style="63" customWidth="1"/>
    <col min="1790" max="1792" width="17.140625" style="63" customWidth="1"/>
    <col min="1793" max="1793" width="17.7109375" style="63" customWidth="1"/>
    <col min="1794" max="1794" width="16.140625" style="63" customWidth="1"/>
    <col min="1795" max="1795" width="14.140625" style="63" customWidth="1"/>
    <col min="1796" max="1796" width="14.28515625" style="63" customWidth="1"/>
    <col min="1797" max="1798" width="17.140625" style="63" customWidth="1"/>
    <col min="1799" max="1799" width="16.85546875" style="63" customWidth="1"/>
    <col min="1800" max="1800" width="15.28515625" style="63" bestFit="1" customWidth="1"/>
    <col min="1801" max="1801" width="15.140625" style="63" customWidth="1"/>
    <col min="1802" max="1802" width="15.85546875" style="63" customWidth="1"/>
    <col min="1803" max="1803" width="15.5703125" style="63" customWidth="1"/>
    <col min="1804" max="1804" width="11.28515625" style="63" bestFit="1" customWidth="1"/>
    <col min="1805" max="2044" width="11.42578125" style="63"/>
    <col min="2045" max="2045" width="44.7109375" style="63" customWidth="1"/>
    <col min="2046" max="2048" width="17.140625" style="63" customWidth="1"/>
    <col min="2049" max="2049" width="17.7109375" style="63" customWidth="1"/>
    <col min="2050" max="2050" width="16.140625" style="63" customWidth="1"/>
    <col min="2051" max="2051" width="14.140625" style="63" customWidth="1"/>
    <col min="2052" max="2052" width="14.28515625" style="63" customWidth="1"/>
    <col min="2053" max="2054" width="17.140625" style="63" customWidth="1"/>
    <col min="2055" max="2055" width="16.85546875" style="63" customWidth="1"/>
    <col min="2056" max="2056" width="15.28515625" style="63" bestFit="1" customWidth="1"/>
    <col min="2057" max="2057" width="15.140625" style="63" customWidth="1"/>
    <col min="2058" max="2058" width="15.85546875" style="63" customWidth="1"/>
    <col min="2059" max="2059" width="15.5703125" style="63" customWidth="1"/>
    <col min="2060" max="2060" width="11.28515625" style="63" bestFit="1" customWidth="1"/>
    <col min="2061" max="2300" width="11.42578125" style="63"/>
    <col min="2301" max="2301" width="44.7109375" style="63" customWidth="1"/>
    <col min="2302" max="2304" width="17.140625" style="63" customWidth="1"/>
    <col min="2305" max="2305" width="17.7109375" style="63" customWidth="1"/>
    <col min="2306" max="2306" width="16.140625" style="63" customWidth="1"/>
    <col min="2307" max="2307" width="14.140625" style="63" customWidth="1"/>
    <col min="2308" max="2308" width="14.28515625" style="63" customWidth="1"/>
    <col min="2309" max="2310" width="17.140625" style="63" customWidth="1"/>
    <col min="2311" max="2311" width="16.85546875" style="63" customWidth="1"/>
    <col min="2312" max="2312" width="15.28515625" style="63" bestFit="1" customWidth="1"/>
    <col min="2313" max="2313" width="15.140625" style="63" customWidth="1"/>
    <col min="2314" max="2314" width="15.85546875" style="63" customWidth="1"/>
    <col min="2315" max="2315" width="15.5703125" style="63" customWidth="1"/>
    <col min="2316" max="2316" width="11.28515625" style="63" bestFit="1" customWidth="1"/>
    <col min="2317" max="2556" width="11.42578125" style="63"/>
    <col min="2557" max="2557" width="44.7109375" style="63" customWidth="1"/>
    <col min="2558" max="2560" width="17.140625" style="63" customWidth="1"/>
    <col min="2561" max="2561" width="17.7109375" style="63" customWidth="1"/>
    <col min="2562" max="2562" width="16.140625" style="63" customWidth="1"/>
    <col min="2563" max="2563" width="14.140625" style="63" customWidth="1"/>
    <col min="2564" max="2564" width="14.28515625" style="63" customWidth="1"/>
    <col min="2565" max="2566" width="17.140625" style="63" customWidth="1"/>
    <col min="2567" max="2567" width="16.85546875" style="63" customWidth="1"/>
    <col min="2568" max="2568" width="15.28515625" style="63" bestFit="1" customWidth="1"/>
    <col min="2569" max="2569" width="15.140625" style="63" customWidth="1"/>
    <col min="2570" max="2570" width="15.85546875" style="63" customWidth="1"/>
    <col min="2571" max="2571" width="15.5703125" style="63" customWidth="1"/>
    <col min="2572" max="2572" width="11.28515625" style="63" bestFit="1" customWidth="1"/>
    <col min="2573" max="2812" width="11.42578125" style="63"/>
    <col min="2813" max="2813" width="44.7109375" style="63" customWidth="1"/>
    <col min="2814" max="2816" width="17.140625" style="63" customWidth="1"/>
    <col min="2817" max="2817" width="17.7109375" style="63" customWidth="1"/>
    <col min="2818" max="2818" width="16.140625" style="63" customWidth="1"/>
    <col min="2819" max="2819" width="14.140625" style="63" customWidth="1"/>
    <col min="2820" max="2820" width="14.28515625" style="63" customWidth="1"/>
    <col min="2821" max="2822" width="17.140625" style="63" customWidth="1"/>
    <col min="2823" max="2823" width="16.85546875" style="63" customWidth="1"/>
    <col min="2824" max="2824" width="15.28515625" style="63" bestFit="1" customWidth="1"/>
    <col min="2825" max="2825" width="15.140625" style="63" customWidth="1"/>
    <col min="2826" max="2826" width="15.85546875" style="63" customWidth="1"/>
    <col min="2827" max="2827" width="15.5703125" style="63" customWidth="1"/>
    <col min="2828" max="2828" width="11.28515625" style="63" bestFit="1" customWidth="1"/>
    <col min="2829" max="3068" width="11.42578125" style="63"/>
    <col min="3069" max="3069" width="44.7109375" style="63" customWidth="1"/>
    <col min="3070" max="3072" width="17.140625" style="63" customWidth="1"/>
    <col min="3073" max="3073" width="17.7109375" style="63" customWidth="1"/>
    <col min="3074" max="3074" width="16.140625" style="63" customWidth="1"/>
    <col min="3075" max="3075" width="14.140625" style="63" customWidth="1"/>
    <col min="3076" max="3076" width="14.28515625" style="63" customWidth="1"/>
    <col min="3077" max="3078" width="17.140625" style="63" customWidth="1"/>
    <col min="3079" max="3079" width="16.85546875" style="63" customWidth="1"/>
    <col min="3080" max="3080" width="15.28515625" style="63" bestFit="1" customWidth="1"/>
    <col min="3081" max="3081" width="15.140625" style="63" customWidth="1"/>
    <col min="3082" max="3082" width="15.85546875" style="63" customWidth="1"/>
    <col min="3083" max="3083" width="15.5703125" style="63" customWidth="1"/>
    <col min="3084" max="3084" width="11.28515625" style="63" bestFit="1" customWidth="1"/>
    <col min="3085" max="3324" width="11.42578125" style="63"/>
    <col min="3325" max="3325" width="44.7109375" style="63" customWidth="1"/>
    <col min="3326" max="3328" width="17.140625" style="63" customWidth="1"/>
    <col min="3329" max="3329" width="17.7109375" style="63" customWidth="1"/>
    <col min="3330" max="3330" width="16.140625" style="63" customWidth="1"/>
    <col min="3331" max="3331" width="14.140625" style="63" customWidth="1"/>
    <col min="3332" max="3332" width="14.28515625" style="63" customWidth="1"/>
    <col min="3333" max="3334" width="17.140625" style="63" customWidth="1"/>
    <col min="3335" max="3335" width="16.85546875" style="63" customWidth="1"/>
    <col min="3336" max="3336" width="15.28515625" style="63" bestFit="1" customWidth="1"/>
    <col min="3337" max="3337" width="15.140625" style="63" customWidth="1"/>
    <col min="3338" max="3338" width="15.85546875" style="63" customWidth="1"/>
    <col min="3339" max="3339" width="15.5703125" style="63" customWidth="1"/>
    <col min="3340" max="3340" width="11.28515625" style="63" bestFit="1" customWidth="1"/>
    <col min="3341" max="3580" width="11.42578125" style="63"/>
    <col min="3581" max="3581" width="44.7109375" style="63" customWidth="1"/>
    <col min="3582" max="3584" width="17.140625" style="63" customWidth="1"/>
    <col min="3585" max="3585" width="17.7109375" style="63" customWidth="1"/>
    <col min="3586" max="3586" width="16.140625" style="63" customWidth="1"/>
    <col min="3587" max="3587" width="14.140625" style="63" customWidth="1"/>
    <col min="3588" max="3588" width="14.28515625" style="63" customWidth="1"/>
    <col min="3589" max="3590" width="17.140625" style="63" customWidth="1"/>
    <col min="3591" max="3591" width="16.85546875" style="63" customWidth="1"/>
    <col min="3592" max="3592" width="15.28515625" style="63" bestFit="1" customWidth="1"/>
    <col min="3593" max="3593" width="15.140625" style="63" customWidth="1"/>
    <col min="3594" max="3594" width="15.85546875" style="63" customWidth="1"/>
    <col min="3595" max="3595" width="15.5703125" style="63" customWidth="1"/>
    <col min="3596" max="3596" width="11.28515625" style="63" bestFit="1" customWidth="1"/>
    <col min="3597" max="3836" width="11.42578125" style="63"/>
    <col min="3837" max="3837" width="44.7109375" style="63" customWidth="1"/>
    <col min="3838" max="3840" width="17.140625" style="63" customWidth="1"/>
    <col min="3841" max="3841" width="17.7109375" style="63" customWidth="1"/>
    <col min="3842" max="3842" width="16.140625" style="63" customWidth="1"/>
    <col min="3843" max="3843" width="14.140625" style="63" customWidth="1"/>
    <col min="3844" max="3844" width="14.28515625" style="63" customWidth="1"/>
    <col min="3845" max="3846" width="17.140625" style="63" customWidth="1"/>
    <col min="3847" max="3847" width="16.85546875" style="63" customWidth="1"/>
    <col min="3848" max="3848" width="15.28515625" style="63" bestFit="1" customWidth="1"/>
    <col min="3849" max="3849" width="15.140625" style="63" customWidth="1"/>
    <col min="3850" max="3850" width="15.85546875" style="63" customWidth="1"/>
    <col min="3851" max="3851" width="15.5703125" style="63" customWidth="1"/>
    <col min="3852" max="3852" width="11.28515625" style="63" bestFit="1" customWidth="1"/>
    <col min="3853" max="4092" width="11.42578125" style="63"/>
    <col min="4093" max="4093" width="44.7109375" style="63" customWidth="1"/>
    <col min="4094" max="4096" width="17.140625" style="63" customWidth="1"/>
    <col min="4097" max="4097" width="17.7109375" style="63" customWidth="1"/>
    <col min="4098" max="4098" width="16.140625" style="63" customWidth="1"/>
    <col min="4099" max="4099" width="14.140625" style="63" customWidth="1"/>
    <col min="4100" max="4100" width="14.28515625" style="63" customWidth="1"/>
    <col min="4101" max="4102" width="17.140625" style="63" customWidth="1"/>
    <col min="4103" max="4103" width="16.85546875" style="63" customWidth="1"/>
    <col min="4104" max="4104" width="15.28515625" style="63" bestFit="1" customWidth="1"/>
    <col min="4105" max="4105" width="15.140625" style="63" customWidth="1"/>
    <col min="4106" max="4106" width="15.85546875" style="63" customWidth="1"/>
    <col min="4107" max="4107" width="15.5703125" style="63" customWidth="1"/>
    <col min="4108" max="4108" width="11.28515625" style="63" bestFit="1" customWidth="1"/>
    <col min="4109" max="4348" width="11.42578125" style="63"/>
    <col min="4349" max="4349" width="44.7109375" style="63" customWidth="1"/>
    <col min="4350" max="4352" width="17.140625" style="63" customWidth="1"/>
    <col min="4353" max="4353" width="17.7109375" style="63" customWidth="1"/>
    <col min="4354" max="4354" width="16.140625" style="63" customWidth="1"/>
    <col min="4355" max="4355" width="14.140625" style="63" customWidth="1"/>
    <col min="4356" max="4356" width="14.28515625" style="63" customWidth="1"/>
    <col min="4357" max="4358" width="17.140625" style="63" customWidth="1"/>
    <col min="4359" max="4359" width="16.85546875" style="63" customWidth="1"/>
    <col min="4360" max="4360" width="15.28515625" style="63" bestFit="1" customWidth="1"/>
    <col min="4361" max="4361" width="15.140625" style="63" customWidth="1"/>
    <col min="4362" max="4362" width="15.85546875" style="63" customWidth="1"/>
    <col min="4363" max="4363" width="15.5703125" style="63" customWidth="1"/>
    <col min="4364" max="4364" width="11.28515625" style="63" bestFit="1" customWidth="1"/>
    <col min="4365" max="4604" width="11.42578125" style="63"/>
    <col min="4605" max="4605" width="44.7109375" style="63" customWidth="1"/>
    <col min="4606" max="4608" width="17.140625" style="63" customWidth="1"/>
    <col min="4609" max="4609" width="17.7109375" style="63" customWidth="1"/>
    <col min="4610" max="4610" width="16.140625" style="63" customWidth="1"/>
    <col min="4611" max="4611" width="14.140625" style="63" customWidth="1"/>
    <col min="4612" max="4612" width="14.28515625" style="63" customWidth="1"/>
    <col min="4613" max="4614" width="17.140625" style="63" customWidth="1"/>
    <col min="4615" max="4615" width="16.85546875" style="63" customWidth="1"/>
    <col min="4616" max="4616" width="15.28515625" style="63" bestFit="1" customWidth="1"/>
    <col min="4617" max="4617" width="15.140625" style="63" customWidth="1"/>
    <col min="4618" max="4618" width="15.85546875" style="63" customWidth="1"/>
    <col min="4619" max="4619" width="15.5703125" style="63" customWidth="1"/>
    <col min="4620" max="4620" width="11.28515625" style="63" bestFit="1" customWidth="1"/>
    <col min="4621" max="4860" width="11.42578125" style="63"/>
    <col min="4861" max="4861" width="44.7109375" style="63" customWidth="1"/>
    <col min="4862" max="4864" width="17.140625" style="63" customWidth="1"/>
    <col min="4865" max="4865" width="17.7109375" style="63" customWidth="1"/>
    <col min="4866" max="4866" width="16.140625" style="63" customWidth="1"/>
    <col min="4867" max="4867" width="14.140625" style="63" customWidth="1"/>
    <col min="4868" max="4868" width="14.28515625" style="63" customWidth="1"/>
    <col min="4869" max="4870" width="17.140625" style="63" customWidth="1"/>
    <col min="4871" max="4871" width="16.85546875" style="63" customWidth="1"/>
    <col min="4872" max="4872" width="15.28515625" style="63" bestFit="1" customWidth="1"/>
    <col min="4873" max="4873" width="15.140625" style="63" customWidth="1"/>
    <col min="4874" max="4874" width="15.85546875" style="63" customWidth="1"/>
    <col min="4875" max="4875" width="15.5703125" style="63" customWidth="1"/>
    <col min="4876" max="4876" width="11.28515625" style="63" bestFit="1" customWidth="1"/>
    <col min="4877" max="5116" width="11.42578125" style="63"/>
    <col min="5117" max="5117" width="44.7109375" style="63" customWidth="1"/>
    <col min="5118" max="5120" width="17.140625" style="63" customWidth="1"/>
    <col min="5121" max="5121" width="17.7109375" style="63" customWidth="1"/>
    <col min="5122" max="5122" width="16.140625" style="63" customWidth="1"/>
    <col min="5123" max="5123" width="14.140625" style="63" customWidth="1"/>
    <col min="5124" max="5124" width="14.28515625" style="63" customWidth="1"/>
    <col min="5125" max="5126" width="17.140625" style="63" customWidth="1"/>
    <col min="5127" max="5127" width="16.85546875" style="63" customWidth="1"/>
    <col min="5128" max="5128" width="15.28515625" style="63" bestFit="1" customWidth="1"/>
    <col min="5129" max="5129" width="15.140625" style="63" customWidth="1"/>
    <col min="5130" max="5130" width="15.85546875" style="63" customWidth="1"/>
    <col min="5131" max="5131" width="15.5703125" style="63" customWidth="1"/>
    <col min="5132" max="5132" width="11.28515625" style="63" bestFit="1" customWidth="1"/>
    <col min="5133" max="5372" width="11.42578125" style="63"/>
    <col min="5373" max="5373" width="44.7109375" style="63" customWidth="1"/>
    <col min="5374" max="5376" width="17.140625" style="63" customWidth="1"/>
    <col min="5377" max="5377" width="17.7109375" style="63" customWidth="1"/>
    <col min="5378" max="5378" width="16.140625" style="63" customWidth="1"/>
    <col min="5379" max="5379" width="14.140625" style="63" customWidth="1"/>
    <col min="5380" max="5380" width="14.28515625" style="63" customWidth="1"/>
    <col min="5381" max="5382" width="17.140625" style="63" customWidth="1"/>
    <col min="5383" max="5383" width="16.85546875" style="63" customWidth="1"/>
    <col min="5384" max="5384" width="15.28515625" style="63" bestFit="1" customWidth="1"/>
    <col min="5385" max="5385" width="15.140625" style="63" customWidth="1"/>
    <col min="5386" max="5386" width="15.85546875" style="63" customWidth="1"/>
    <col min="5387" max="5387" width="15.5703125" style="63" customWidth="1"/>
    <col min="5388" max="5388" width="11.28515625" style="63" bestFit="1" customWidth="1"/>
    <col min="5389" max="5628" width="11.42578125" style="63"/>
    <col min="5629" max="5629" width="44.7109375" style="63" customWidth="1"/>
    <col min="5630" max="5632" width="17.140625" style="63" customWidth="1"/>
    <col min="5633" max="5633" width="17.7109375" style="63" customWidth="1"/>
    <col min="5634" max="5634" width="16.140625" style="63" customWidth="1"/>
    <col min="5635" max="5635" width="14.140625" style="63" customWidth="1"/>
    <col min="5636" max="5636" width="14.28515625" style="63" customWidth="1"/>
    <col min="5637" max="5638" width="17.140625" style="63" customWidth="1"/>
    <col min="5639" max="5639" width="16.85546875" style="63" customWidth="1"/>
    <col min="5640" max="5640" width="15.28515625" style="63" bestFit="1" customWidth="1"/>
    <col min="5641" max="5641" width="15.140625" style="63" customWidth="1"/>
    <col min="5642" max="5642" width="15.85546875" style="63" customWidth="1"/>
    <col min="5643" max="5643" width="15.5703125" style="63" customWidth="1"/>
    <col min="5644" max="5644" width="11.28515625" style="63" bestFit="1" customWidth="1"/>
    <col min="5645" max="5884" width="11.42578125" style="63"/>
    <col min="5885" max="5885" width="44.7109375" style="63" customWidth="1"/>
    <col min="5886" max="5888" width="17.140625" style="63" customWidth="1"/>
    <col min="5889" max="5889" width="17.7109375" style="63" customWidth="1"/>
    <col min="5890" max="5890" width="16.140625" style="63" customWidth="1"/>
    <col min="5891" max="5891" width="14.140625" style="63" customWidth="1"/>
    <col min="5892" max="5892" width="14.28515625" style="63" customWidth="1"/>
    <col min="5893" max="5894" width="17.140625" style="63" customWidth="1"/>
    <col min="5895" max="5895" width="16.85546875" style="63" customWidth="1"/>
    <col min="5896" max="5896" width="15.28515625" style="63" bestFit="1" customWidth="1"/>
    <col min="5897" max="5897" width="15.140625" style="63" customWidth="1"/>
    <col min="5898" max="5898" width="15.85546875" style="63" customWidth="1"/>
    <col min="5899" max="5899" width="15.5703125" style="63" customWidth="1"/>
    <col min="5900" max="5900" width="11.28515625" style="63" bestFit="1" customWidth="1"/>
    <col min="5901" max="6140" width="11.42578125" style="63"/>
    <col min="6141" max="6141" width="44.7109375" style="63" customWidth="1"/>
    <col min="6142" max="6144" width="17.140625" style="63" customWidth="1"/>
    <col min="6145" max="6145" width="17.7109375" style="63" customWidth="1"/>
    <col min="6146" max="6146" width="16.140625" style="63" customWidth="1"/>
    <col min="6147" max="6147" width="14.140625" style="63" customWidth="1"/>
    <col min="6148" max="6148" width="14.28515625" style="63" customWidth="1"/>
    <col min="6149" max="6150" width="17.140625" style="63" customWidth="1"/>
    <col min="6151" max="6151" width="16.85546875" style="63" customWidth="1"/>
    <col min="6152" max="6152" width="15.28515625" style="63" bestFit="1" customWidth="1"/>
    <col min="6153" max="6153" width="15.140625" style="63" customWidth="1"/>
    <col min="6154" max="6154" width="15.85546875" style="63" customWidth="1"/>
    <col min="6155" max="6155" width="15.5703125" style="63" customWidth="1"/>
    <col min="6156" max="6156" width="11.28515625" style="63" bestFit="1" customWidth="1"/>
    <col min="6157" max="6396" width="11.42578125" style="63"/>
    <col min="6397" max="6397" width="44.7109375" style="63" customWidth="1"/>
    <col min="6398" max="6400" width="17.140625" style="63" customWidth="1"/>
    <col min="6401" max="6401" width="17.7109375" style="63" customWidth="1"/>
    <col min="6402" max="6402" width="16.140625" style="63" customWidth="1"/>
    <col min="6403" max="6403" width="14.140625" style="63" customWidth="1"/>
    <col min="6404" max="6404" width="14.28515625" style="63" customWidth="1"/>
    <col min="6405" max="6406" width="17.140625" style="63" customWidth="1"/>
    <col min="6407" max="6407" width="16.85546875" style="63" customWidth="1"/>
    <col min="6408" max="6408" width="15.28515625" style="63" bestFit="1" customWidth="1"/>
    <col min="6409" max="6409" width="15.140625" style="63" customWidth="1"/>
    <col min="6410" max="6410" width="15.85546875" style="63" customWidth="1"/>
    <col min="6411" max="6411" width="15.5703125" style="63" customWidth="1"/>
    <col min="6412" max="6412" width="11.28515625" style="63" bestFit="1" customWidth="1"/>
    <col min="6413" max="6652" width="11.42578125" style="63"/>
    <col min="6653" max="6653" width="44.7109375" style="63" customWidth="1"/>
    <col min="6654" max="6656" width="17.140625" style="63" customWidth="1"/>
    <col min="6657" max="6657" width="17.7109375" style="63" customWidth="1"/>
    <col min="6658" max="6658" width="16.140625" style="63" customWidth="1"/>
    <col min="6659" max="6659" width="14.140625" style="63" customWidth="1"/>
    <col min="6660" max="6660" width="14.28515625" style="63" customWidth="1"/>
    <col min="6661" max="6662" width="17.140625" style="63" customWidth="1"/>
    <col min="6663" max="6663" width="16.85546875" style="63" customWidth="1"/>
    <col min="6664" max="6664" width="15.28515625" style="63" bestFit="1" customWidth="1"/>
    <col min="6665" max="6665" width="15.140625" style="63" customWidth="1"/>
    <col min="6666" max="6666" width="15.85546875" style="63" customWidth="1"/>
    <col min="6667" max="6667" width="15.5703125" style="63" customWidth="1"/>
    <col min="6668" max="6668" width="11.28515625" style="63" bestFit="1" customWidth="1"/>
    <col min="6669" max="6908" width="11.42578125" style="63"/>
    <col min="6909" max="6909" width="44.7109375" style="63" customWidth="1"/>
    <col min="6910" max="6912" width="17.140625" style="63" customWidth="1"/>
    <col min="6913" max="6913" width="17.7109375" style="63" customWidth="1"/>
    <col min="6914" max="6914" width="16.140625" style="63" customWidth="1"/>
    <col min="6915" max="6915" width="14.140625" style="63" customWidth="1"/>
    <col min="6916" max="6916" width="14.28515625" style="63" customWidth="1"/>
    <col min="6917" max="6918" width="17.140625" style="63" customWidth="1"/>
    <col min="6919" max="6919" width="16.85546875" style="63" customWidth="1"/>
    <col min="6920" max="6920" width="15.28515625" style="63" bestFit="1" customWidth="1"/>
    <col min="6921" max="6921" width="15.140625" style="63" customWidth="1"/>
    <col min="6922" max="6922" width="15.85546875" style="63" customWidth="1"/>
    <col min="6923" max="6923" width="15.5703125" style="63" customWidth="1"/>
    <col min="6924" max="6924" width="11.28515625" style="63" bestFit="1" customWidth="1"/>
    <col min="6925" max="7164" width="11.42578125" style="63"/>
    <col min="7165" max="7165" width="44.7109375" style="63" customWidth="1"/>
    <col min="7166" max="7168" width="17.140625" style="63" customWidth="1"/>
    <col min="7169" max="7169" width="17.7109375" style="63" customWidth="1"/>
    <col min="7170" max="7170" width="16.140625" style="63" customWidth="1"/>
    <col min="7171" max="7171" width="14.140625" style="63" customWidth="1"/>
    <col min="7172" max="7172" width="14.28515625" style="63" customWidth="1"/>
    <col min="7173" max="7174" width="17.140625" style="63" customWidth="1"/>
    <col min="7175" max="7175" width="16.85546875" style="63" customWidth="1"/>
    <col min="7176" max="7176" width="15.28515625" style="63" bestFit="1" customWidth="1"/>
    <col min="7177" max="7177" width="15.140625" style="63" customWidth="1"/>
    <col min="7178" max="7178" width="15.85546875" style="63" customWidth="1"/>
    <col min="7179" max="7179" width="15.5703125" style="63" customWidth="1"/>
    <col min="7180" max="7180" width="11.28515625" style="63" bestFit="1" customWidth="1"/>
    <col min="7181" max="7420" width="11.42578125" style="63"/>
    <col min="7421" max="7421" width="44.7109375" style="63" customWidth="1"/>
    <col min="7422" max="7424" width="17.140625" style="63" customWidth="1"/>
    <col min="7425" max="7425" width="17.7109375" style="63" customWidth="1"/>
    <col min="7426" max="7426" width="16.140625" style="63" customWidth="1"/>
    <col min="7427" max="7427" width="14.140625" style="63" customWidth="1"/>
    <col min="7428" max="7428" width="14.28515625" style="63" customWidth="1"/>
    <col min="7429" max="7430" width="17.140625" style="63" customWidth="1"/>
    <col min="7431" max="7431" width="16.85546875" style="63" customWidth="1"/>
    <col min="7432" max="7432" width="15.28515625" style="63" bestFit="1" customWidth="1"/>
    <col min="7433" max="7433" width="15.140625" style="63" customWidth="1"/>
    <col min="7434" max="7434" width="15.85546875" style="63" customWidth="1"/>
    <col min="7435" max="7435" width="15.5703125" style="63" customWidth="1"/>
    <col min="7436" max="7436" width="11.28515625" style="63" bestFit="1" customWidth="1"/>
    <col min="7437" max="7676" width="11.42578125" style="63"/>
    <col min="7677" max="7677" width="44.7109375" style="63" customWidth="1"/>
    <col min="7678" max="7680" width="17.140625" style="63" customWidth="1"/>
    <col min="7681" max="7681" width="17.7109375" style="63" customWidth="1"/>
    <col min="7682" max="7682" width="16.140625" style="63" customWidth="1"/>
    <col min="7683" max="7683" width="14.140625" style="63" customWidth="1"/>
    <col min="7684" max="7684" width="14.28515625" style="63" customWidth="1"/>
    <col min="7685" max="7686" width="17.140625" style="63" customWidth="1"/>
    <col min="7687" max="7687" width="16.85546875" style="63" customWidth="1"/>
    <col min="7688" max="7688" width="15.28515625" style="63" bestFit="1" customWidth="1"/>
    <col min="7689" max="7689" width="15.140625" style="63" customWidth="1"/>
    <col min="7690" max="7690" width="15.85546875" style="63" customWidth="1"/>
    <col min="7691" max="7691" width="15.5703125" style="63" customWidth="1"/>
    <col min="7692" max="7692" width="11.28515625" style="63" bestFit="1" customWidth="1"/>
    <col min="7693" max="7932" width="11.42578125" style="63"/>
    <col min="7933" max="7933" width="44.7109375" style="63" customWidth="1"/>
    <col min="7934" max="7936" width="17.140625" style="63" customWidth="1"/>
    <col min="7937" max="7937" width="17.7109375" style="63" customWidth="1"/>
    <col min="7938" max="7938" width="16.140625" style="63" customWidth="1"/>
    <col min="7939" max="7939" width="14.140625" style="63" customWidth="1"/>
    <col min="7940" max="7940" width="14.28515625" style="63" customWidth="1"/>
    <col min="7941" max="7942" width="17.140625" style="63" customWidth="1"/>
    <col min="7943" max="7943" width="16.85546875" style="63" customWidth="1"/>
    <col min="7944" max="7944" width="15.28515625" style="63" bestFit="1" customWidth="1"/>
    <col min="7945" max="7945" width="15.140625" style="63" customWidth="1"/>
    <col min="7946" max="7946" width="15.85546875" style="63" customWidth="1"/>
    <col min="7947" max="7947" width="15.5703125" style="63" customWidth="1"/>
    <col min="7948" max="7948" width="11.28515625" style="63" bestFit="1" customWidth="1"/>
    <col min="7949" max="8188" width="11.42578125" style="63"/>
    <col min="8189" max="8189" width="44.7109375" style="63" customWidth="1"/>
    <col min="8190" max="8192" width="17.140625" style="63" customWidth="1"/>
    <col min="8193" max="8193" width="17.7109375" style="63" customWidth="1"/>
    <col min="8194" max="8194" width="16.140625" style="63" customWidth="1"/>
    <col min="8195" max="8195" width="14.140625" style="63" customWidth="1"/>
    <col min="8196" max="8196" width="14.28515625" style="63" customWidth="1"/>
    <col min="8197" max="8198" width="17.140625" style="63" customWidth="1"/>
    <col min="8199" max="8199" width="16.85546875" style="63" customWidth="1"/>
    <col min="8200" max="8200" width="15.28515625" style="63" bestFit="1" customWidth="1"/>
    <col min="8201" max="8201" width="15.140625" style="63" customWidth="1"/>
    <col min="8202" max="8202" width="15.85546875" style="63" customWidth="1"/>
    <col min="8203" max="8203" width="15.5703125" style="63" customWidth="1"/>
    <col min="8204" max="8204" width="11.28515625" style="63" bestFit="1" customWidth="1"/>
    <col min="8205" max="8444" width="11.42578125" style="63"/>
    <col min="8445" max="8445" width="44.7109375" style="63" customWidth="1"/>
    <col min="8446" max="8448" width="17.140625" style="63" customWidth="1"/>
    <col min="8449" max="8449" width="17.7109375" style="63" customWidth="1"/>
    <col min="8450" max="8450" width="16.140625" style="63" customWidth="1"/>
    <col min="8451" max="8451" width="14.140625" style="63" customWidth="1"/>
    <col min="8452" max="8452" width="14.28515625" style="63" customWidth="1"/>
    <col min="8453" max="8454" width="17.140625" style="63" customWidth="1"/>
    <col min="8455" max="8455" width="16.85546875" style="63" customWidth="1"/>
    <col min="8456" max="8456" width="15.28515625" style="63" bestFit="1" customWidth="1"/>
    <col min="8457" max="8457" width="15.140625" style="63" customWidth="1"/>
    <col min="8458" max="8458" width="15.85546875" style="63" customWidth="1"/>
    <col min="8459" max="8459" width="15.5703125" style="63" customWidth="1"/>
    <col min="8460" max="8460" width="11.28515625" style="63" bestFit="1" customWidth="1"/>
    <col min="8461" max="8700" width="11.42578125" style="63"/>
    <col min="8701" max="8701" width="44.7109375" style="63" customWidth="1"/>
    <col min="8702" max="8704" width="17.140625" style="63" customWidth="1"/>
    <col min="8705" max="8705" width="17.7109375" style="63" customWidth="1"/>
    <col min="8706" max="8706" width="16.140625" style="63" customWidth="1"/>
    <col min="8707" max="8707" width="14.140625" style="63" customWidth="1"/>
    <col min="8708" max="8708" width="14.28515625" style="63" customWidth="1"/>
    <col min="8709" max="8710" width="17.140625" style="63" customWidth="1"/>
    <col min="8711" max="8711" width="16.85546875" style="63" customWidth="1"/>
    <col min="8712" max="8712" width="15.28515625" style="63" bestFit="1" customWidth="1"/>
    <col min="8713" max="8713" width="15.140625" style="63" customWidth="1"/>
    <col min="8714" max="8714" width="15.85546875" style="63" customWidth="1"/>
    <col min="8715" max="8715" width="15.5703125" style="63" customWidth="1"/>
    <col min="8716" max="8716" width="11.28515625" style="63" bestFit="1" customWidth="1"/>
    <col min="8717" max="8956" width="11.42578125" style="63"/>
    <col min="8957" max="8957" width="44.7109375" style="63" customWidth="1"/>
    <col min="8958" max="8960" width="17.140625" style="63" customWidth="1"/>
    <col min="8961" max="8961" width="17.7109375" style="63" customWidth="1"/>
    <col min="8962" max="8962" width="16.140625" style="63" customWidth="1"/>
    <col min="8963" max="8963" width="14.140625" style="63" customWidth="1"/>
    <col min="8964" max="8964" width="14.28515625" style="63" customWidth="1"/>
    <col min="8965" max="8966" width="17.140625" style="63" customWidth="1"/>
    <col min="8967" max="8967" width="16.85546875" style="63" customWidth="1"/>
    <col min="8968" max="8968" width="15.28515625" style="63" bestFit="1" customWidth="1"/>
    <col min="8969" max="8969" width="15.140625" style="63" customWidth="1"/>
    <col min="8970" max="8970" width="15.85546875" style="63" customWidth="1"/>
    <col min="8971" max="8971" width="15.5703125" style="63" customWidth="1"/>
    <col min="8972" max="8972" width="11.28515625" style="63" bestFit="1" customWidth="1"/>
    <col min="8973" max="9212" width="11.42578125" style="63"/>
    <col min="9213" max="9213" width="44.7109375" style="63" customWidth="1"/>
    <col min="9214" max="9216" width="17.140625" style="63" customWidth="1"/>
    <col min="9217" max="9217" width="17.7109375" style="63" customWidth="1"/>
    <col min="9218" max="9218" width="16.140625" style="63" customWidth="1"/>
    <col min="9219" max="9219" width="14.140625" style="63" customWidth="1"/>
    <col min="9220" max="9220" width="14.28515625" style="63" customWidth="1"/>
    <col min="9221" max="9222" width="17.140625" style="63" customWidth="1"/>
    <col min="9223" max="9223" width="16.85546875" style="63" customWidth="1"/>
    <col min="9224" max="9224" width="15.28515625" style="63" bestFit="1" customWidth="1"/>
    <col min="9225" max="9225" width="15.140625" style="63" customWidth="1"/>
    <col min="9226" max="9226" width="15.85546875" style="63" customWidth="1"/>
    <col min="9227" max="9227" width="15.5703125" style="63" customWidth="1"/>
    <col min="9228" max="9228" width="11.28515625" style="63" bestFit="1" customWidth="1"/>
    <col min="9229" max="9468" width="11.42578125" style="63"/>
    <col min="9469" max="9469" width="44.7109375" style="63" customWidth="1"/>
    <col min="9470" max="9472" width="17.140625" style="63" customWidth="1"/>
    <col min="9473" max="9473" width="17.7109375" style="63" customWidth="1"/>
    <col min="9474" max="9474" width="16.140625" style="63" customWidth="1"/>
    <col min="9475" max="9475" width="14.140625" style="63" customWidth="1"/>
    <col min="9476" max="9476" width="14.28515625" style="63" customWidth="1"/>
    <col min="9477" max="9478" width="17.140625" style="63" customWidth="1"/>
    <col min="9479" max="9479" width="16.85546875" style="63" customWidth="1"/>
    <col min="9480" max="9480" width="15.28515625" style="63" bestFit="1" customWidth="1"/>
    <col min="9481" max="9481" width="15.140625" style="63" customWidth="1"/>
    <col min="9482" max="9482" width="15.85546875" style="63" customWidth="1"/>
    <col min="9483" max="9483" width="15.5703125" style="63" customWidth="1"/>
    <col min="9484" max="9484" width="11.28515625" style="63" bestFit="1" customWidth="1"/>
    <col min="9485" max="9724" width="11.42578125" style="63"/>
    <col min="9725" max="9725" width="44.7109375" style="63" customWidth="1"/>
    <col min="9726" max="9728" width="17.140625" style="63" customWidth="1"/>
    <col min="9729" max="9729" width="17.7109375" style="63" customWidth="1"/>
    <col min="9730" max="9730" width="16.140625" style="63" customWidth="1"/>
    <col min="9731" max="9731" width="14.140625" style="63" customWidth="1"/>
    <col min="9732" max="9732" width="14.28515625" style="63" customWidth="1"/>
    <col min="9733" max="9734" width="17.140625" style="63" customWidth="1"/>
    <col min="9735" max="9735" width="16.85546875" style="63" customWidth="1"/>
    <col min="9736" max="9736" width="15.28515625" style="63" bestFit="1" customWidth="1"/>
    <col min="9737" max="9737" width="15.140625" style="63" customWidth="1"/>
    <col min="9738" max="9738" width="15.85546875" style="63" customWidth="1"/>
    <col min="9739" max="9739" width="15.5703125" style="63" customWidth="1"/>
    <col min="9740" max="9740" width="11.28515625" style="63" bestFit="1" customWidth="1"/>
    <col min="9741" max="9980" width="11.42578125" style="63"/>
    <col min="9981" max="9981" width="44.7109375" style="63" customWidth="1"/>
    <col min="9982" max="9984" width="17.140625" style="63" customWidth="1"/>
    <col min="9985" max="9985" width="17.7109375" style="63" customWidth="1"/>
    <col min="9986" max="9986" width="16.140625" style="63" customWidth="1"/>
    <col min="9987" max="9987" width="14.140625" style="63" customWidth="1"/>
    <col min="9988" max="9988" width="14.28515625" style="63" customWidth="1"/>
    <col min="9989" max="9990" width="17.140625" style="63" customWidth="1"/>
    <col min="9991" max="9991" width="16.85546875" style="63" customWidth="1"/>
    <col min="9992" max="9992" width="15.28515625" style="63" bestFit="1" customWidth="1"/>
    <col min="9993" max="9993" width="15.140625" style="63" customWidth="1"/>
    <col min="9994" max="9994" width="15.85546875" style="63" customWidth="1"/>
    <col min="9995" max="9995" width="15.5703125" style="63" customWidth="1"/>
    <col min="9996" max="9996" width="11.28515625" style="63" bestFit="1" customWidth="1"/>
    <col min="9997" max="10236" width="11.42578125" style="63"/>
    <col min="10237" max="10237" width="44.7109375" style="63" customWidth="1"/>
    <col min="10238" max="10240" width="17.140625" style="63" customWidth="1"/>
    <col min="10241" max="10241" width="17.7109375" style="63" customWidth="1"/>
    <col min="10242" max="10242" width="16.140625" style="63" customWidth="1"/>
    <col min="10243" max="10243" width="14.140625" style="63" customWidth="1"/>
    <col min="10244" max="10244" width="14.28515625" style="63" customWidth="1"/>
    <col min="10245" max="10246" width="17.140625" style="63" customWidth="1"/>
    <col min="10247" max="10247" width="16.85546875" style="63" customWidth="1"/>
    <col min="10248" max="10248" width="15.28515625" style="63" bestFit="1" customWidth="1"/>
    <col min="10249" max="10249" width="15.140625" style="63" customWidth="1"/>
    <col min="10250" max="10250" width="15.85546875" style="63" customWidth="1"/>
    <col min="10251" max="10251" width="15.5703125" style="63" customWidth="1"/>
    <col min="10252" max="10252" width="11.28515625" style="63" bestFit="1" customWidth="1"/>
    <col min="10253" max="10492" width="11.42578125" style="63"/>
    <col min="10493" max="10493" width="44.7109375" style="63" customWidth="1"/>
    <col min="10494" max="10496" width="17.140625" style="63" customWidth="1"/>
    <col min="10497" max="10497" width="17.7109375" style="63" customWidth="1"/>
    <col min="10498" max="10498" width="16.140625" style="63" customWidth="1"/>
    <col min="10499" max="10499" width="14.140625" style="63" customWidth="1"/>
    <col min="10500" max="10500" width="14.28515625" style="63" customWidth="1"/>
    <col min="10501" max="10502" width="17.140625" style="63" customWidth="1"/>
    <col min="10503" max="10503" width="16.85546875" style="63" customWidth="1"/>
    <col min="10504" max="10504" width="15.28515625" style="63" bestFit="1" customWidth="1"/>
    <col min="10505" max="10505" width="15.140625" style="63" customWidth="1"/>
    <col min="10506" max="10506" width="15.85546875" style="63" customWidth="1"/>
    <col min="10507" max="10507" width="15.5703125" style="63" customWidth="1"/>
    <col min="10508" max="10508" width="11.28515625" style="63" bestFit="1" customWidth="1"/>
    <col min="10509" max="10748" width="11.42578125" style="63"/>
    <col min="10749" max="10749" width="44.7109375" style="63" customWidth="1"/>
    <col min="10750" max="10752" width="17.140625" style="63" customWidth="1"/>
    <col min="10753" max="10753" width="17.7109375" style="63" customWidth="1"/>
    <col min="10754" max="10754" width="16.140625" style="63" customWidth="1"/>
    <col min="10755" max="10755" width="14.140625" style="63" customWidth="1"/>
    <col min="10756" max="10756" width="14.28515625" style="63" customWidth="1"/>
    <col min="10757" max="10758" width="17.140625" style="63" customWidth="1"/>
    <col min="10759" max="10759" width="16.85546875" style="63" customWidth="1"/>
    <col min="10760" max="10760" width="15.28515625" style="63" bestFit="1" customWidth="1"/>
    <col min="10761" max="10761" width="15.140625" style="63" customWidth="1"/>
    <col min="10762" max="10762" width="15.85546875" style="63" customWidth="1"/>
    <col min="10763" max="10763" width="15.5703125" style="63" customWidth="1"/>
    <col min="10764" max="10764" width="11.28515625" style="63" bestFit="1" customWidth="1"/>
    <col min="10765" max="11004" width="11.42578125" style="63"/>
    <col min="11005" max="11005" width="44.7109375" style="63" customWidth="1"/>
    <col min="11006" max="11008" width="17.140625" style="63" customWidth="1"/>
    <col min="11009" max="11009" width="17.7109375" style="63" customWidth="1"/>
    <col min="11010" max="11010" width="16.140625" style="63" customWidth="1"/>
    <col min="11011" max="11011" width="14.140625" style="63" customWidth="1"/>
    <col min="11012" max="11012" width="14.28515625" style="63" customWidth="1"/>
    <col min="11013" max="11014" width="17.140625" style="63" customWidth="1"/>
    <col min="11015" max="11015" width="16.85546875" style="63" customWidth="1"/>
    <col min="11016" max="11016" width="15.28515625" style="63" bestFit="1" customWidth="1"/>
    <col min="11017" max="11017" width="15.140625" style="63" customWidth="1"/>
    <col min="11018" max="11018" width="15.85546875" style="63" customWidth="1"/>
    <col min="11019" max="11019" width="15.5703125" style="63" customWidth="1"/>
    <col min="11020" max="11020" width="11.28515625" style="63" bestFit="1" customWidth="1"/>
    <col min="11021" max="11260" width="11.42578125" style="63"/>
    <col min="11261" max="11261" width="44.7109375" style="63" customWidth="1"/>
    <col min="11262" max="11264" width="17.140625" style="63" customWidth="1"/>
    <col min="11265" max="11265" width="17.7109375" style="63" customWidth="1"/>
    <col min="11266" max="11266" width="16.140625" style="63" customWidth="1"/>
    <col min="11267" max="11267" width="14.140625" style="63" customWidth="1"/>
    <col min="11268" max="11268" width="14.28515625" style="63" customWidth="1"/>
    <col min="11269" max="11270" width="17.140625" style="63" customWidth="1"/>
    <col min="11271" max="11271" width="16.85546875" style="63" customWidth="1"/>
    <col min="11272" max="11272" width="15.28515625" style="63" bestFit="1" customWidth="1"/>
    <col min="11273" max="11273" width="15.140625" style="63" customWidth="1"/>
    <col min="11274" max="11274" width="15.85546875" style="63" customWidth="1"/>
    <col min="11275" max="11275" width="15.5703125" style="63" customWidth="1"/>
    <col min="11276" max="11276" width="11.28515625" style="63" bestFit="1" customWidth="1"/>
    <col min="11277" max="11516" width="11.42578125" style="63"/>
    <col min="11517" max="11517" width="44.7109375" style="63" customWidth="1"/>
    <col min="11518" max="11520" width="17.140625" style="63" customWidth="1"/>
    <col min="11521" max="11521" width="17.7109375" style="63" customWidth="1"/>
    <col min="11522" max="11522" width="16.140625" style="63" customWidth="1"/>
    <col min="11523" max="11523" width="14.140625" style="63" customWidth="1"/>
    <col min="11524" max="11524" width="14.28515625" style="63" customWidth="1"/>
    <col min="11525" max="11526" width="17.140625" style="63" customWidth="1"/>
    <col min="11527" max="11527" width="16.85546875" style="63" customWidth="1"/>
    <col min="11528" max="11528" width="15.28515625" style="63" bestFit="1" customWidth="1"/>
    <col min="11529" max="11529" width="15.140625" style="63" customWidth="1"/>
    <col min="11530" max="11530" width="15.85546875" style="63" customWidth="1"/>
    <col min="11531" max="11531" width="15.5703125" style="63" customWidth="1"/>
    <col min="11532" max="11532" width="11.28515625" style="63" bestFit="1" customWidth="1"/>
    <col min="11533" max="11772" width="11.42578125" style="63"/>
    <col min="11773" max="11773" width="44.7109375" style="63" customWidth="1"/>
    <col min="11774" max="11776" width="17.140625" style="63" customWidth="1"/>
    <col min="11777" max="11777" width="17.7109375" style="63" customWidth="1"/>
    <col min="11778" max="11778" width="16.140625" style="63" customWidth="1"/>
    <col min="11779" max="11779" width="14.140625" style="63" customWidth="1"/>
    <col min="11780" max="11780" width="14.28515625" style="63" customWidth="1"/>
    <col min="11781" max="11782" width="17.140625" style="63" customWidth="1"/>
    <col min="11783" max="11783" width="16.85546875" style="63" customWidth="1"/>
    <col min="11784" max="11784" width="15.28515625" style="63" bestFit="1" customWidth="1"/>
    <col min="11785" max="11785" width="15.140625" style="63" customWidth="1"/>
    <col min="11786" max="11786" width="15.85546875" style="63" customWidth="1"/>
    <col min="11787" max="11787" width="15.5703125" style="63" customWidth="1"/>
    <col min="11788" max="11788" width="11.28515625" style="63" bestFit="1" customWidth="1"/>
    <col min="11789" max="12028" width="11.42578125" style="63"/>
    <col min="12029" max="12029" width="44.7109375" style="63" customWidth="1"/>
    <col min="12030" max="12032" width="17.140625" style="63" customWidth="1"/>
    <col min="12033" max="12033" width="17.7109375" style="63" customWidth="1"/>
    <col min="12034" max="12034" width="16.140625" style="63" customWidth="1"/>
    <col min="12035" max="12035" width="14.140625" style="63" customWidth="1"/>
    <col min="12036" max="12036" width="14.28515625" style="63" customWidth="1"/>
    <col min="12037" max="12038" width="17.140625" style="63" customWidth="1"/>
    <col min="12039" max="12039" width="16.85546875" style="63" customWidth="1"/>
    <col min="12040" max="12040" width="15.28515625" style="63" bestFit="1" customWidth="1"/>
    <col min="12041" max="12041" width="15.140625" style="63" customWidth="1"/>
    <col min="12042" max="12042" width="15.85546875" style="63" customWidth="1"/>
    <col min="12043" max="12043" width="15.5703125" style="63" customWidth="1"/>
    <col min="12044" max="12044" width="11.28515625" style="63" bestFit="1" customWidth="1"/>
    <col min="12045" max="12284" width="11.42578125" style="63"/>
    <col min="12285" max="12285" width="44.7109375" style="63" customWidth="1"/>
    <col min="12286" max="12288" width="17.140625" style="63" customWidth="1"/>
    <col min="12289" max="12289" width="17.7109375" style="63" customWidth="1"/>
    <col min="12290" max="12290" width="16.140625" style="63" customWidth="1"/>
    <col min="12291" max="12291" width="14.140625" style="63" customWidth="1"/>
    <col min="12292" max="12292" width="14.28515625" style="63" customWidth="1"/>
    <col min="12293" max="12294" width="17.140625" style="63" customWidth="1"/>
    <col min="12295" max="12295" width="16.85546875" style="63" customWidth="1"/>
    <col min="12296" max="12296" width="15.28515625" style="63" bestFit="1" customWidth="1"/>
    <col min="12297" max="12297" width="15.140625" style="63" customWidth="1"/>
    <col min="12298" max="12298" width="15.85546875" style="63" customWidth="1"/>
    <col min="12299" max="12299" width="15.5703125" style="63" customWidth="1"/>
    <col min="12300" max="12300" width="11.28515625" style="63" bestFit="1" customWidth="1"/>
    <col min="12301" max="12540" width="11.42578125" style="63"/>
    <col min="12541" max="12541" width="44.7109375" style="63" customWidth="1"/>
    <col min="12542" max="12544" width="17.140625" style="63" customWidth="1"/>
    <col min="12545" max="12545" width="17.7109375" style="63" customWidth="1"/>
    <col min="12546" max="12546" width="16.140625" style="63" customWidth="1"/>
    <col min="12547" max="12547" width="14.140625" style="63" customWidth="1"/>
    <col min="12548" max="12548" width="14.28515625" style="63" customWidth="1"/>
    <col min="12549" max="12550" width="17.140625" style="63" customWidth="1"/>
    <col min="12551" max="12551" width="16.85546875" style="63" customWidth="1"/>
    <col min="12552" max="12552" width="15.28515625" style="63" bestFit="1" customWidth="1"/>
    <col min="12553" max="12553" width="15.140625" style="63" customWidth="1"/>
    <col min="12554" max="12554" width="15.85546875" style="63" customWidth="1"/>
    <col min="12555" max="12555" width="15.5703125" style="63" customWidth="1"/>
    <col min="12556" max="12556" width="11.28515625" style="63" bestFit="1" customWidth="1"/>
    <col min="12557" max="12796" width="11.42578125" style="63"/>
    <col min="12797" max="12797" width="44.7109375" style="63" customWidth="1"/>
    <col min="12798" max="12800" width="17.140625" style="63" customWidth="1"/>
    <col min="12801" max="12801" width="17.7109375" style="63" customWidth="1"/>
    <col min="12802" max="12802" width="16.140625" style="63" customWidth="1"/>
    <col min="12803" max="12803" width="14.140625" style="63" customWidth="1"/>
    <col min="12804" max="12804" width="14.28515625" style="63" customWidth="1"/>
    <col min="12805" max="12806" width="17.140625" style="63" customWidth="1"/>
    <col min="12807" max="12807" width="16.85546875" style="63" customWidth="1"/>
    <col min="12808" max="12808" width="15.28515625" style="63" bestFit="1" customWidth="1"/>
    <col min="12809" max="12809" width="15.140625" style="63" customWidth="1"/>
    <col min="12810" max="12810" width="15.85546875" style="63" customWidth="1"/>
    <col min="12811" max="12811" width="15.5703125" style="63" customWidth="1"/>
    <col min="12812" max="12812" width="11.28515625" style="63" bestFit="1" customWidth="1"/>
    <col min="12813" max="13052" width="11.42578125" style="63"/>
    <col min="13053" max="13053" width="44.7109375" style="63" customWidth="1"/>
    <col min="13054" max="13056" width="17.140625" style="63" customWidth="1"/>
    <col min="13057" max="13057" width="17.7109375" style="63" customWidth="1"/>
    <col min="13058" max="13058" width="16.140625" style="63" customWidth="1"/>
    <col min="13059" max="13059" width="14.140625" style="63" customWidth="1"/>
    <col min="13060" max="13060" width="14.28515625" style="63" customWidth="1"/>
    <col min="13061" max="13062" width="17.140625" style="63" customWidth="1"/>
    <col min="13063" max="13063" width="16.85546875" style="63" customWidth="1"/>
    <col min="13064" max="13064" width="15.28515625" style="63" bestFit="1" customWidth="1"/>
    <col min="13065" max="13065" width="15.140625" style="63" customWidth="1"/>
    <col min="13066" max="13066" width="15.85546875" style="63" customWidth="1"/>
    <col min="13067" max="13067" width="15.5703125" style="63" customWidth="1"/>
    <col min="13068" max="13068" width="11.28515625" style="63" bestFit="1" customWidth="1"/>
    <col min="13069" max="13308" width="11.42578125" style="63"/>
    <col min="13309" max="13309" width="44.7109375" style="63" customWidth="1"/>
    <col min="13310" max="13312" width="17.140625" style="63" customWidth="1"/>
    <col min="13313" max="13313" width="17.7109375" style="63" customWidth="1"/>
    <col min="13314" max="13314" width="16.140625" style="63" customWidth="1"/>
    <col min="13315" max="13315" width="14.140625" style="63" customWidth="1"/>
    <col min="13316" max="13316" width="14.28515625" style="63" customWidth="1"/>
    <col min="13317" max="13318" width="17.140625" style="63" customWidth="1"/>
    <col min="13319" max="13319" width="16.85546875" style="63" customWidth="1"/>
    <col min="13320" max="13320" width="15.28515625" style="63" bestFit="1" customWidth="1"/>
    <col min="13321" max="13321" width="15.140625" style="63" customWidth="1"/>
    <col min="13322" max="13322" width="15.85546875" style="63" customWidth="1"/>
    <col min="13323" max="13323" width="15.5703125" style="63" customWidth="1"/>
    <col min="13324" max="13324" width="11.28515625" style="63" bestFit="1" customWidth="1"/>
    <col min="13325" max="13564" width="11.42578125" style="63"/>
    <col min="13565" max="13565" width="44.7109375" style="63" customWidth="1"/>
    <col min="13566" max="13568" width="17.140625" style="63" customWidth="1"/>
    <col min="13569" max="13569" width="17.7109375" style="63" customWidth="1"/>
    <col min="13570" max="13570" width="16.140625" style="63" customWidth="1"/>
    <col min="13571" max="13571" width="14.140625" style="63" customWidth="1"/>
    <col min="13572" max="13572" width="14.28515625" style="63" customWidth="1"/>
    <col min="13573" max="13574" width="17.140625" style="63" customWidth="1"/>
    <col min="13575" max="13575" width="16.85546875" style="63" customWidth="1"/>
    <col min="13576" max="13576" width="15.28515625" style="63" bestFit="1" customWidth="1"/>
    <col min="13577" max="13577" width="15.140625" style="63" customWidth="1"/>
    <col min="13578" max="13578" width="15.85546875" style="63" customWidth="1"/>
    <col min="13579" max="13579" width="15.5703125" style="63" customWidth="1"/>
    <col min="13580" max="13580" width="11.28515625" style="63" bestFit="1" customWidth="1"/>
    <col min="13581" max="13820" width="11.42578125" style="63"/>
    <col min="13821" max="13821" width="44.7109375" style="63" customWidth="1"/>
    <col min="13822" max="13824" width="17.140625" style="63" customWidth="1"/>
    <col min="13825" max="13825" width="17.7109375" style="63" customWidth="1"/>
    <col min="13826" max="13826" width="16.140625" style="63" customWidth="1"/>
    <col min="13827" max="13827" width="14.140625" style="63" customWidth="1"/>
    <col min="13828" max="13828" width="14.28515625" style="63" customWidth="1"/>
    <col min="13829" max="13830" width="17.140625" style="63" customWidth="1"/>
    <col min="13831" max="13831" width="16.85546875" style="63" customWidth="1"/>
    <col min="13832" max="13832" width="15.28515625" style="63" bestFit="1" customWidth="1"/>
    <col min="13833" max="13833" width="15.140625" style="63" customWidth="1"/>
    <col min="13834" max="13834" width="15.85546875" style="63" customWidth="1"/>
    <col min="13835" max="13835" width="15.5703125" style="63" customWidth="1"/>
    <col min="13836" max="13836" width="11.28515625" style="63" bestFit="1" customWidth="1"/>
    <col min="13837" max="14076" width="11.42578125" style="63"/>
    <col min="14077" max="14077" width="44.7109375" style="63" customWidth="1"/>
    <col min="14078" max="14080" width="17.140625" style="63" customWidth="1"/>
    <col min="14081" max="14081" width="17.7109375" style="63" customWidth="1"/>
    <col min="14082" max="14082" width="16.140625" style="63" customWidth="1"/>
    <col min="14083" max="14083" width="14.140625" style="63" customWidth="1"/>
    <col min="14084" max="14084" width="14.28515625" style="63" customWidth="1"/>
    <col min="14085" max="14086" width="17.140625" style="63" customWidth="1"/>
    <col min="14087" max="14087" width="16.85546875" style="63" customWidth="1"/>
    <col min="14088" max="14088" width="15.28515625" style="63" bestFit="1" customWidth="1"/>
    <col min="14089" max="14089" width="15.140625" style="63" customWidth="1"/>
    <col min="14090" max="14090" width="15.85546875" style="63" customWidth="1"/>
    <col min="14091" max="14091" width="15.5703125" style="63" customWidth="1"/>
    <col min="14092" max="14092" width="11.28515625" style="63" bestFit="1" customWidth="1"/>
    <col min="14093" max="14332" width="11.42578125" style="63"/>
    <col min="14333" max="14333" width="44.7109375" style="63" customWidth="1"/>
    <col min="14334" max="14336" width="17.140625" style="63" customWidth="1"/>
    <col min="14337" max="14337" width="17.7109375" style="63" customWidth="1"/>
    <col min="14338" max="14338" width="16.140625" style="63" customWidth="1"/>
    <col min="14339" max="14339" width="14.140625" style="63" customWidth="1"/>
    <col min="14340" max="14340" width="14.28515625" style="63" customWidth="1"/>
    <col min="14341" max="14342" width="17.140625" style="63" customWidth="1"/>
    <col min="14343" max="14343" width="16.85546875" style="63" customWidth="1"/>
    <col min="14344" max="14344" width="15.28515625" style="63" bestFit="1" customWidth="1"/>
    <col min="14345" max="14345" width="15.140625" style="63" customWidth="1"/>
    <col min="14346" max="14346" width="15.85546875" style="63" customWidth="1"/>
    <col min="14347" max="14347" width="15.5703125" style="63" customWidth="1"/>
    <col min="14348" max="14348" width="11.28515625" style="63" bestFit="1" customWidth="1"/>
    <col min="14349" max="14588" width="11.42578125" style="63"/>
    <col min="14589" max="14589" width="44.7109375" style="63" customWidth="1"/>
    <col min="14590" max="14592" width="17.140625" style="63" customWidth="1"/>
    <col min="14593" max="14593" width="17.7109375" style="63" customWidth="1"/>
    <col min="14594" max="14594" width="16.140625" style="63" customWidth="1"/>
    <col min="14595" max="14595" width="14.140625" style="63" customWidth="1"/>
    <col min="14596" max="14596" width="14.28515625" style="63" customWidth="1"/>
    <col min="14597" max="14598" width="17.140625" style="63" customWidth="1"/>
    <col min="14599" max="14599" width="16.85546875" style="63" customWidth="1"/>
    <col min="14600" max="14600" width="15.28515625" style="63" bestFit="1" customWidth="1"/>
    <col min="14601" max="14601" width="15.140625" style="63" customWidth="1"/>
    <col min="14602" max="14602" width="15.85546875" style="63" customWidth="1"/>
    <col min="14603" max="14603" width="15.5703125" style="63" customWidth="1"/>
    <col min="14604" max="14604" width="11.28515625" style="63" bestFit="1" customWidth="1"/>
    <col min="14605" max="14844" width="11.42578125" style="63"/>
    <col min="14845" max="14845" width="44.7109375" style="63" customWidth="1"/>
    <col min="14846" max="14848" width="17.140625" style="63" customWidth="1"/>
    <col min="14849" max="14849" width="17.7109375" style="63" customWidth="1"/>
    <col min="14850" max="14850" width="16.140625" style="63" customWidth="1"/>
    <col min="14851" max="14851" width="14.140625" style="63" customWidth="1"/>
    <col min="14852" max="14852" width="14.28515625" style="63" customWidth="1"/>
    <col min="14853" max="14854" width="17.140625" style="63" customWidth="1"/>
    <col min="14855" max="14855" width="16.85546875" style="63" customWidth="1"/>
    <col min="14856" max="14856" width="15.28515625" style="63" bestFit="1" customWidth="1"/>
    <col min="14857" max="14857" width="15.140625" style="63" customWidth="1"/>
    <col min="14858" max="14858" width="15.85546875" style="63" customWidth="1"/>
    <col min="14859" max="14859" width="15.5703125" style="63" customWidth="1"/>
    <col min="14860" max="14860" width="11.28515625" style="63" bestFit="1" customWidth="1"/>
    <col min="14861" max="15100" width="11.42578125" style="63"/>
    <col min="15101" max="15101" width="44.7109375" style="63" customWidth="1"/>
    <col min="15102" max="15104" width="17.140625" style="63" customWidth="1"/>
    <col min="15105" max="15105" width="17.7109375" style="63" customWidth="1"/>
    <col min="15106" max="15106" width="16.140625" style="63" customWidth="1"/>
    <col min="15107" max="15107" width="14.140625" style="63" customWidth="1"/>
    <col min="15108" max="15108" width="14.28515625" style="63" customWidth="1"/>
    <col min="15109" max="15110" width="17.140625" style="63" customWidth="1"/>
    <col min="15111" max="15111" width="16.85546875" style="63" customWidth="1"/>
    <col min="15112" max="15112" width="15.28515625" style="63" bestFit="1" customWidth="1"/>
    <col min="15113" max="15113" width="15.140625" style="63" customWidth="1"/>
    <col min="15114" max="15114" width="15.85546875" style="63" customWidth="1"/>
    <col min="15115" max="15115" width="15.5703125" style="63" customWidth="1"/>
    <col min="15116" max="15116" width="11.28515625" style="63" bestFit="1" customWidth="1"/>
    <col min="15117" max="15356" width="11.42578125" style="63"/>
    <col min="15357" max="15357" width="44.7109375" style="63" customWidth="1"/>
    <col min="15358" max="15360" width="17.140625" style="63" customWidth="1"/>
    <col min="15361" max="15361" width="17.7109375" style="63" customWidth="1"/>
    <col min="15362" max="15362" width="16.140625" style="63" customWidth="1"/>
    <col min="15363" max="15363" width="14.140625" style="63" customWidth="1"/>
    <col min="15364" max="15364" width="14.28515625" style="63" customWidth="1"/>
    <col min="15365" max="15366" width="17.140625" style="63" customWidth="1"/>
    <col min="15367" max="15367" width="16.85546875" style="63" customWidth="1"/>
    <col min="15368" max="15368" width="15.28515625" style="63" bestFit="1" customWidth="1"/>
    <col min="15369" max="15369" width="15.140625" style="63" customWidth="1"/>
    <col min="15370" max="15370" width="15.85546875" style="63" customWidth="1"/>
    <col min="15371" max="15371" width="15.5703125" style="63" customWidth="1"/>
    <col min="15372" max="15372" width="11.28515625" style="63" bestFit="1" customWidth="1"/>
    <col min="15373" max="15612" width="11.42578125" style="63"/>
    <col min="15613" max="15613" width="44.7109375" style="63" customWidth="1"/>
    <col min="15614" max="15616" width="17.140625" style="63" customWidth="1"/>
    <col min="15617" max="15617" width="17.7109375" style="63" customWidth="1"/>
    <col min="15618" max="15618" width="16.140625" style="63" customWidth="1"/>
    <col min="15619" max="15619" width="14.140625" style="63" customWidth="1"/>
    <col min="15620" max="15620" width="14.28515625" style="63" customWidth="1"/>
    <col min="15621" max="15622" width="17.140625" style="63" customWidth="1"/>
    <col min="15623" max="15623" width="16.85546875" style="63" customWidth="1"/>
    <col min="15624" max="15624" width="15.28515625" style="63" bestFit="1" customWidth="1"/>
    <col min="15625" max="15625" width="15.140625" style="63" customWidth="1"/>
    <col min="15626" max="15626" width="15.85546875" style="63" customWidth="1"/>
    <col min="15627" max="15627" width="15.5703125" style="63" customWidth="1"/>
    <col min="15628" max="15628" width="11.28515625" style="63" bestFit="1" customWidth="1"/>
    <col min="15629" max="15868" width="11.42578125" style="63"/>
    <col min="15869" max="15869" width="44.7109375" style="63" customWidth="1"/>
    <col min="15870" max="15872" width="17.140625" style="63" customWidth="1"/>
    <col min="15873" max="15873" width="17.7109375" style="63" customWidth="1"/>
    <col min="15874" max="15874" width="16.140625" style="63" customWidth="1"/>
    <col min="15875" max="15875" width="14.140625" style="63" customWidth="1"/>
    <col min="15876" max="15876" width="14.28515625" style="63" customWidth="1"/>
    <col min="15877" max="15878" width="17.140625" style="63" customWidth="1"/>
    <col min="15879" max="15879" width="16.85546875" style="63" customWidth="1"/>
    <col min="15880" max="15880" width="15.28515625" style="63" bestFit="1" customWidth="1"/>
    <col min="15881" max="15881" width="15.140625" style="63" customWidth="1"/>
    <col min="15882" max="15882" width="15.85546875" style="63" customWidth="1"/>
    <col min="15883" max="15883" width="15.5703125" style="63" customWidth="1"/>
    <col min="15884" max="15884" width="11.28515625" style="63" bestFit="1" customWidth="1"/>
    <col min="15885" max="16124" width="11.42578125" style="63"/>
    <col min="16125" max="16125" width="44.7109375" style="63" customWidth="1"/>
    <col min="16126" max="16128" width="17.140625" style="63" customWidth="1"/>
    <col min="16129" max="16129" width="17.7109375" style="63" customWidth="1"/>
    <col min="16130" max="16130" width="16.140625" style="63" customWidth="1"/>
    <col min="16131" max="16131" width="14.140625" style="63" customWidth="1"/>
    <col min="16132" max="16132" width="14.28515625" style="63" customWidth="1"/>
    <col min="16133" max="16134" width="17.140625" style="63" customWidth="1"/>
    <col min="16135" max="16135" width="16.85546875" style="63" customWidth="1"/>
    <col min="16136" max="16136" width="15.28515625" style="63" bestFit="1" customWidth="1"/>
    <col min="16137" max="16137" width="15.140625" style="63" customWidth="1"/>
    <col min="16138" max="16138" width="15.85546875" style="63" customWidth="1"/>
    <col min="16139" max="16139" width="15.5703125" style="63" customWidth="1"/>
    <col min="16140" max="16140" width="11.28515625" style="63" bestFit="1" customWidth="1"/>
    <col min="16141" max="16384" width="11.42578125" style="63"/>
  </cols>
  <sheetData>
    <row r="1" spans="1:13" x14ac:dyDescent="0.2">
      <c r="A1" s="196" t="s">
        <v>62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</row>
    <row r="2" spans="1:13" x14ac:dyDescent="0.2">
      <c r="A2" s="198">
        <v>46146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</row>
    <row r="3" spans="1:13" ht="11.25" x14ac:dyDescent="0.2">
      <c r="A3" s="64"/>
      <c r="B3" s="63"/>
      <c r="C3" s="63"/>
      <c r="E3" s="63"/>
    </row>
    <row r="4" spans="1:13" ht="13.5" customHeight="1" thickBot="1" x14ac:dyDescent="0.25">
      <c r="A4" s="64"/>
      <c r="B4" s="63"/>
      <c r="C4" s="200"/>
      <c r="D4" s="200"/>
      <c r="E4" s="63"/>
    </row>
    <row r="5" spans="1:13" ht="12.75" customHeight="1" x14ac:dyDescent="0.2">
      <c r="A5" s="201" t="s">
        <v>0</v>
      </c>
      <c r="B5" s="203" t="s">
        <v>9</v>
      </c>
      <c r="C5" s="66" t="s">
        <v>10</v>
      </c>
      <c r="D5" s="66" t="s">
        <v>10</v>
      </c>
      <c r="E5" s="203" t="s">
        <v>1</v>
      </c>
      <c r="F5" s="194" t="s">
        <v>7</v>
      </c>
      <c r="G5" s="194" t="s">
        <v>8</v>
      </c>
      <c r="H5" s="194" t="s">
        <v>2</v>
      </c>
      <c r="I5" s="194" t="s">
        <v>3</v>
      </c>
      <c r="J5" s="194" t="s">
        <v>4</v>
      </c>
      <c r="K5" s="194" t="s">
        <v>5</v>
      </c>
    </row>
    <row r="6" spans="1:13" ht="23.25" customHeight="1" thickBot="1" x14ac:dyDescent="0.25">
      <c r="A6" s="202"/>
      <c r="B6" s="204"/>
      <c r="C6" s="67" t="s">
        <v>11</v>
      </c>
      <c r="D6" s="67" t="s">
        <v>12</v>
      </c>
      <c r="E6" s="204" t="s">
        <v>6</v>
      </c>
      <c r="F6" s="195" t="s">
        <v>6</v>
      </c>
      <c r="G6" s="195" t="s">
        <v>6</v>
      </c>
      <c r="H6" s="195"/>
      <c r="I6" s="195"/>
      <c r="J6" s="195"/>
      <c r="K6" s="195" t="s">
        <v>6</v>
      </c>
    </row>
    <row r="7" spans="1:13" x14ac:dyDescent="0.2">
      <c r="A7" s="1" t="s">
        <v>15</v>
      </c>
      <c r="B7" s="68">
        <v>26175935.93</v>
      </c>
      <c r="C7" s="68">
        <v>2292350.19</v>
      </c>
      <c r="D7" s="68">
        <v>383484.47</v>
      </c>
      <c r="E7" s="68"/>
      <c r="F7" s="68"/>
      <c r="G7" s="68"/>
      <c r="H7" s="69"/>
      <c r="I7" s="69"/>
      <c r="J7" s="69"/>
      <c r="K7" s="70">
        <v>28851770.59</v>
      </c>
      <c r="L7" s="65"/>
      <c r="M7" s="65"/>
    </row>
    <row r="8" spans="1:13" x14ac:dyDescent="0.2">
      <c r="A8" s="2" t="s">
        <v>16</v>
      </c>
      <c r="B8" s="68">
        <v>24741193.41</v>
      </c>
      <c r="C8" s="68">
        <v>2166703.02</v>
      </c>
      <c r="D8" s="68">
        <v>362465.11</v>
      </c>
      <c r="E8" s="68"/>
      <c r="F8" s="68"/>
      <c r="G8" s="68"/>
      <c r="H8" s="69"/>
      <c r="I8" s="69"/>
      <c r="J8" s="69"/>
      <c r="K8" s="70">
        <v>27270361.539999999</v>
      </c>
      <c r="L8" s="65"/>
      <c r="M8" s="65"/>
    </row>
    <row r="9" spans="1:13" x14ac:dyDescent="0.2">
      <c r="A9" s="2" t="s">
        <v>17</v>
      </c>
      <c r="B9" s="68"/>
      <c r="C9" s="68"/>
      <c r="E9" s="68"/>
      <c r="F9" s="68"/>
      <c r="G9" s="68"/>
      <c r="H9" s="69"/>
      <c r="I9" s="69"/>
      <c r="J9" s="69"/>
      <c r="K9" s="70"/>
      <c r="L9" s="65"/>
      <c r="M9" s="65"/>
    </row>
    <row r="10" spans="1:13" x14ac:dyDescent="0.2">
      <c r="A10" s="2" t="s">
        <v>18</v>
      </c>
      <c r="B10" s="68"/>
      <c r="C10" s="68"/>
      <c r="D10" s="68"/>
      <c r="E10" s="68"/>
      <c r="F10" s="68"/>
      <c r="G10" s="68"/>
      <c r="H10" s="69"/>
      <c r="I10" s="69"/>
      <c r="J10" s="69"/>
      <c r="K10" s="70"/>
      <c r="L10" s="65"/>
      <c r="M10" s="65"/>
    </row>
    <row r="11" spans="1:13" x14ac:dyDescent="0.2">
      <c r="A11" s="2" t="s">
        <v>19</v>
      </c>
      <c r="B11" s="68"/>
      <c r="C11" s="68"/>
      <c r="D11" s="68"/>
      <c r="E11" s="68"/>
      <c r="F11" s="68"/>
      <c r="G11" s="68"/>
      <c r="H11" s="69"/>
      <c r="I11" s="69"/>
      <c r="J11" s="69"/>
      <c r="K11" s="70"/>
      <c r="L11" s="65"/>
      <c r="M11" s="65"/>
    </row>
    <row r="12" spans="1:13" x14ac:dyDescent="0.2">
      <c r="A12" s="2" t="s">
        <v>20</v>
      </c>
      <c r="B12" s="68"/>
      <c r="C12" s="68"/>
      <c r="D12" s="68"/>
      <c r="E12" s="68"/>
      <c r="F12" s="68"/>
      <c r="G12" s="68"/>
      <c r="H12" s="69"/>
      <c r="I12" s="69"/>
      <c r="J12" s="69"/>
      <c r="K12" s="70"/>
      <c r="L12" s="65"/>
      <c r="M12" s="65"/>
    </row>
    <row r="13" spans="1:13" x14ac:dyDescent="0.2">
      <c r="A13" s="2" t="s">
        <v>21</v>
      </c>
      <c r="B13" s="68"/>
      <c r="C13" s="68"/>
      <c r="D13" s="68"/>
      <c r="E13" s="68"/>
      <c r="F13" s="68"/>
      <c r="G13" s="68"/>
      <c r="H13" s="69"/>
      <c r="I13" s="69"/>
      <c r="J13" s="69"/>
      <c r="K13" s="70"/>
      <c r="L13" s="65"/>
      <c r="M13" s="65"/>
    </row>
    <row r="14" spans="1:13" x14ac:dyDescent="0.2">
      <c r="A14" s="2" t="s">
        <v>22</v>
      </c>
      <c r="B14" s="68"/>
      <c r="C14" s="68"/>
      <c r="D14" s="68"/>
      <c r="E14" s="68"/>
      <c r="F14" s="68"/>
      <c r="G14" s="68"/>
      <c r="H14" s="69"/>
      <c r="I14" s="69"/>
      <c r="J14" s="69"/>
      <c r="K14" s="70"/>
      <c r="L14" s="65"/>
      <c r="M14" s="65"/>
    </row>
    <row r="15" spans="1:13" x14ac:dyDescent="0.2">
      <c r="A15" s="2" t="s">
        <v>23</v>
      </c>
      <c r="B15" s="68"/>
      <c r="C15" s="68"/>
      <c r="D15" s="68"/>
      <c r="E15" s="68"/>
      <c r="F15" s="68"/>
      <c r="G15" s="68"/>
      <c r="H15" s="69"/>
      <c r="I15" s="69"/>
      <c r="J15" s="69"/>
      <c r="K15" s="70"/>
      <c r="L15" s="65"/>
      <c r="M15" s="65"/>
    </row>
    <row r="16" spans="1:13" x14ac:dyDescent="0.2">
      <c r="A16" s="2" t="s">
        <v>24</v>
      </c>
      <c r="B16" s="68"/>
      <c r="C16" s="68"/>
      <c r="D16" s="68"/>
      <c r="E16" s="68"/>
      <c r="F16" s="68"/>
      <c r="G16" s="68"/>
      <c r="H16" s="69"/>
      <c r="I16" s="69"/>
      <c r="J16" s="69"/>
      <c r="K16" s="70"/>
      <c r="L16" s="65"/>
      <c r="M16" s="65"/>
    </row>
    <row r="17" spans="1:13" x14ac:dyDescent="0.2">
      <c r="A17" s="2" t="s">
        <v>25</v>
      </c>
      <c r="B17" s="68"/>
      <c r="C17" s="68"/>
      <c r="D17" s="68"/>
      <c r="E17" s="68"/>
      <c r="F17" s="68"/>
      <c r="G17" s="68"/>
      <c r="H17" s="69"/>
      <c r="I17" s="69"/>
      <c r="J17" s="69"/>
      <c r="K17" s="70"/>
      <c r="L17" s="65"/>
      <c r="M17" s="65"/>
    </row>
    <row r="18" spans="1:13" x14ac:dyDescent="0.2">
      <c r="A18" s="2" t="s">
        <v>26</v>
      </c>
      <c r="B18" s="68"/>
      <c r="C18" s="68"/>
      <c r="D18" s="68"/>
      <c r="E18" s="68"/>
      <c r="F18" s="68"/>
      <c r="G18" s="68"/>
      <c r="H18" s="69"/>
      <c r="I18" s="69"/>
      <c r="J18" s="69"/>
      <c r="K18" s="70"/>
      <c r="L18" s="65"/>
      <c r="M18" s="65"/>
    </row>
    <row r="19" spans="1:13" x14ac:dyDescent="0.2">
      <c r="A19" s="2" t="s">
        <v>27</v>
      </c>
      <c r="B19" s="68"/>
      <c r="C19" s="68"/>
      <c r="D19" s="68"/>
      <c r="E19" s="68"/>
      <c r="F19" s="68"/>
      <c r="G19" s="68"/>
      <c r="H19" s="69"/>
      <c r="I19" s="69"/>
      <c r="J19" s="69"/>
      <c r="K19" s="70"/>
      <c r="L19" s="65"/>
      <c r="M19" s="65"/>
    </row>
    <row r="20" spans="1:13" x14ac:dyDescent="0.2">
      <c r="A20" s="2" t="s">
        <v>28</v>
      </c>
      <c r="B20" s="68"/>
      <c r="C20" s="68"/>
      <c r="D20" s="68"/>
      <c r="E20" s="68"/>
      <c r="F20" s="68"/>
      <c r="G20" s="68"/>
      <c r="H20" s="70"/>
      <c r="I20" s="70"/>
      <c r="J20" s="70"/>
      <c r="K20" s="70"/>
      <c r="L20" s="65"/>
      <c r="M20" s="65"/>
    </row>
    <row r="21" spans="1:13" x14ac:dyDescent="0.2">
      <c r="A21" s="2" t="s">
        <v>29</v>
      </c>
      <c r="B21" s="68"/>
      <c r="C21" s="68"/>
      <c r="D21" s="68"/>
      <c r="E21" s="68"/>
      <c r="F21" s="68"/>
      <c r="G21" s="68"/>
      <c r="H21" s="70"/>
      <c r="I21" s="70"/>
      <c r="J21" s="70"/>
      <c r="K21" s="70"/>
      <c r="L21" s="65"/>
      <c r="M21" s="65"/>
    </row>
    <row r="22" spans="1:13" x14ac:dyDescent="0.2">
      <c r="A22" s="2" t="s">
        <v>30</v>
      </c>
      <c r="B22" s="68"/>
      <c r="C22" s="68"/>
      <c r="D22" s="68"/>
      <c r="E22" s="68"/>
      <c r="F22" s="68"/>
      <c r="G22" s="68"/>
      <c r="H22" s="70"/>
      <c r="I22" s="70"/>
      <c r="J22" s="70"/>
      <c r="K22" s="70"/>
      <c r="L22" s="65"/>
      <c r="M22" s="65"/>
    </row>
    <row r="23" spans="1:13" x14ac:dyDescent="0.2">
      <c r="A23" s="2" t="s">
        <v>31</v>
      </c>
      <c r="B23" s="68"/>
      <c r="C23" s="68"/>
      <c r="D23" s="68"/>
      <c r="E23" s="68"/>
      <c r="F23" s="68"/>
      <c r="G23" s="68"/>
      <c r="H23" s="70"/>
      <c r="I23" s="70"/>
      <c r="J23" s="70"/>
      <c r="K23" s="70"/>
      <c r="L23" s="65"/>
      <c r="M23" s="65"/>
    </row>
    <row r="24" spans="1:13" x14ac:dyDescent="0.2">
      <c r="A24" s="2" t="s">
        <v>32</v>
      </c>
      <c r="B24" s="68"/>
      <c r="C24" s="68"/>
      <c r="D24" s="68"/>
      <c r="E24" s="68"/>
      <c r="F24" s="68"/>
      <c r="G24" s="68"/>
      <c r="H24" s="70"/>
      <c r="I24" s="70"/>
      <c r="J24" s="70"/>
      <c r="K24" s="70"/>
      <c r="L24" s="65"/>
      <c r="M24" s="65"/>
    </row>
    <row r="25" spans="1:13" x14ac:dyDescent="0.2">
      <c r="A25" s="2" t="s">
        <v>33</v>
      </c>
      <c r="B25" s="68"/>
      <c r="C25" s="68"/>
      <c r="D25" s="68"/>
      <c r="E25" s="68"/>
      <c r="F25" s="68"/>
      <c r="G25" s="68"/>
      <c r="H25" s="70"/>
      <c r="I25" s="70"/>
      <c r="J25" s="70"/>
      <c r="K25" s="70"/>
      <c r="L25" s="65"/>
      <c r="M25" s="65"/>
    </row>
    <row r="26" spans="1:13" x14ac:dyDescent="0.2">
      <c r="A26" s="2" t="s">
        <v>34</v>
      </c>
      <c r="B26" s="68"/>
      <c r="C26" s="68"/>
      <c r="D26" s="68"/>
      <c r="E26" s="68"/>
      <c r="F26" s="68"/>
      <c r="G26" s="68"/>
      <c r="H26" s="70"/>
      <c r="I26" s="70"/>
      <c r="J26" s="70"/>
      <c r="K26" s="70"/>
      <c r="L26" s="65"/>
      <c r="M26" s="65"/>
    </row>
    <row r="27" spans="1:13" x14ac:dyDescent="0.2">
      <c r="A27" s="2" t="s">
        <v>35</v>
      </c>
      <c r="B27" s="68"/>
      <c r="C27" s="68"/>
      <c r="D27" s="68"/>
      <c r="E27" s="68"/>
      <c r="F27" s="68"/>
      <c r="G27" s="68"/>
      <c r="H27" s="70"/>
      <c r="I27" s="70"/>
      <c r="J27" s="70"/>
      <c r="K27" s="70"/>
      <c r="L27" s="65"/>
      <c r="M27" s="65"/>
    </row>
    <row r="28" spans="1:13" x14ac:dyDescent="0.2">
      <c r="A28" s="2" t="s">
        <v>36</v>
      </c>
      <c r="B28" s="68"/>
      <c r="C28" s="68"/>
      <c r="D28" s="68"/>
      <c r="E28" s="68"/>
      <c r="F28" s="68"/>
      <c r="G28" s="68"/>
      <c r="H28" s="70"/>
      <c r="I28" s="70"/>
      <c r="J28" s="70"/>
      <c r="K28" s="70"/>
      <c r="L28" s="65"/>
      <c r="M28" s="65"/>
    </row>
    <row r="29" spans="1:13" x14ac:dyDescent="0.2">
      <c r="A29" s="2" t="s">
        <v>37</v>
      </c>
      <c r="B29" s="68">
        <v>28704588.469999999</v>
      </c>
      <c r="C29" s="68">
        <v>2513796.2200000002</v>
      </c>
      <c r="D29" s="68">
        <v>420529.91</v>
      </c>
      <c r="E29" s="68"/>
      <c r="F29" s="68"/>
      <c r="G29" s="68"/>
      <c r="H29" s="70"/>
      <c r="I29" s="70"/>
      <c r="J29" s="70"/>
      <c r="K29" s="70">
        <v>31638914.600000001</v>
      </c>
      <c r="L29" s="65"/>
      <c r="M29" s="65"/>
    </row>
    <row r="30" spans="1:13" x14ac:dyDescent="0.2">
      <c r="A30" s="2" t="s">
        <v>38</v>
      </c>
      <c r="B30" s="68">
        <v>36348974.520000003</v>
      </c>
      <c r="C30" s="68">
        <v>3183251.16</v>
      </c>
      <c r="D30" s="68">
        <v>532522.21</v>
      </c>
      <c r="E30" s="68"/>
      <c r="F30" s="68"/>
      <c r="G30" s="68"/>
      <c r="H30" s="70"/>
      <c r="I30" s="70"/>
      <c r="J30" s="70"/>
      <c r="K30" s="70">
        <v>40064747.890000001</v>
      </c>
      <c r="L30" s="65"/>
      <c r="M30" s="65"/>
    </row>
    <row r="31" spans="1:13" x14ac:dyDescent="0.2">
      <c r="A31" s="2" t="s">
        <v>39</v>
      </c>
      <c r="B31" s="68">
        <v>987943573.79999995</v>
      </c>
      <c r="C31" s="68">
        <v>86518879.060000002</v>
      </c>
      <c r="D31" s="68">
        <v>14473637.960000001</v>
      </c>
      <c r="E31" s="68"/>
      <c r="F31" s="68"/>
      <c r="G31" s="68"/>
      <c r="H31" s="70"/>
      <c r="I31" s="70"/>
      <c r="J31" s="70"/>
      <c r="K31" s="70">
        <v>1088936090.8199999</v>
      </c>
      <c r="L31" s="65"/>
      <c r="M31" s="65"/>
    </row>
    <row r="32" spans="1:13" x14ac:dyDescent="0.2">
      <c r="A32" s="2" t="s">
        <v>40</v>
      </c>
      <c r="B32" s="68">
        <v>30905392.600000001</v>
      </c>
      <c r="C32" s="68">
        <v>2706531.02</v>
      </c>
      <c r="D32" s="68">
        <v>452772.28</v>
      </c>
      <c r="E32" s="68"/>
      <c r="F32" s="68"/>
      <c r="G32" s="68"/>
      <c r="H32" s="70"/>
      <c r="I32" s="70"/>
      <c r="J32" s="70"/>
      <c r="K32" s="70">
        <v>34064695.899999999</v>
      </c>
      <c r="L32" s="65"/>
      <c r="M32" s="65"/>
    </row>
    <row r="33" spans="1:13" x14ac:dyDescent="0.2">
      <c r="A33" s="2" t="s">
        <v>41</v>
      </c>
      <c r="B33" s="68">
        <v>49524585.119999997</v>
      </c>
      <c r="C33" s="68">
        <v>4337101.54</v>
      </c>
      <c r="D33" s="68">
        <v>725548.44</v>
      </c>
      <c r="E33" s="68"/>
      <c r="F33" s="68"/>
      <c r="G33" s="68"/>
      <c r="H33" s="70"/>
      <c r="I33" s="70"/>
      <c r="J33" s="70"/>
      <c r="K33" s="70">
        <v>54587235.100000001</v>
      </c>
      <c r="L33" s="65"/>
      <c r="M33" s="65"/>
    </row>
    <row r="34" spans="1:13" x14ac:dyDescent="0.2">
      <c r="A34" s="2" t="s">
        <v>42</v>
      </c>
      <c r="B34" s="68">
        <v>36160705.140000001</v>
      </c>
      <c r="C34" s="68">
        <v>3166763.53</v>
      </c>
      <c r="D34" s="68">
        <v>529764.02</v>
      </c>
      <c r="E34" s="68"/>
      <c r="F34" s="68"/>
      <c r="G34" s="68"/>
      <c r="H34" s="70"/>
      <c r="I34" s="70"/>
      <c r="J34" s="70"/>
      <c r="K34" s="70">
        <v>39857232.689999998</v>
      </c>
      <c r="L34" s="65"/>
      <c r="M34" s="65"/>
    </row>
    <row r="35" spans="1:13" x14ac:dyDescent="0.2">
      <c r="A35" s="2" t="s">
        <v>43</v>
      </c>
      <c r="B35" s="68">
        <v>51280684</v>
      </c>
      <c r="C35" s="68">
        <v>4490891.4000000004</v>
      </c>
      <c r="D35" s="68">
        <v>751275.75</v>
      </c>
      <c r="E35" s="68"/>
      <c r="F35" s="68"/>
      <c r="G35" s="68"/>
      <c r="H35" s="70"/>
      <c r="I35" s="70"/>
      <c r="J35" s="70"/>
      <c r="K35" s="70">
        <v>56522851.149999999</v>
      </c>
      <c r="L35" s="65"/>
      <c r="M35" s="65"/>
    </row>
    <row r="36" spans="1:13" x14ac:dyDescent="0.2">
      <c r="A36" s="2" t="s">
        <v>44</v>
      </c>
      <c r="B36" s="68">
        <v>30418489.030000001</v>
      </c>
      <c r="C36" s="68">
        <v>2663890.5699999998</v>
      </c>
      <c r="D36" s="68">
        <v>445639.01</v>
      </c>
      <c r="E36" s="68"/>
      <c r="F36" s="68"/>
      <c r="G36" s="68"/>
      <c r="H36" s="70"/>
      <c r="I36" s="70"/>
      <c r="J36" s="70"/>
      <c r="K36" s="70">
        <v>33528018.609999999</v>
      </c>
      <c r="L36" s="65"/>
      <c r="M36" s="65"/>
    </row>
    <row r="37" spans="1:13" x14ac:dyDescent="0.2">
      <c r="A37" s="2" t="s">
        <v>45</v>
      </c>
      <c r="B37" s="68">
        <v>194946451.38</v>
      </c>
      <c r="C37" s="68">
        <v>17072380.350000001</v>
      </c>
      <c r="D37" s="68">
        <v>2856017.72</v>
      </c>
      <c r="E37" s="68"/>
      <c r="F37" s="68"/>
      <c r="G37" s="68"/>
      <c r="H37" s="69"/>
      <c r="I37" s="69"/>
      <c r="J37" s="69"/>
      <c r="K37" s="70">
        <v>214874849.44999999</v>
      </c>
      <c r="L37" s="65"/>
      <c r="M37" s="65"/>
    </row>
    <row r="38" spans="1:13" x14ac:dyDescent="0.2">
      <c r="A38" s="2" t="s">
        <v>46</v>
      </c>
      <c r="B38" s="68">
        <v>63683740.939999998</v>
      </c>
      <c r="C38" s="68">
        <v>5577085.5999999996</v>
      </c>
      <c r="D38" s="68">
        <v>932983.86</v>
      </c>
      <c r="E38" s="68"/>
      <c r="F38" s="68"/>
      <c r="G38" s="68"/>
      <c r="H38" s="69"/>
      <c r="I38" s="69"/>
      <c r="J38" s="69"/>
      <c r="K38" s="70">
        <v>70193810.400000006</v>
      </c>
      <c r="L38" s="65"/>
      <c r="M38" s="65"/>
    </row>
    <row r="39" spans="1:13" x14ac:dyDescent="0.2">
      <c r="A39" s="2" t="s">
        <v>47</v>
      </c>
      <c r="B39" s="68">
        <v>39234689.68</v>
      </c>
      <c r="C39" s="68">
        <v>3435966.85</v>
      </c>
      <c r="D39" s="68">
        <v>574798.71</v>
      </c>
      <c r="E39" s="68"/>
      <c r="F39" s="68"/>
      <c r="G39" s="71"/>
      <c r="H39" s="69"/>
      <c r="I39" s="69"/>
      <c r="J39" s="69"/>
      <c r="K39" s="70">
        <v>43245455.240000002</v>
      </c>
      <c r="L39" s="65"/>
      <c r="M39" s="65"/>
    </row>
    <row r="40" spans="1:13" x14ac:dyDescent="0.2">
      <c r="A40" s="2" t="s">
        <v>48</v>
      </c>
      <c r="B40" s="68">
        <v>27701567.109999999</v>
      </c>
      <c r="C40" s="68">
        <v>2425956.91</v>
      </c>
      <c r="D40" s="68">
        <v>405835.38</v>
      </c>
      <c r="E40" s="68"/>
      <c r="F40" s="68"/>
      <c r="G40" s="72"/>
      <c r="H40" s="69"/>
      <c r="I40" s="69"/>
      <c r="J40" s="69"/>
      <c r="K40" s="70">
        <v>30533359.399999999</v>
      </c>
      <c r="L40" s="65"/>
      <c r="M40" s="65"/>
    </row>
    <row r="41" spans="1:13" x14ac:dyDescent="0.2">
      <c r="A41" s="2" t="s">
        <v>49</v>
      </c>
      <c r="B41" s="68">
        <v>35784166.380000003</v>
      </c>
      <c r="C41" s="68">
        <v>3133788.25</v>
      </c>
      <c r="D41" s="68">
        <v>524247.62</v>
      </c>
      <c r="E41" s="68"/>
      <c r="F41" s="68"/>
      <c r="G41" s="68"/>
      <c r="H41" s="69"/>
      <c r="I41" s="69"/>
      <c r="J41" s="69"/>
      <c r="K41" s="70">
        <v>39442202.25</v>
      </c>
      <c r="L41" s="65"/>
      <c r="M41" s="65"/>
    </row>
    <row r="42" spans="1:13" x14ac:dyDescent="0.2">
      <c r="A42" s="2" t="s">
        <v>50</v>
      </c>
      <c r="B42" s="68">
        <v>50978803.789999999</v>
      </c>
      <c r="C42" s="68">
        <v>4464454.32</v>
      </c>
      <c r="D42" s="68">
        <v>746853.13</v>
      </c>
      <c r="E42" s="68"/>
      <c r="F42" s="68"/>
      <c r="G42" s="68"/>
      <c r="H42" s="69"/>
      <c r="I42" s="69"/>
      <c r="J42" s="69"/>
      <c r="K42" s="70">
        <v>56190111.240000002</v>
      </c>
      <c r="L42" s="65"/>
      <c r="M42" s="65"/>
    </row>
    <row r="43" spans="1:13" x14ac:dyDescent="0.2">
      <c r="A43" s="2" t="s">
        <v>51</v>
      </c>
      <c r="B43" s="68">
        <v>28584485.59</v>
      </c>
      <c r="C43" s="68">
        <v>2503278.2400000002</v>
      </c>
      <c r="D43" s="68">
        <v>418770.37</v>
      </c>
      <c r="E43" s="68"/>
      <c r="F43" s="68"/>
      <c r="G43" s="68"/>
      <c r="H43" s="69"/>
      <c r="I43" s="69"/>
      <c r="J43" s="69"/>
      <c r="K43" s="70">
        <v>31506534.199999999</v>
      </c>
      <c r="L43" s="65"/>
      <c r="M43" s="65"/>
    </row>
    <row r="44" spans="1:13" x14ac:dyDescent="0.2">
      <c r="A44" s="2" t="s">
        <v>52</v>
      </c>
      <c r="B44" s="68">
        <v>415101523.60000002</v>
      </c>
      <c r="C44" s="68">
        <v>36352398.530000001</v>
      </c>
      <c r="D44" s="68">
        <v>6081348.5</v>
      </c>
      <c r="E44" s="68"/>
      <c r="F44" s="68"/>
      <c r="G44" s="68"/>
      <c r="H44" s="69"/>
      <c r="I44" s="69"/>
      <c r="J44" s="69"/>
      <c r="K44" s="70">
        <v>457535270.63</v>
      </c>
      <c r="L44" s="65"/>
      <c r="M44" s="65"/>
    </row>
    <row r="45" spans="1:13" x14ac:dyDescent="0.2">
      <c r="A45" s="2" t="s">
        <v>53</v>
      </c>
      <c r="B45" s="68">
        <v>65657323.409999996</v>
      </c>
      <c r="C45" s="68">
        <v>5749921.5300000003</v>
      </c>
      <c r="D45" s="68">
        <v>961897.37</v>
      </c>
      <c r="E45" s="68"/>
      <c r="F45" s="68"/>
      <c r="G45" s="68"/>
      <c r="H45" s="69"/>
      <c r="I45" s="69"/>
      <c r="J45" s="69"/>
      <c r="K45" s="70">
        <v>72369142.310000002</v>
      </c>
      <c r="L45" s="65"/>
      <c r="M45" s="65"/>
    </row>
    <row r="46" spans="1:13" x14ac:dyDescent="0.2">
      <c r="A46" s="2" t="s">
        <v>54</v>
      </c>
      <c r="B46" s="68">
        <v>174412104.81999999</v>
      </c>
      <c r="C46" s="68">
        <v>15274090.75</v>
      </c>
      <c r="D46" s="68">
        <v>2555184.0499999998</v>
      </c>
      <c r="E46" s="68"/>
      <c r="F46" s="68"/>
      <c r="G46" s="68"/>
      <c r="H46" s="69"/>
      <c r="I46" s="69"/>
      <c r="J46" s="69"/>
      <c r="K46" s="70">
        <v>192241379.62</v>
      </c>
      <c r="L46" s="65"/>
      <c r="M46" s="65"/>
    </row>
    <row r="47" spans="1:13" x14ac:dyDescent="0.2">
      <c r="A47" s="2" t="s">
        <v>55</v>
      </c>
      <c r="B47" s="68">
        <v>40127346.219999999</v>
      </c>
      <c r="C47" s="68">
        <v>3514141</v>
      </c>
      <c r="D47" s="68">
        <v>587876.37</v>
      </c>
      <c r="E47" s="68"/>
      <c r="F47" s="68"/>
      <c r="G47" s="68"/>
      <c r="H47" s="69"/>
      <c r="I47" s="69"/>
      <c r="J47" s="69"/>
      <c r="K47" s="70">
        <v>44229363.590000004</v>
      </c>
      <c r="L47" s="65"/>
      <c r="M47" s="65"/>
    </row>
    <row r="48" spans="1:13" x14ac:dyDescent="0.2">
      <c r="A48" s="2" t="s">
        <v>56</v>
      </c>
      <c r="B48" s="68">
        <v>31262455.219999999</v>
      </c>
      <c r="C48" s="68">
        <v>2737800.67</v>
      </c>
      <c r="D48" s="68">
        <v>458003.34</v>
      </c>
      <c r="E48" s="68"/>
      <c r="F48" s="68"/>
      <c r="G48" s="68"/>
      <c r="H48" s="69"/>
      <c r="I48" s="69"/>
      <c r="J48" s="69"/>
      <c r="K48" s="70">
        <v>34458259.229999997</v>
      </c>
      <c r="L48" s="65"/>
      <c r="M48" s="65"/>
    </row>
    <row r="49" spans="1:13" x14ac:dyDescent="0.2">
      <c r="A49" s="2" t="s">
        <v>57</v>
      </c>
      <c r="B49" s="68">
        <v>36465831.369999997</v>
      </c>
      <c r="C49" s="68">
        <v>3193484.87</v>
      </c>
      <c r="D49" s="68">
        <v>534234.19999999995</v>
      </c>
      <c r="E49" s="68"/>
      <c r="F49" s="68"/>
      <c r="G49" s="68"/>
      <c r="H49" s="69"/>
      <c r="I49" s="69"/>
      <c r="J49" s="69"/>
      <c r="K49" s="70">
        <v>40193550.439999998</v>
      </c>
      <c r="L49" s="65"/>
      <c r="M49" s="65"/>
    </row>
    <row r="50" spans="1:13" x14ac:dyDescent="0.2">
      <c r="A50" s="2" t="s">
        <v>58</v>
      </c>
      <c r="B50" s="68">
        <v>91674204.170000002</v>
      </c>
      <c r="C50" s="68">
        <v>8028342.5</v>
      </c>
      <c r="D50" s="68">
        <v>1343051.64</v>
      </c>
      <c r="E50" s="68"/>
      <c r="F50" s="68"/>
      <c r="G50" s="68"/>
      <c r="H50" s="69"/>
      <c r="I50" s="69"/>
      <c r="J50" s="69"/>
      <c r="K50" s="70">
        <v>101045598.31</v>
      </c>
      <c r="L50" s="65"/>
      <c r="M50" s="65"/>
    </row>
    <row r="51" spans="1:13" x14ac:dyDescent="0.2">
      <c r="A51" s="2" t="s">
        <v>59</v>
      </c>
      <c r="B51" s="68">
        <v>32271968.620000001</v>
      </c>
      <c r="C51" s="68">
        <v>2826208.53</v>
      </c>
      <c r="D51" s="68">
        <v>472792.98</v>
      </c>
      <c r="E51" s="68"/>
      <c r="F51" s="68"/>
      <c r="G51" s="68"/>
      <c r="H51" s="69"/>
      <c r="I51" s="69"/>
      <c r="J51" s="69"/>
      <c r="K51" s="70">
        <v>35570970.130000003</v>
      </c>
      <c r="L51" s="65"/>
      <c r="M51" s="65"/>
    </row>
    <row r="52" spans="1:13" x14ac:dyDescent="0.2">
      <c r="A52" s="2" t="s">
        <v>60</v>
      </c>
      <c r="B52" s="68">
        <v>555991940.63999999</v>
      </c>
      <c r="C52" s="68">
        <v>48690836.960000001</v>
      </c>
      <c r="D52" s="68">
        <v>8145430.8399999999</v>
      </c>
      <c r="E52" s="68"/>
      <c r="F52" s="68"/>
      <c r="G52" s="68"/>
      <c r="H52" s="69"/>
      <c r="I52" s="69"/>
      <c r="J52" s="69"/>
      <c r="K52" s="70">
        <v>612828208.44000006</v>
      </c>
      <c r="L52" s="65"/>
      <c r="M52" s="65"/>
    </row>
    <row r="53" spans="1:13" ht="13.5" thickBot="1" x14ac:dyDescent="0.25">
      <c r="A53" s="4" t="s">
        <v>61</v>
      </c>
      <c r="B53" s="68">
        <v>59941075.5</v>
      </c>
      <c r="C53" s="68">
        <v>5249322.7300000004</v>
      </c>
      <c r="D53" s="68">
        <v>878152.81</v>
      </c>
      <c r="E53" s="68"/>
      <c r="F53" s="68"/>
      <c r="G53" s="68"/>
      <c r="H53" s="69"/>
      <c r="I53" s="69"/>
      <c r="J53" s="69"/>
      <c r="K53" s="70">
        <v>66068551.039999999</v>
      </c>
      <c r="L53" s="65"/>
      <c r="M53" s="65"/>
    </row>
    <row r="54" spans="1:13" s="74" customFormat="1" ht="13.5" thickBot="1" x14ac:dyDescent="0.25">
      <c r="A54" s="5" t="s">
        <v>13</v>
      </c>
      <c r="B54" s="73">
        <v>3246023800.46</v>
      </c>
      <c r="C54" s="73">
        <v>284269616.30000001</v>
      </c>
      <c r="D54" s="73">
        <v>47555118.049999997</v>
      </c>
      <c r="E54" s="73">
        <v>0</v>
      </c>
      <c r="F54" s="73">
        <v>0</v>
      </c>
      <c r="G54" s="73">
        <v>0</v>
      </c>
      <c r="H54" s="73">
        <v>0</v>
      </c>
      <c r="I54" s="73">
        <v>0</v>
      </c>
      <c r="J54" s="73">
        <v>0</v>
      </c>
      <c r="K54" s="73">
        <v>3577848534.8099999</v>
      </c>
      <c r="L54" s="65"/>
      <c r="M54" s="65"/>
    </row>
    <row r="55" spans="1:13" x14ac:dyDescent="0.2">
      <c r="F55" s="65"/>
      <c r="G55" s="65"/>
      <c r="H55" s="65"/>
      <c r="I55" s="65"/>
      <c r="J55" s="65"/>
    </row>
    <row r="56" spans="1:13" x14ac:dyDescent="0.2">
      <c r="F56" s="65"/>
      <c r="G56" s="65"/>
      <c r="H56" s="65"/>
      <c r="I56" s="65"/>
      <c r="J56" s="65"/>
      <c r="K56" s="65"/>
    </row>
    <row r="57" spans="1:13" x14ac:dyDescent="0.2">
      <c r="F57" s="65"/>
      <c r="G57" s="65"/>
      <c r="H57" s="65"/>
      <c r="I57" s="65"/>
      <c r="J57" s="65"/>
    </row>
    <row r="58" spans="1:13" x14ac:dyDescent="0.2">
      <c r="F58" s="65"/>
      <c r="G58" s="65"/>
      <c r="H58" s="65"/>
      <c r="I58" s="65"/>
      <c r="J58" s="65"/>
    </row>
    <row r="59" spans="1:13" x14ac:dyDescent="0.2">
      <c r="F59" s="65"/>
      <c r="G59" s="65"/>
      <c r="H59" s="65"/>
      <c r="I59" s="65"/>
      <c r="J59" s="65"/>
    </row>
    <row r="60" spans="1:13" x14ac:dyDescent="0.2">
      <c r="G60" s="65"/>
      <c r="H60" s="65"/>
      <c r="I60" s="65"/>
      <c r="J60" s="65"/>
    </row>
    <row r="61" spans="1:13" x14ac:dyDescent="0.2">
      <c r="G61" s="65"/>
      <c r="H61" s="65"/>
      <c r="I61" s="65"/>
      <c r="J61" s="65"/>
    </row>
    <row r="62" spans="1:13" x14ac:dyDescent="0.2">
      <c r="G62" s="65"/>
      <c r="H62" s="65"/>
      <c r="I62" s="65"/>
      <c r="J62" s="65"/>
    </row>
    <row r="63" spans="1:13" x14ac:dyDescent="0.2">
      <c r="G63" s="65"/>
      <c r="H63" s="65"/>
      <c r="I63" s="65"/>
      <c r="J63" s="65"/>
    </row>
  </sheetData>
  <mergeCells count="12">
    <mergeCell ref="J5:J6"/>
    <mergeCell ref="K5:K6"/>
    <mergeCell ref="A1:K1"/>
    <mergeCell ref="A2:K2"/>
    <mergeCell ref="C4:D4"/>
    <mergeCell ref="A5:A6"/>
    <mergeCell ref="B5:B6"/>
    <mergeCell ref="E5:E6"/>
    <mergeCell ref="F5:F6"/>
    <mergeCell ref="G5:G6"/>
    <mergeCell ref="H5:H6"/>
    <mergeCell ref="I5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402EA-9DB7-48DB-8D4B-E84B56B9C310}">
  <dimension ref="A1:L63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2" sqref="A2:K2"/>
    </sheetView>
  </sheetViews>
  <sheetFormatPr baseColWidth="10" defaultRowHeight="12.75" x14ac:dyDescent="0.2"/>
  <cols>
    <col min="1" max="1" width="44.7109375" style="3" customWidth="1"/>
    <col min="2" max="4" width="17.140625" style="76" customWidth="1"/>
    <col min="5" max="5" width="17.7109375" style="76" customWidth="1"/>
    <col min="6" max="6" width="16.140625" style="75" customWidth="1"/>
    <col min="7" max="7" width="14.140625" style="75" customWidth="1"/>
    <col min="8" max="8" width="14.28515625" style="75" customWidth="1"/>
    <col min="9" max="10" width="17.140625" style="75" customWidth="1"/>
    <col min="11" max="11" width="16.85546875" style="75" customWidth="1"/>
    <col min="12" max="251" width="11.42578125" style="75"/>
    <col min="252" max="252" width="44.7109375" style="75" customWidth="1"/>
    <col min="253" max="255" width="17.140625" style="75" customWidth="1"/>
    <col min="256" max="256" width="17.7109375" style="75" customWidth="1"/>
    <col min="257" max="257" width="16.140625" style="75" customWidth="1"/>
    <col min="258" max="258" width="14.140625" style="75" customWidth="1"/>
    <col min="259" max="259" width="14.28515625" style="75" customWidth="1"/>
    <col min="260" max="261" width="17.140625" style="75" customWidth="1"/>
    <col min="262" max="262" width="16.85546875" style="75" customWidth="1"/>
    <col min="263" max="263" width="15.28515625" style="75" bestFit="1" customWidth="1"/>
    <col min="264" max="264" width="15.140625" style="75" customWidth="1"/>
    <col min="265" max="265" width="15.85546875" style="75" customWidth="1"/>
    <col min="266" max="266" width="15.5703125" style="75" customWidth="1"/>
    <col min="267" max="267" width="11.28515625" style="75" bestFit="1" customWidth="1"/>
    <col min="268" max="507" width="11.42578125" style="75"/>
    <col min="508" max="508" width="44.7109375" style="75" customWidth="1"/>
    <col min="509" max="511" width="17.140625" style="75" customWidth="1"/>
    <col min="512" max="512" width="17.7109375" style="75" customWidth="1"/>
    <col min="513" max="513" width="16.140625" style="75" customWidth="1"/>
    <col min="514" max="514" width="14.140625" style="75" customWidth="1"/>
    <col min="515" max="515" width="14.28515625" style="75" customWidth="1"/>
    <col min="516" max="517" width="17.140625" style="75" customWidth="1"/>
    <col min="518" max="518" width="16.85546875" style="75" customWidth="1"/>
    <col min="519" max="519" width="15.28515625" style="75" bestFit="1" customWidth="1"/>
    <col min="520" max="520" width="15.140625" style="75" customWidth="1"/>
    <col min="521" max="521" width="15.85546875" style="75" customWidth="1"/>
    <col min="522" max="522" width="15.5703125" style="75" customWidth="1"/>
    <col min="523" max="523" width="11.28515625" style="75" bestFit="1" customWidth="1"/>
    <col min="524" max="763" width="11.42578125" style="75"/>
    <col min="764" max="764" width="44.7109375" style="75" customWidth="1"/>
    <col min="765" max="767" width="17.140625" style="75" customWidth="1"/>
    <col min="768" max="768" width="17.7109375" style="75" customWidth="1"/>
    <col min="769" max="769" width="16.140625" style="75" customWidth="1"/>
    <col min="770" max="770" width="14.140625" style="75" customWidth="1"/>
    <col min="771" max="771" width="14.28515625" style="75" customWidth="1"/>
    <col min="772" max="773" width="17.140625" style="75" customWidth="1"/>
    <col min="774" max="774" width="16.85546875" style="75" customWidth="1"/>
    <col min="775" max="775" width="15.28515625" style="75" bestFit="1" customWidth="1"/>
    <col min="776" max="776" width="15.140625" style="75" customWidth="1"/>
    <col min="777" max="777" width="15.85546875" style="75" customWidth="1"/>
    <col min="778" max="778" width="15.5703125" style="75" customWidth="1"/>
    <col min="779" max="779" width="11.28515625" style="75" bestFit="1" customWidth="1"/>
    <col min="780" max="1019" width="11.42578125" style="75"/>
    <col min="1020" max="1020" width="44.7109375" style="75" customWidth="1"/>
    <col min="1021" max="1023" width="17.140625" style="75" customWidth="1"/>
    <col min="1024" max="1024" width="17.7109375" style="75" customWidth="1"/>
    <col min="1025" max="1025" width="16.140625" style="75" customWidth="1"/>
    <col min="1026" max="1026" width="14.140625" style="75" customWidth="1"/>
    <col min="1027" max="1027" width="14.28515625" style="75" customWidth="1"/>
    <col min="1028" max="1029" width="17.140625" style="75" customWidth="1"/>
    <col min="1030" max="1030" width="16.85546875" style="75" customWidth="1"/>
    <col min="1031" max="1031" width="15.28515625" style="75" bestFit="1" customWidth="1"/>
    <col min="1032" max="1032" width="15.140625" style="75" customWidth="1"/>
    <col min="1033" max="1033" width="15.85546875" style="75" customWidth="1"/>
    <col min="1034" max="1034" width="15.5703125" style="75" customWidth="1"/>
    <col min="1035" max="1035" width="11.28515625" style="75" bestFit="1" customWidth="1"/>
    <col min="1036" max="1275" width="11.42578125" style="75"/>
    <col min="1276" max="1276" width="44.7109375" style="75" customWidth="1"/>
    <col min="1277" max="1279" width="17.140625" style="75" customWidth="1"/>
    <col min="1280" max="1280" width="17.7109375" style="75" customWidth="1"/>
    <col min="1281" max="1281" width="16.140625" style="75" customWidth="1"/>
    <col min="1282" max="1282" width="14.140625" style="75" customWidth="1"/>
    <col min="1283" max="1283" width="14.28515625" style="75" customWidth="1"/>
    <col min="1284" max="1285" width="17.140625" style="75" customWidth="1"/>
    <col min="1286" max="1286" width="16.85546875" style="75" customWidth="1"/>
    <col min="1287" max="1287" width="15.28515625" style="75" bestFit="1" customWidth="1"/>
    <col min="1288" max="1288" width="15.140625" style="75" customWidth="1"/>
    <col min="1289" max="1289" width="15.85546875" style="75" customWidth="1"/>
    <col min="1290" max="1290" width="15.5703125" style="75" customWidth="1"/>
    <col min="1291" max="1291" width="11.28515625" style="75" bestFit="1" customWidth="1"/>
    <col min="1292" max="1531" width="11.42578125" style="75"/>
    <col min="1532" max="1532" width="44.7109375" style="75" customWidth="1"/>
    <col min="1533" max="1535" width="17.140625" style="75" customWidth="1"/>
    <col min="1536" max="1536" width="17.7109375" style="75" customWidth="1"/>
    <col min="1537" max="1537" width="16.140625" style="75" customWidth="1"/>
    <col min="1538" max="1538" width="14.140625" style="75" customWidth="1"/>
    <col min="1539" max="1539" width="14.28515625" style="75" customWidth="1"/>
    <col min="1540" max="1541" width="17.140625" style="75" customWidth="1"/>
    <col min="1542" max="1542" width="16.85546875" style="75" customWidth="1"/>
    <col min="1543" max="1543" width="15.28515625" style="75" bestFit="1" customWidth="1"/>
    <col min="1544" max="1544" width="15.140625" style="75" customWidth="1"/>
    <col min="1545" max="1545" width="15.85546875" style="75" customWidth="1"/>
    <col min="1546" max="1546" width="15.5703125" style="75" customWidth="1"/>
    <col min="1547" max="1547" width="11.28515625" style="75" bestFit="1" customWidth="1"/>
    <col min="1548" max="1787" width="11.42578125" style="75"/>
    <col min="1788" max="1788" width="44.7109375" style="75" customWidth="1"/>
    <col min="1789" max="1791" width="17.140625" style="75" customWidth="1"/>
    <col min="1792" max="1792" width="17.7109375" style="75" customWidth="1"/>
    <col min="1793" max="1793" width="16.140625" style="75" customWidth="1"/>
    <col min="1794" max="1794" width="14.140625" style="75" customWidth="1"/>
    <col min="1795" max="1795" width="14.28515625" style="75" customWidth="1"/>
    <col min="1796" max="1797" width="17.140625" style="75" customWidth="1"/>
    <col min="1798" max="1798" width="16.85546875" style="75" customWidth="1"/>
    <col min="1799" max="1799" width="15.28515625" style="75" bestFit="1" customWidth="1"/>
    <col min="1800" max="1800" width="15.140625" style="75" customWidth="1"/>
    <col min="1801" max="1801" width="15.85546875" style="75" customWidth="1"/>
    <col min="1802" max="1802" width="15.5703125" style="75" customWidth="1"/>
    <col min="1803" max="1803" width="11.28515625" style="75" bestFit="1" customWidth="1"/>
    <col min="1804" max="2043" width="11.42578125" style="75"/>
    <col min="2044" max="2044" width="44.7109375" style="75" customWidth="1"/>
    <col min="2045" max="2047" width="17.140625" style="75" customWidth="1"/>
    <col min="2048" max="2048" width="17.7109375" style="75" customWidth="1"/>
    <col min="2049" max="2049" width="16.140625" style="75" customWidth="1"/>
    <col min="2050" max="2050" width="14.140625" style="75" customWidth="1"/>
    <col min="2051" max="2051" width="14.28515625" style="75" customWidth="1"/>
    <col min="2052" max="2053" width="17.140625" style="75" customWidth="1"/>
    <col min="2054" max="2054" width="16.85546875" style="75" customWidth="1"/>
    <col min="2055" max="2055" width="15.28515625" style="75" bestFit="1" customWidth="1"/>
    <col min="2056" max="2056" width="15.140625" style="75" customWidth="1"/>
    <col min="2057" max="2057" width="15.85546875" style="75" customWidth="1"/>
    <col min="2058" max="2058" width="15.5703125" style="75" customWidth="1"/>
    <col min="2059" max="2059" width="11.28515625" style="75" bestFit="1" customWidth="1"/>
    <col min="2060" max="2299" width="11.42578125" style="75"/>
    <col min="2300" max="2300" width="44.7109375" style="75" customWidth="1"/>
    <col min="2301" max="2303" width="17.140625" style="75" customWidth="1"/>
    <col min="2304" max="2304" width="17.7109375" style="75" customWidth="1"/>
    <col min="2305" max="2305" width="16.140625" style="75" customWidth="1"/>
    <col min="2306" max="2306" width="14.140625" style="75" customWidth="1"/>
    <col min="2307" max="2307" width="14.28515625" style="75" customWidth="1"/>
    <col min="2308" max="2309" width="17.140625" style="75" customWidth="1"/>
    <col min="2310" max="2310" width="16.85546875" style="75" customWidth="1"/>
    <col min="2311" max="2311" width="15.28515625" style="75" bestFit="1" customWidth="1"/>
    <col min="2312" max="2312" width="15.140625" style="75" customWidth="1"/>
    <col min="2313" max="2313" width="15.85546875" style="75" customWidth="1"/>
    <col min="2314" max="2314" width="15.5703125" style="75" customWidth="1"/>
    <col min="2315" max="2315" width="11.28515625" style="75" bestFit="1" customWidth="1"/>
    <col min="2316" max="2555" width="11.42578125" style="75"/>
    <col min="2556" max="2556" width="44.7109375" style="75" customWidth="1"/>
    <col min="2557" max="2559" width="17.140625" style="75" customWidth="1"/>
    <col min="2560" max="2560" width="17.7109375" style="75" customWidth="1"/>
    <col min="2561" max="2561" width="16.140625" style="75" customWidth="1"/>
    <col min="2562" max="2562" width="14.140625" style="75" customWidth="1"/>
    <col min="2563" max="2563" width="14.28515625" style="75" customWidth="1"/>
    <col min="2564" max="2565" width="17.140625" style="75" customWidth="1"/>
    <col min="2566" max="2566" width="16.85546875" style="75" customWidth="1"/>
    <col min="2567" max="2567" width="15.28515625" style="75" bestFit="1" customWidth="1"/>
    <col min="2568" max="2568" width="15.140625" style="75" customWidth="1"/>
    <col min="2569" max="2569" width="15.85546875" style="75" customWidth="1"/>
    <col min="2570" max="2570" width="15.5703125" style="75" customWidth="1"/>
    <col min="2571" max="2571" width="11.28515625" style="75" bestFit="1" customWidth="1"/>
    <col min="2572" max="2811" width="11.42578125" style="75"/>
    <col min="2812" max="2812" width="44.7109375" style="75" customWidth="1"/>
    <col min="2813" max="2815" width="17.140625" style="75" customWidth="1"/>
    <col min="2816" max="2816" width="17.7109375" style="75" customWidth="1"/>
    <col min="2817" max="2817" width="16.140625" style="75" customWidth="1"/>
    <col min="2818" max="2818" width="14.140625" style="75" customWidth="1"/>
    <col min="2819" max="2819" width="14.28515625" style="75" customWidth="1"/>
    <col min="2820" max="2821" width="17.140625" style="75" customWidth="1"/>
    <col min="2822" max="2822" width="16.85546875" style="75" customWidth="1"/>
    <col min="2823" max="2823" width="15.28515625" style="75" bestFit="1" customWidth="1"/>
    <col min="2824" max="2824" width="15.140625" style="75" customWidth="1"/>
    <col min="2825" max="2825" width="15.85546875" style="75" customWidth="1"/>
    <col min="2826" max="2826" width="15.5703125" style="75" customWidth="1"/>
    <col min="2827" max="2827" width="11.28515625" style="75" bestFit="1" customWidth="1"/>
    <col min="2828" max="3067" width="11.42578125" style="75"/>
    <col min="3068" max="3068" width="44.7109375" style="75" customWidth="1"/>
    <col min="3069" max="3071" width="17.140625" style="75" customWidth="1"/>
    <col min="3072" max="3072" width="17.7109375" style="75" customWidth="1"/>
    <col min="3073" max="3073" width="16.140625" style="75" customWidth="1"/>
    <col min="3074" max="3074" width="14.140625" style="75" customWidth="1"/>
    <col min="3075" max="3075" width="14.28515625" style="75" customWidth="1"/>
    <col min="3076" max="3077" width="17.140625" style="75" customWidth="1"/>
    <col min="3078" max="3078" width="16.85546875" style="75" customWidth="1"/>
    <col min="3079" max="3079" width="15.28515625" style="75" bestFit="1" customWidth="1"/>
    <col min="3080" max="3080" width="15.140625" style="75" customWidth="1"/>
    <col min="3081" max="3081" width="15.85546875" style="75" customWidth="1"/>
    <col min="3082" max="3082" width="15.5703125" style="75" customWidth="1"/>
    <col min="3083" max="3083" width="11.28515625" style="75" bestFit="1" customWidth="1"/>
    <col min="3084" max="3323" width="11.42578125" style="75"/>
    <col min="3324" max="3324" width="44.7109375" style="75" customWidth="1"/>
    <col min="3325" max="3327" width="17.140625" style="75" customWidth="1"/>
    <col min="3328" max="3328" width="17.7109375" style="75" customWidth="1"/>
    <col min="3329" max="3329" width="16.140625" style="75" customWidth="1"/>
    <col min="3330" max="3330" width="14.140625" style="75" customWidth="1"/>
    <col min="3331" max="3331" width="14.28515625" style="75" customWidth="1"/>
    <col min="3332" max="3333" width="17.140625" style="75" customWidth="1"/>
    <col min="3334" max="3334" width="16.85546875" style="75" customWidth="1"/>
    <col min="3335" max="3335" width="15.28515625" style="75" bestFit="1" customWidth="1"/>
    <col min="3336" max="3336" width="15.140625" style="75" customWidth="1"/>
    <col min="3337" max="3337" width="15.85546875" style="75" customWidth="1"/>
    <col min="3338" max="3338" width="15.5703125" style="75" customWidth="1"/>
    <col min="3339" max="3339" width="11.28515625" style="75" bestFit="1" customWidth="1"/>
    <col min="3340" max="3579" width="11.42578125" style="75"/>
    <col min="3580" max="3580" width="44.7109375" style="75" customWidth="1"/>
    <col min="3581" max="3583" width="17.140625" style="75" customWidth="1"/>
    <col min="3584" max="3584" width="17.7109375" style="75" customWidth="1"/>
    <col min="3585" max="3585" width="16.140625" style="75" customWidth="1"/>
    <col min="3586" max="3586" width="14.140625" style="75" customWidth="1"/>
    <col min="3587" max="3587" width="14.28515625" style="75" customWidth="1"/>
    <col min="3588" max="3589" width="17.140625" style="75" customWidth="1"/>
    <col min="3590" max="3590" width="16.85546875" style="75" customWidth="1"/>
    <col min="3591" max="3591" width="15.28515625" style="75" bestFit="1" customWidth="1"/>
    <col min="3592" max="3592" width="15.140625" style="75" customWidth="1"/>
    <col min="3593" max="3593" width="15.85546875" style="75" customWidth="1"/>
    <col min="3594" max="3594" width="15.5703125" style="75" customWidth="1"/>
    <col min="3595" max="3595" width="11.28515625" style="75" bestFit="1" customWidth="1"/>
    <col min="3596" max="3835" width="11.42578125" style="75"/>
    <col min="3836" max="3836" width="44.7109375" style="75" customWidth="1"/>
    <col min="3837" max="3839" width="17.140625" style="75" customWidth="1"/>
    <col min="3840" max="3840" width="17.7109375" style="75" customWidth="1"/>
    <col min="3841" max="3841" width="16.140625" style="75" customWidth="1"/>
    <col min="3842" max="3842" width="14.140625" style="75" customWidth="1"/>
    <col min="3843" max="3843" width="14.28515625" style="75" customWidth="1"/>
    <col min="3844" max="3845" width="17.140625" style="75" customWidth="1"/>
    <col min="3846" max="3846" width="16.85546875" style="75" customWidth="1"/>
    <col min="3847" max="3847" width="15.28515625" style="75" bestFit="1" customWidth="1"/>
    <col min="3848" max="3848" width="15.140625" style="75" customWidth="1"/>
    <col min="3849" max="3849" width="15.85546875" style="75" customWidth="1"/>
    <col min="3850" max="3850" width="15.5703125" style="75" customWidth="1"/>
    <col min="3851" max="3851" width="11.28515625" style="75" bestFit="1" customWidth="1"/>
    <col min="3852" max="4091" width="11.42578125" style="75"/>
    <col min="4092" max="4092" width="44.7109375" style="75" customWidth="1"/>
    <col min="4093" max="4095" width="17.140625" style="75" customWidth="1"/>
    <col min="4096" max="4096" width="17.7109375" style="75" customWidth="1"/>
    <col min="4097" max="4097" width="16.140625" style="75" customWidth="1"/>
    <col min="4098" max="4098" width="14.140625" style="75" customWidth="1"/>
    <col min="4099" max="4099" width="14.28515625" style="75" customWidth="1"/>
    <col min="4100" max="4101" width="17.140625" style="75" customWidth="1"/>
    <col min="4102" max="4102" width="16.85546875" style="75" customWidth="1"/>
    <col min="4103" max="4103" width="15.28515625" style="75" bestFit="1" customWidth="1"/>
    <col min="4104" max="4104" width="15.140625" style="75" customWidth="1"/>
    <col min="4105" max="4105" width="15.85546875" style="75" customWidth="1"/>
    <col min="4106" max="4106" width="15.5703125" style="75" customWidth="1"/>
    <col min="4107" max="4107" width="11.28515625" style="75" bestFit="1" customWidth="1"/>
    <col min="4108" max="4347" width="11.42578125" style="75"/>
    <col min="4348" max="4348" width="44.7109375" style="75" customWidth="1"/>
    <col min="4349" max="4351" width="17.140625" style="75" customWidth="1"/>
    <col min="4352" max="4352" width="17.7109375" style="75" customWidth="1"/>
    <col min="4353" max="4353" width="16.140625" style="75" customWidth="1"/>
    <col min="4354" max="4354" width="14.140625" style="75" customWidth="1"/>
    <col min="4355" max="4355" width="14.28515625" style="75" customWidth="1"/>
    <col min="4356" max="4357" width="17.140625" style="75" customWidth="1"/>
    <col min="4358" max="4358" width="16.85546875" style="75" customWidth="1"/>
    <col min="4359" max="4359" width="15.28515625" style="75" bestFit="1" customWidth="1"/>
    <col min="4360" max="4360" width="15.140625" style="75" customWidth="1"/>
    <col min="4361" max="4361" width="15.85546875" style="75" customWidth="1"/>
    <col min="4362" max="4362" width="15.5703125" style="75" customWidth="1"/>
    <col min="4363" max="4363" width="11.28515625" style="75" bestFit="1" customWidth="1"/>
    <col min="4364" max="4603" width="11.42578125" style="75"/>
    <col min="4604" max="4604" width="44.7109375" style="75" customWidth="1"/>
    <col min="4605" max="4607" width="17.140625" style="75" customWidth="1"/>
    <col min="4608" max="4608" width="17.7109375" style="75" customWidth="1"/>
    <col min="4609" max="4609" width="16.140625" style="75" customWidth="1"/>
    <col min="4610" max="4610" width="14.140625" style="75" customWidth="1"/>
    <col min="4611" max="4611" width="14.28515625" style="75" customWidth="1"/>
    <col min="4612" max="4613" width="17.140625" style="75" customWidth="1"/>
    <col min="4614" max="4614" width="16.85546875" style="75" customWidth="1"/>
    <col min="4615" max="4615" width="15.28515625" style="75" bestFit="1" customWidth="1"/>
    <col min="4616" max="4616" width="15.140625" style="75" customWidth="1"/>
    <col min="4617" max="4617" width="15.85546875" style="75" customWidth="1"/>
    <col min="4618" max="4618" width="15.5703125" style="75" customWidth="1"/>
    <col min="4619" max="4619" width="11.28515625" style="75" bestFit="1" customWidth="1"/>
    <col min="4620" max="4859" width="11.42578125" style="75"/>
    <col min="4860" max="4860" width="44.7109375" style="75" customWidth="1"/>
    <col min="4861" max="4863" width="17.140625" style="75" customWidth="1"/>
    <col min="4864" max="4864" width="17.7109375" style="75" customWidth="1"/>
    <col min="4865" max="4865" width="16.140625" style="75" customWidth="1"/>
    <col min="4866" max="4866" width="14.140625" style="75" customWidth="1"/>
    <col min="4867" max="4867" width="14.28515625" style="75" customWidth="1"/>
    <col min="4868" max="4869" width="17.140625" style="75" customWidth="1"/>
    <col min="4870" max="4870" width="16.85546875" style="75" customWidth="1"/>
    <col min="4871" max="4871" width="15.28515625" style="75" bestFit="1" customWidth="1"/>
    <col min="4872" max="4872" width="15.140625" style="75" customWidth="1"/>
    <col min="4873" max="4873" width="15.85546875" style="75" customWidth="1"/>
    <col min="4874" max="4874" width="15.5703125" style="75" customWidth="1"/>
    <col min="4875" max="4875" width="11.28515625" style="75" bestFit="1" customWidth="1"/>
    <col min="4876" max="5115" width="11.42578125" style="75"/>
    <col min="5116" max="5116" width="44.7109375" style="75" customWidth="1"/>
    <col min="5117" max="5119" width="17.140625" style="75" customWidth="1"/>
    <col min="5120" max="5120" width="17.7109375" style="75" customWidth="1"/>
    <col min="5121" max="5121" width="16.140625" style="75" customWidth="1"/>
    <col min="5122" max="5122" width="14.140625" style="75" customWidth="1"/>
    <col min="5123" max="5123" width="14.28515625" style="75" customWidth="1"/>
    <col min="5124" max="5125" width="17.140625" style="75" customWidth="1"/>
    <col min="5126" max="5126" width="16.85546875" style="75" customWidth="1"/>
    <col min="5127" max="5127" width="15.28515625" style="75" bestFit="1" customWidth="1"/>
    <col min="5128" max="5128" width="15.140625" style="75" customWidth="1"/>
    <col min="5129" max="5129" width="15.85546875" style="75" customWidth="1"/>
    <col min="5130" max="5130" width="15.5703125" style="75" customWidth="1"/>
    <col min="5131" max="5131" width="11.28515625" style="75" bestFit="1" customWidth="1"/>
    <col min="5132" max="5371" width="11.42578125" style="75"/>
    <col min="5372" max="5372" width="44.7109375" style="75" customWidth="1"/>
    <col min="5373" max="5375" width="17.140625" style="75" customWidth="1"/>
    <col min="5376" max="5376" width="17.7109375" style="75" customWidth="1"/>
    <col min="5377" max="5377" width="16.140625" style="75" customWidth="1"/>
    <col min="5378" max="5378" width="14.140625" style="75" customWidth="1"/>
    <col min="5379" max="5379" width="14.28515625" style="75" customWidth="1"/>
    <col min="5380" max="5381" width="17.140625" style="75" customWidth="1"/>
    <col min="5382" max="5382" width="16.85546875" style="75" customWidth="1"/>
    <col min="5383" max="5383" width="15.28515625" style="75" bestFit="1" customWidth="1"/>
    <col min="5384" max="5384" width="15.140625" style="75" customWidth="1"/>
    <col min="5385" max="5385" width="15.85546875" style="75" customWidth="1"/>
    <col min="5386" max="5386" width="15.5703125" style="75" customWidth="1"/>
    <col min="5387" max="5387" width="11.28515625" style="75" bestFit="1" customWidth="1"/>
    <col min="5388" max="5627" width="11.42578125" style="75"/>
    <col min="5628" max="5628" width="44.7109375" style="75" customWidth="1"/>
    <col min="5629" max="5631" width="17.140625" style="75" customWidth="1"/>
    <col min="5632" max="5632" width="17.7109375" style="75" customWidth="1"/>
    <col min="5633" max="5633" width="16.140625" style="75" customWidth="1"/>
    <col min="5634" max="5634" width="14.140625" style="75" customWidth="1"/>
    <col min="5635" max="5635" width="14.28515625" style="75" customWidth="1"/>
    <col min="5636" max="5637" width="17.140625" style="75" customWidth="1"/>
    <col min="5638" max="5638" width="16.85546875" style="75" customWidth="1"/>
    <col min="5639" max="5639" width="15.28515625" style="75" bestFit="1" customWidth="1"/>
    <col min="5640" max="5640" width="15.140625" style="75" customWidth="1"/>
    <col min="5641" max="5641" width="15.85546875" style="75" customWidth="1"/>
    <col min="5642" max="5642" width="15.5703125" style="75" customWidth="1"/>
    <col min="5643" max="5643" width="11.28515625" style="75" bestFit="1" customWidth="1"/>
    <col min="5644" max="5883" width="11.42578125" style="75"/>
    <col min="5884" max="5884" width="44.7109375" style="75" customWidth="1"/>
    <col min="5885" max="5887" width="17.140625" style="75" customWidth="1"/>
    <col min="5888" max="5888" width="17.7109375" style="75" customWidth="1"/>
    <col min="5889" max="5889" width="16.140625" style="75" customWidth="1"/>
    <col min="5890" max="5890" width="14.140625" style="75" customWidth="1"/>
    <col min="5891" max="5891" width="14.28515625" style="75" customWidth="1"/>
    <col min="5892" max="5893" width="17.140625" style="75" customWidth="1"/>
    <col min="5894" max="5894" width="16.85546875" style="75" customWidth="1"/>
    <col min="5895" max="5895" width="15.28515625" style="75" bestFit="1" customWidth="1"/>
    <col min="5896" max="5896" width="15.140625" style="75" customWidth="1"/>
    <col min="5897" max="5897" width="15.85546875" style="75" customWidth="1"/>
    <col min="5898" max="5898" width="15.5703125" style="75" customWidth="1"/>
    <col min="5899" max="5899" width="11.28515625" style="75" bestFit="1" customWidth="1"/>
    <col min="5900" max="6139" width="11.42578125" style="75"/>
    <col min="6140" max="6140" width="44.7109375" style="75" customWidth="1"/>
    <col min="6141" max="6143" width="17.140625" style="75" customWidth="1"/>
    <col min="6144" max="6144" width="17.7109375" style="75" customWidth="1"/>
    <col min="6145" max="6145" width="16.140625" style="75" customWidth="1"/>
    <col min="6146" max="6146" width="14.140625" style="75" customWidth="1"/>
    <col min="6147" max="6147" width="14.28515625" style="75" customWidth="1"/>
    <col min="6148" max="6149" width="17.140625" style="75" customWidth="1"/>
    <col min="6150" max="6150" width="16.85546875" style="75" customWidth="1"/>
    <col min="6151" max="6151" width="15.28515625" style="75" bestFit="1" customWidth="1"/>
    <col min="6152" max="6152" width="15.140625" style="75" customWidth="1"/>
    <col min="6153" max="6153" width="15.85546875" style="75" customWidth="1"/>
    <col min="6154" max="6154" width="15.5703125" style="75" customWidth="1"/>
    <col min="6155" max="6155" width="11.28515625" style="75" bestFit="1" customWidth="1"/>
    <col min="6156" max="6395" width="11.42578125" style="75"/>
    <col min="6396" max="6396" width="44.7109375" style="75" customWidth="1"/>
    <col min="6397" max="6399" width="17.140625" style="75" customWidth="1"/>
    <col min="6400" max="6400" width="17.7109375" style="75" customWidth="1"/>
    <col min="6401" max="6401" width="16.140625" style="75" customWidth="1"/>
    <col min="6402" max="6402" width="14.140625" style="75" customWidth="1"/>
    <col min="6403" max="6403" width="14.28515625" style="75" customWidth="1"/>
    <col min="6404" max="6405" width="17.140625" style="75" customWidth="1"/>
    <col min="6406" max="6406" width="16.85546875" style="75" customWidth="1"/>
    <col min="6407" max="6407" width="15.28515625" style="75" bestFit="1" customWidth="1"/>
    <col min="6408" max="6408" width="15.140625" style="75" customWidth="1"/>
    <col min="6409" max="6409" width="15.85546875" style="75" customWidth="1"/>
    <col min="6410" max="6410" width="15.5703125" style="75" customWidth="1"/>
    <col min="6411" max="6411" width="11.28515625" style="75" bestFit="1" customWidth="1"/>
    <col min="6412" max="6651" width="11.42578125" style="75"/>
    <col min="6652" max="6652" width="44.7109375" style="75" customWidth="1"/>
    <col min="6653" max="6655" width="17.140625" style="75" customWidth="1"/>
    <col min="6656" max="6656" width="17.7109375" style="75" customWidth="1"/>
    <col min="6657" max="6657" width="16.140625" style="75" customWidth="1"/>
    <col min="6658" max="6658" width="14.140625" style="75" customWidth="1"/>
    <col min="6659" max="6659" width="14.28515625" style="75" customWidth="1"/>
    <col min="6660" max="6661" width="17.140625" style="75" customWidth="1"/>
    <col min="6662" max="6662" width="16.85546875" style="75" customWidth="1"/>
    <col min="6663" max="6663" width="15.28515625" style="75" bestFit="1" customWidth="1"/>
    <col min="6664" max="6664" width="15.140625" style="75" customWidth="1"/>
    <col min="6665" max="6665" width="15.85546875" style="75" customWidth="1"/>
    <col min="6666" max="6666" width="15.5703125" style="75" customWidth="1"/>
    <col min="6667" max="6667" width="11.28515625" style="75" bestFit="1" customWidth="1"/>
    <col min="6668" max="6907" width="11.42578125" style="75"/>
    <col min="6908" max="6908" width="44.7109375" style="75" customWidth="1"/>
    <col min="6909" max="6911" width="17.140625" style="75" customWidth="1"/>
    <col min="6912" max="6912" width="17.7109375" style="75" customWidth="1"/>
    <col min="6913" max="6913" width="16.140625" style="75" customWidth="1"/>
    <col min="6914" max="6914" width="14.140625" style="75" customWidth="1"/>
    <col min="6915" max="6915" width="14.28515625" style="75" customWidth="1"/>
    <col min="6916" max="6917" width="17.140625" style="75" customWidth="1"/>
    <col min="6918" max="6918" width="16.85546875" style="75" customWidth="1"/>
    <col min="6919" max="6919" width="15.28515625" style="75" bestFit="1" customWidth="1"/>
    <col min="6920" max="6920" width="15.140625" style="75" customWidth="1"/>
    <col min="6921" max="6921" width="15.85546875" style="75" customWidth="1"/>
    <col min="6922" max="6922" width="15.5703125" style="75" customWidth="1"/>
    <col min="6923" max="6923" width="11.28515625" style="75" bestFit="1" customWidth="1"/>
    <col min="6924" max="7163" width="11.42578125" style="75"/>
    <col min="7164" max="7164" width="44.7109375" style="75" customWidth="1"/>
    <col min="7165" max="7167" width="17.140625" style="75" customWidth="1"/>
    <col min="7168" max="7168" width="17.7109375" style="75" customWidth="1"/>
    <col min="7169" max="7169" width="16.140625" style="75" customWidth="1"/>
    <col min="7170" max="7170" width="14.140625" style="75" customWidth="1"/>
    <col min="7171" max="7171" width="14.28515625" style="75" customWidth="1"/>
    <col min="7172" max="7173" width="17.140625" style="75" customWidth="1"/>
    <col min="7174" max="7174" width="16.85546875" style="75" customWidth="1"/>
    <col min="7175" max="7175" width="15.28515625" style="75" bestFit="1" customWidth="1"/>
    <col min="7176" max="7176" width="15.140625" style="75" customWidth="1"/>
    <col min="7177" max="7177" width="15.85546875" style="75" customWidth="1"/>
    <col min="7178" max="7178" width="15.5703125" style="75" customWidth="1"/>
    <col min="7179" max="7179" width="11.28515625" style="75" bestFit="1" customWidth="1"/>
    <col min="7180" max="7419" width="11.42578125" style="75"/>
    <col min="7420" max="7420" width="44.7109375" style="75" customWidth="1"/>
    <col min="7421" max="7423" width="17.140625" style="75" customWidth="1"/>
    <col min="7424" max="7424" width="17.7109375" style="75" customWidth="1"/>
    <col min="7425" max="7425" width="16.140625" style="75" customWidth="1"/>
    <col min="7426" max="7426" width="14.140625" style="75" customWidth="1"/>
    <col min="7427" max="7427" width="14.28515625" style="75" customWidth="1"/>
    <col min="7428" max="7429" width="17.140625" style="75" customWidth="1"/>
    <col min="7430" max="7430" width="16.85546875" style="75" customWidth="1"/>
    <col min="7431" max="7431" width="15.28515625" style="75" bestFit="1" customWidth="1"/>
    <col min="7432" max="7432" width="15.140625" style="75" customWidth="1"/>
    <col min="7433" max="7433" width="15.85546875" style="75" customWidth="1"/>
    <col min="7434" max="7434" width="15.5703125" style="75" customWidth="1"/>
    <col min="7435" max="7435" width="11.28515625" style="75" bestFit="1" customWidth="1"/>
    <col min="7436" max="7675" width="11.42578125" style="75"/>
    <col min="7676" max="7676" width="44.7109375" style="75" customWidth="1"/>
    <col min="7677" max="7679" width="17.140625" style="75" customWidth="1"/>
    <col min="7680" max="7680" width="17.7109375" style="75" customWidth="1"/>
    <col min="7681" max="7681" width="16.140625" style="75" customWidth="1"/>
    <col min="7682" max="7682" width="14.140625" style="75" customWidth="1"/>
    <col min="7683" max="7683" width="14.28515625" style="75" customWidth="1"/>
    <col min="7684" max="7685" width="17.140625" style="75" customWidth="1"/>
    <col min="7686" max="7686" width="16.85546875" style="75" customWidth="1"/>
    <col min="7687" max="7687" width="15.28515625" style="75" bestFit="1" customWidth="1"/>
    <col min="7688" max="7688" width="15.140625" style="75" customWidth="1"/>
    <col min="7689" max="7689" width="15.85546875" style="75" customWidth="1"/>
    <col min="7690" max="7690" width="15.5703125" style="75" customWidth="1"/>
    <col min="7691" max="7691" width="11.28515625" style="75" bestFit="1" customWidth="1"/>
    <col min="7692" max="7931" width="11.42578125" style="75"/>
    <col min="7932" max="7932" width="44.7109375" style="75" customWidth="1"/>
    <col min="7933" max="7935" width="17.140625" style="75" customWidth="1"/>
    <col min="7936" max="7936" width="17.7109375" style="75" customWidth="1"/>
    <col min="7937" max="7937" width="16.140625" style="75" customWidth="1"/>
    <col min="7938" max="7938" width="14.140625" style="75" customWidth="1"/>
    <col min="7939" max="7939" width="14.28515625" style="75" customWidth="1"/>
    <col min="7940" max="7941" width="17.140625" style="75" customWidth="1"/>
    <col min="7942" max="7942" width="16.85546875" style="75" customWidth="1"/>
    <col min="7943" max="7943" width="15.28515625" style="75" bestFit="1" customWidth="1"/>
    <col min="7944" max="7944" width="15.140625" style="75" customWidth="1"/>
    <col min="7945" max="7945" width="15.85546875" style="75" customWidth="1"/>
    <col min="7946" max="7946" width="15.5703125" style="75" customWidth="1"/>
    <col min="7947" max="7947" width="11.28515625" style="75" bestFit="1" customWidth="1"/>
    <col min="7948" max="8187" width="11.42578125" style="75"/>
    <col min="8188" max="8188" width="44.7109375" style="75" customWidth="1"/>
    <col min="8189" max="8191" width="17.140625" style="75" customWidth="1"/>
    <col min="8192" max="8192" width="17.7109375" style="75" customWidth="1"/>
    <col min="8193" max="8193" width="16.140625" style="75" customWidth="1"/>
    <col min="8194" max="8194" width="14.140625" style="75" customWidth="1"/>
    <col min="8195" max="8195" width="14.28515625" style="75" customWidth="1"/>
    <col min="8196" max="8197" width="17.140625" style="75" customWidth="1"/>
    <col min="8198" max="8198" width="16.85546875" style="75" customWidth="1"/>
    <col min="8199" max="8199" width="15.28515625" style="75" bestFit="1" customWidth="1"/>
    <col min="8200" max="8200" width="15.140625" style="75" customWidth="1"/>
    <col min="8201" max="8201" width="15.85546875" style="75" customWidth="1"/>
    <col min="8202" max="8202" width="15.5703125" style="75" customWidth="1"/>
    <col min="8203" max="8203" width="11.28515625" style="75" bestFit="1" customWidth="1"/>
    <col min="8204" max="8443" width="11.42578125" style="75"/>
    <col min="8444" max="8444" width="44.7109375" style="75" customWidth="1"/>
    <col min="8445" max="8447" width="17.140625" style="75" customWidth="1"/>
    <col min="8448" max="8448" width="17.7109375" style="75" customWidth="1"/>
    <col min="8449" max="8449" width="16.140625" style="75" customWidth="1"/>
    <col min="8450" max="8450" width="14.140625" style="75" customWidth="1"/>
    <col min="8451" max="8451" width="14.28515625" style="75" customWidth="1"/>
    <col min="8452" max="8453" width="17.140625" style="75" customWidth="1"/>
    <col min="8454" max="8454" width="16.85546875" style="75" customWidth="1"/>
    <col min="8455" max="8455" width="15.28515625" style="75" bestFit="1" customWidth="1"/>
    <col min="8456" max="8456" width="15.140625" style="75" customWidth="1"/>
    <col min="8457" max="8457" width="15.85546875" style="75" customWidth="1"/>
    <col min="8458" max="8458" width="15.5703125" style="75" customWidth="1"/>
    <col min="8459" max="8459" width="11.28515625" style="75" bestFit="1" customWidth="1"/>
    <col min="8460" max="8699" width="11.42578125" style="75"/>
    <col min="8700" max="8700" width="44.7109375" style="75" customWidth="1"/>
    <col min="8701" max="8703" width="17.140625" style="75" customWidth="1"/>
    <col min="8704" max="8704" width="17.7109375" style="75" customWidth="1"/>
    <col min="8705" max="8705" width="16.140625" style="75" customWidth="1"/>
    <col min="8706" max="8706" width="14.140625" style="75" customWidth="1"/>
    <col min="8707" max="8707" width="14.28515625" style="75" customWidth="1"/>
    <col min="8708" max="8709" width="17.140625" style="75" customWidth="1"/>
    <col min="8710" max="8710" width="16.85546875" style="75" customWidth="1"/>
    <col min="8711" max="8711" width="15.28515625" style="75" bestFit="1" customWidth="1"/>
    <col min="8712" max="8712" width="15.140625" style="75" customWidth="1"/>
    <col min="8713" max="8713" width="15.85546875" style="75" customWidth="1"/>
    <col min="8714" max="8714" width="15.5703125" style="75" customWidth="1"/>
    <col min="8715" max="8715" width="11.28515625" style="75" bestFit="1" customWidth="1"/>
    <col min="8716" max="8955" width="11.42578125" style="75"/>
    <col min="8956" max="8956" width="44.7109375" style="75" customWidth="1"/>
    <col min="8957" max="8959" width="17.140625" style="75" customWidth="1"/>
    <col min="8960" max="8960" width="17.7109375" style="75" customWidth="1"/>
    <col min="8961" max="8961" width="16.140625" style="75" customWidth="1"/>
    <col min="8962" max="8962" width="14.140625" style="75" customWidth="1"/>
    <col min="8963" max="8963" width="14.28515625" style="75" customWidth="1"/>
    <col min="8964" max="8965" width="17.140625" style="75" customWidth="1"/>
    <col min="8966" max="8966" width="16.85546875" style="75" customWidth="1"/>
    <col min="8967" max="8967" width="15.28515625" style="75" bestFit="1" customWidth="1"/>
    <col min="8968" max="8968" width="15.140625" style="75" customWidth="1"/>
    <col min="8969" max="8969" width="15.85546875" style="75" customWidth="1"/>
    <col min="8970" max="8970" width="15.5703125" style="75" customWidth="1"/>
    <col min="8971" max="8971" width="11.28515625" style="75" bestFit="1" customWidth="1"/>
    <col min="8972" max="9211" width="11.42578125" style="75"/>
    <col min="9212" max="9212" width="44.7109375" style="75" customWidth="1"/>
    <col min="9213" max="9215" width="17.140625" style="75" customWidth="1"/>
    <col min="9216" max="9216" width="17.7109375" style="75" customWidth="1"/>
    <col min="9217" max="9217" width="16.140625" style="75" customWidth="1"/>
    <col min="9218" max="9218" width="14.140625" style="75" customWidth="1"/>
    <col min="9219" max="9219" width="14.28515625" style="75" customWidth="1"/>
    <col min="9220" max="9221" width="17.140625" style="75" customWidth="1"/>
    <col min="9222" max="9222" width="16.85546875" style="75" customWidth="1"/>
    <col min="9223" max="9223" width="15.28515625" style="75" bestFit="1" customWidth="1"/>
    <col min="9224" max="9224" width="15.140625" style="75" customWidth="1"/>
    <col min="9225" max="9225" width="15.85546875" style="75" customWidth="1"/>
    <col min="9226" max="9226" width="15.5703125" style="75" customWidth="1"/>
    <col min="9227" max="9227" width="11.28515625" style="75" bestFit="1" customWidth="1"/>
    <col min="9228" max="9467" width="11.42578125" style="75"/>
    <col min="9468" max="9468" width="44.7109375" style="75" customWidth="1"/>
    <col min="9469" max="9471" width="17.140625" style="75" customWidth="1"/>
    <col min="9472" max="9472" width="17.7109375" style="75" customWidth="1"/>
    <col min="9473" max="9473" width="16.140625" style="75" customWidth="1"/>
    <col min="9474" max="9474" width="14.140625" style="75" customWidth="1"/>
    <col min="9475" max="9475" width="14.28515625" style="75" customWidth="1"/>
    <col min="9476" max="9477" width="17.140625" style="75" customWidth="1"/>
    <col min="9478" max="9478" width="16.85546875" style="75" customWidth="1"/>
    <col min="9479" max="9479" width="15.28515625" style="75" bestFit="1" customWidth="1"/>
    <col min="9480" max="9480" width="15.140625" style="75" customWidth="1"/>
    <col min="9481" max="9481" width="15.85546875" style="75" customWidth="1"/>
    <col min="9482" max="9482" width="15.5703125" style="75" customWidth="1"/>
    <col min="9483" max="9483" width="11.28515625" style="75" bestFit="1" customWidth="1"/>
    <col min="9484" max="9723" width="11.42578125" style="75"/>
    <col min="9724" max="9724" width="44.7109375" style="75" customWidth="1"/>
    <col min="9725" max="9727" width="17.140625" style="75" customWidth="1"/>
    <col min="9728" max="9728" width="17.7109375" style="75" customWidth="1"/>
    <col min="9729" max="9729" width="16.140625" style="75" customWidth="1"/>
    <col min="9730" max="9730" width="14.140625" style="75" customWidth="1"/>
    <col min="9731" max="9731" width="14.28515625" style="75" customWidth="1"/>
    <col min="9732" max="9733" width="17.140625" style="75" customWidth="1"/>
    <col min="9734" max="9734" width="16.85546875" style="75" customWidth="1"/>
    <col min="9735" max="9735" width="15.28515625" style="75" bestFit="1" customWidth="1"/>
    <col min="9736" max="9736" width="15.140625" style="75" customWidth="1"/>
    <col min="9737" max="9737" width="15.85546875" style="75" customWidth="1"/>
    <col min="9738" max="9738" width="15.5703125" style="75" customWidth="1"/>
    <col min="9739" max="9739" width="11.28515625" style="75" bestFit="1" customWidth="1"/>
    <col min="9740" max="9979" width="11.42578125" style="75"/>
    <col min="9980" max="9980" width="44.7109375" style="75" customWidth="1"/>
    <col min="9981" max="9983" width="17.140625" style="75" customWidth="1"/>
    <col min="9984" max="9984" width="17.7109375" style="75" customWidth="1"/>
    <col min="9985" max="9985" width="16.140625" style="75" customWidth="1"/>
    <col min="9986" max="9986" width="14.140625" style="75" customWidth="1"/>
    <col min="9987" max="9987" width="14.28515625" style="75" customWidth="1"/>
    <col min="9988" max="9989" width="17.140625" style="75" customWidth="1"/>
    <col min="9990" max="9990" width="16.85546875" style="75" customWidth="1"/>
    <col min="9991" max="9991" width="15.28515625" style="75" bestFit="1" customWidth="1"/>
    <col min="9992" max="9992" width="15.140625" style="75" customWidth="1"/>
    <col min="9993" max="9993" width="15.85546875" style="75" customWidth="1"/>
    <col min="9994" max="9994" width="15.5703125" style="75" customWidth="1"/>
    <col min="9995" max="9995" width="11.28515625" style="75" bestFit="1" customWidth="1"/>
    <col min="9996" max="10235" width="11.42578125" style="75"/>
    <col min="10236" max="10236" width="44.7109375" style="75" customWidth="1"/>
    <col min="10237" max="10239" width="17.140625" style="75" customWidth="1"/>
    <col min="10240" max="10240" width="17.7109375" style="75" customWidth="1"/>
    <col min="10241" max="10241" width="16.140625" style="75" customWidth="1"/>
    <col min="10242" max="10242" width="14.140625" style="75" customWidth="1"/>
    <col min="10243" max="10243" width="14.28515625" style="75" customWidth="1"/>
    <col min="10244" max="10245" width="17.140625" style="75" customWidth="1"/>
    <col min="10246" max="10246" width="16.85546875" style="75" customWidth="1"/>
    <col min="10247" max="10247" width="15.28515625" style="75" bestFit="1" customWidth="1"/>
    <col min="10248" max="10248" width="15.140625" style="75" customWidth="1"/>
    <col min="10249" max="10249" width="15.85546875" style="75" customWidth="1"/>
    <col min="10250" max="10250" width="15.5703125" style="75" customWidth="1"/>
    <col min="10251" max="10251" width="11.28515625" style="75" bestFit="1" customWidth="1"/>
    <col min="10252" max="10491" width="11.42578125" style="75"/>
    <col min="10492" max="10492" width="44.7109375" style="75" customWidth="1"/>
    <col min="10493" max="10495" width="17.140625" style="75" customWidth="1"/>
    <col min="10496" max="10496" width="17.7109375" style="75" customWidth="1"/>
    <col min="10497" max="10497" width="16.140625" style="75" customWidth="1"/>
    <col min="10498" max="10498" width="14.140625" style="75" customWidth="1"/>
    <col min="10499" max="10499" width="14.28515625" style="75" customWidth="1"/>
    <col min="10500" max="10501" width="17.140625" style="75" customWidth="1"/>
    <col min="10502" max="10502" width="16.85546875" style="75" customWidth="1"/>
    <col min="10503" max="10503" width="15.28515625" style="75" bestFit="1" customWidth="1"/>
    <col min="10504" max="10504" width="15.140625" style="75" customWidth="1"/>
    <col min="10505" max="10505" width="15.85546875" style="75" customWidth="1"/>
    <col min="10506" max="10506" width="15.5703125" style="75" customWidth="1"/>
    <col min="10507" max="10507" width="11.28515625" style="75" bestFit="1" customWidth="1"/>
    <col min="10508" max="10747" width="11.42578125" style="75"/>
    <col min="10748" max="10748" width="44.7109375" style="75" customWidth="1"/>
    <col min="10749" max="10751" width="17.140625" style="75" customWidth="1"/>
    <col min="10752" max="10752" width="17.7109375" style="75" customWidth="1"/>
    <col min="10753" max="10753" width="16.140625" style="75" customWidth="1"/>
    <col min="10754" max="10754" width="14.140625" style="75" customWidth="1"/>
    <col min="10755" max="10755" width="14.28515625" style="75" customWidth="1"/>
    <col min="10756" max="10757" width="17.140625" style="75" customWidth="1"/>
    <col min="10758" max="10758" width="16.85546875" style="75" customWidth="1"/>
    <col min="10759" max="10759" width="15.28515625" style="75" bestFit="1" customWidth="1"/>
    <col min="10760" max="10760" width="15.140625" style="75" customWidth="1"/>
    <col min="10761" max="10761" width="15.85546875" style="75" customWidth="1"/>
    <col min="10762" max="10762" width="15.5703125" style="75" customWidth="1"/>
    <col min="10763" max="10763" width="11.28515625" style="75" bestFit="1" customWidth="1"/>
    <col min="10764" max="11003" width="11.42578125" style="75"/>
    <col min="11004" max="11004" width="44.7109375" style="75" customWidth="1"/>
    <col min="11005" max="11007" width="17.140625" style="75" customWidth="1"/>
    <col min="11008" max="11008" width="17.7109375" style="75" customWidth="1"/>
    <col min="11009" max="11009" width="16.140625" style="75" customWidth="1"/>
    <col min="11010" max="11010" width="14.140625" style="75" customWidth="1"/>
    <col min="11011" max="11011" width="14.28515625" style="75" customWidth="1"/>
    <col min="11012" max="11013" width="17.140625" style="75" customWidth="1"/>
    <col min="11014" max="11014" width="16.85546875" style="75" customWidth="1"/>
    <col min="11015" max="11015" width="15.28515625" style="75" bestFit="1" customWidth="1"/>
    <col min="11016" max="11016" width="15.140625" style="75" customWidth="1"/>
    <col min="11017" max="11017" width="15.85546875" style="75" customWidth="1"/>
    <col min="11018" max="11018" width="15.5703125" style="75" customWidth="1"/>
    <col min="11019" max="11019" width="11.28515625" style="75" bestFit="1" customWidth="1"/>
    <col min="11020" max="11259" width="11.42578125" style="75"/>
    <col min="11260" max="11260" width="44.7109375" style="75" customWidth="1"/>
    <col min="11261" max="11263" width="17.140625" style="75" customWidth="1"/>
    <col min="11264" max="11264" width="17.7109375" style="75" customWidth="1"/>
    <col min="11265" max="11265" width="16.140625" style="75" customWidth="1"/>
    <col min="11266" max="11266" width="14.140625" style="75" customWidth="1"/>
    <col min="11267" max="11267" width="14.28515625" style="75" customWidth="1"/>
    <col min="11268" max="11269" width="17.140625" style="75" customWidth="1"/>
    <col min="11270" max="11270" width="16.85546875" style="75" customWidth="1"/>
    <col min="11271" max="11271" width="15.28515625" style="75" bestFit="1" customWidth="1"/>
    <col min="11272" max="11272" width="15.140625" style="75" customWidth="1"/>
    <col min="11273" max="11273" width="15.85546875" style="75" customWidth="1"/>
    <col min="11274" max="11274" width="15.5703125" style="75" customWidth="1"/>
    <col min="11275" max="11275" width="11.28515625" style="75" bestFit="1" customWidth="1"/>
    <col min="11276" max="11515" width="11.42578125" style="75"/>
    <col min="11516" max="11516" width="44.7109375" style="75" customWidth="1"/>
    <col min="11517" max="11519" width="17.140625" style="75" customWidth="1"/>
    <col min="11520" max="11520" width="17.7109375" style="75" customWidth="1"/>
    <col min="11521" max="11521" width="16.140625" style="75" customWidth="1"/>
    <col min="11522" max="11522" width="14.140625" style="75" customWidth="1"/>
    <col min="11523" max="11523" width="14.28515625" style="75" customWidth="1"/>
    <col min="11524" max="11525" width="17.140625" style="75" customWidth="1"/>
    <col min="11526" max="11526" width="16.85546875" style="75" customWidth="1"/>
    <col min="11527" max="11527" width="15.28515625" style="75" bestFit="1" customWidth="1"/>
    <col min="11528" max="11528" width="15.140625" style="75" customWidth="1"/>
    <col min="11529" max="11529" width="15.85546875" style="75" customWidth="1"/>
    <col min="11530" max="11530" width="15.5703125" style="75" customWidth="1"/>
    <col min="11531" max="11531" width="11.28515625" style="75" bestFit="1" customWidth="1"/>
    <col min="11532" max="11771" width="11.42578125" style="75"/>
    <col min="11772" max="11772" width="44.7109375" style="75" customWidth="1"/>
    <col min="11773" max="11775" width="17.140625" style="75" customWidth="1"/>
    <col min="11776" max="11776" width="17.7109375" style="75" customWidth="1"/>
    <col min="11777" max="11777" width="16.140625" style="75" customWidth="1"/>
    <col min="11778" max="11778" width="14.140625" style="75" customWidth="1"/>
    <col min="11779" max="11779" width="14.28515625" style="75" customWidth="1"/>
    <col min="11780" max="11781" width="17.140625" style="75" customWidth="1"/>
    <col min="11782" max="11782" width="16.85546875" style="75" customWidth="1"/>
    <col min="11783" max="11783" width="15.28515625" style="75" bestFit="1" customWidth="1"/>
    <col min="11784" max="11784" width="15.140625" style="75" customWidth="1"/>
    <col min="11785" max="11785" width="15.85546875" style="75" customWidth="1"/>
    <col min="11786" max="11786" width="15.5703125" style="75" customWidth="1"/>
    <col min="11787" max="11787" width="11.28515625" style="75" bestFit="1" customWidth="1"/>
    <col min="11788" max="12027" width="11.42578125" style="75"/>
    <col min="12028" max="12028" width="44.7109375" style="75" customWidth="1"/>
    <col min="12029" max="12031" width="17.140625" style="75" customWidth="1"/>
    <col min="12032" max="12032" width="17.7109375" style="75" customWidth="1"/>
    <col min="12033" max="12033" width="16.140625" style="75" customWidth="1"/>
    <col min="12034" max="12034" width="14.140625" style="75" customWidth="1"/>
    <col min="12035" max="12035" width="14.28515625" style="75" customWidth="1"/>
    <col min="12036" max="12037" width="17.140625" style="75" customWidth="1"/>
    <col min="12038" max="12038" width="16.85546875" style="75" customWidth="1"/>
    <col min="12039" max="12039" width="15.28515625" style="75" bestFit="1" customWidth="1"/>
    <col min="12040" max="12040" width="15.140625" style="75" customWidth="1"/>
    <col min="12041" max="12041" width="15.85546875" style="75" customWidth="1"/>
    <col min="12042" max="12042" width="15.5703125" style="75" customWidth="1"/>
    <col min="12043" max="12043" width="11.28515625" style="75" bestFit="1" customWidth="1"/>
    <col min="12044" max="12283" width="11.42578125" style="75"/>
    <col min="12284" max="12284" width="44.7109375" style="75" customWidth="1"/>
    <col min="12285" max="12287" width="17.140625" style="75" customWidth="1"/>
    <col min="12288" max="12288" width="17.7109375" style="75" customWidth="1"/>
    <col min="12289" max="12289" width="16.140625" style="75" customWidth="1"/>
    <col min="12290" max="12290" width="14.140625" style="75" customWidth="1"/>
    <col min="12291" max="12291" width="14.28515625" style="75" customWidth="1"/>
    <col min="12292" max="12293" width="17.140625" style="75" customWidth="1"/>
    <col min="12294" max="12294" width="16.85546875" style="75" customWidth="1"/>
    <col min="12295" max="12295" width="15.28515625" style="75" bestFit="1" customWidth="1"/>
    <col min="12296" max="12296" width="15.140625" style="75" customWidth="1"/>
    <col min="12297" max="12297" width="15.85546875" style="75" customWidth="1"/>
    <col min="12298" max="12298" width="15.5703125" style="75" customWidth="1"/>
    <col min="12299" max="12299" width="11.28515625" style="75" bestFit="1" customWidth="1"/>
    <col min="12300" max="12539" width="11.42578125" style="75"/>
    <col min="12540" max="12540" width="44.7109375" style="75" customWidth="1"/>
    <col min="12541" max="12543" width="17.140625" style="75" customWidth="1"/>
    <col min="12544" max="12544" width="17.7109375" style="75" customWidth="1"/>
    <col min="12545" max="12545" width="16.140625" style="75" customWidth="1"/>
    <col min="12546" max="12546" width="14.140625" style="75" customWidth="1"/>
    <col min="12547" max="12547" width="14.28515625" style="75" customWidth="1"/>
    <col min="12548" max="12549" width="17.140625" style="75" customWidth="1"/>
    <col min="12550" max="12550" width="16.85546875" style="75" customWidth="1"/>
    <col min="12551" max="12551" width="15.28515625" style="75" bestFit="1" customWidth="1"/>
    <col min="12552" max="12552" width="15.140625" style="75" customWidth="1"/>
    <col min="12553" max="12553" width="15.85546875" style="75" customWidth="1"/>
    <col min="12554" max="12554" width="15.5703125" style="75" customWidth="1"/>
    <col min="12555" max="12555" width="11.28515625" style="75" bestFit="1" customWidth="1"/>
    <col min="12556" max="12795" width="11.42578125" style="75"/>
    <col min="12796" max="12796" width="44.7109375" style="75" customWidth="1"/>
    <col min="12797" max="12799" width="17.140625" style="75" customWidth="1"/>
    <col min="12800" max="12800" width="17.7109375" style="75" customWidth="1"/>
    <col min="12801" max="12801" width="16.140625" style="75" customWidth="1"/>
    <col min="12802" max="12802" width="14.140625" style="75" customWidth="1"/>
    <col min="12803" max="12803" width="14.28515625" style="75" customWidth="1"/>
    <col min="12804" max="12805" width="17.140625" style="75" customWidth="1"/>
    <col min="12806" max="12806" width="16.85546875" style="75" customWidth="1"/>
    <col min="12807" max="12807" width="15.28515625" style="75" bestFit="1" customWidth="1"/>
    <col min="12808" max="12808" width="15.140625" style="75" customWidth="1"/>
    <col min="12809" max="12809" width="15.85546875" style="75" customWidth="1"/>
    <col min="12810" max="12810" width="15.5703125" style="75" customWidth="1"/>
    <col min="12811" max="12811" width="11.28515625" style="75" bestFit="1" customWidth="1"/>
    <col min="12812" max="13051" width="11.42578125" style="75"/>
    <col min="13052" max="13052" width="44.7109375" style="75" customWidth="1"/>
    <col min="13053" max="13055" width="17.140625" style="75" customWidth="1"/>
    <col min="13056" max="13056" width="17.7109375" style="75" customWidth="1"/>
    <col min="13057" max="13057" width="16.140625" style="75" customWidth="1"/>
    <col min="13058" max="13058" width="14.140625" style="75" customWidth="1"/>
    <col min="13059" max="13059" width="14.28515625" style="75" customWidth="1"/>
    <col min="13060" max="13061" width="17.140625" style="75" customWidth="1"/>
    <col min="13062" max="13062" width="16.85546875" style="75" customWidth="1"/>
    <col min="13063" max="13063" width="15.28515625" style="75" bestFit="1" customWidth="1"/>
    <col min="13064" max="13064" width="15.140625" style="75" customWidth="1"/>
    <col min="13065" max="13065" width="15.85546875" style="75" customWidth="1"/>
    <col min="13066" max="13066" width="15.5703125" style="75" customWidth="1"/>
    <col min="13067" max="13067" width="11.28515625" style="75" bestFit="1" customWidth="1"/>
    <col min="13068" max="13307" width="11.42578125" style="75"/>
    <col min="13308" max="13308" width="44.7109375" style="75" customWidth="1"/>
    <col min="13309" max="13311" width="17.140625" style="75" customWidth="1"/>
    <col min="13312" max="13312" width="17.7109375" style="75" customWidth="1"/>
    <col min="13313" max="13313" width="16.140625" style="75" customWidth="1"/>
    <col min="13314" max="13314" width="14.140625" style="75" customWidth="1"/>
    <col min="13315" max="13315" width="14.28515625" style="75" customWidth="1"/>
    <col min="13316" max="13317" width="17.140625" style="75" customWidth="1"/>
    <col min="13318" max="13318" width="16.85546875" style="75" customWidth="1"/>
    <col min="13319" max="13319" width="15.28515625" style="75" bestFit="1" customWidth="1"/>
    <col min="13320" max="13320" width="15.140625" style="75" customWidth="1"/>
    <col min="13321" max="13321" width="15.85546875" style="75" customWidth="1"/>
    <col min="13322" max="13322" width="15.5703125" style="75" customWidth="1"/>
    <col min="13323" max="13323" width="11.28515625" style="75" bestFit="1" customWidth="1"/>
    <col min="13324" max="13563" width="11.42578125" style="75"/>
    <col min="13564" max="13564" width="44.7109375" style="75" customWidth="1"/>
    <col min="13565" max="13567" width="17.140625" style="75" customWidth="1"/>
    <col min="13568" max="13568" width="17.7109375" style="75" customWidth="1"/>
    <col min="13569" max="13569" width="16.140625" style="75" customWidth="1"/>
    <col min="13570" max="13570" width="14.140625" style="75" customWidth="1"/>
    <col min="13571" max="13571" width="14.28515625" style="75" customWidth="1"/>
    <col min="13572" max="13573" width="17.140625" style="75" customWidth="1"/>
    <col min="13574" max="13574" width="16.85546875" style="75" customWidth="1"/>
    <col min="13575" max="13575" width="15.28515625" style="75" bestFit="1" customWidth="1"/>
    <col min="13576" max="13576" width="15.140625" style="75" customWidth="1"/>
    <col min="13577" max="13577" width="15.85546875" style="75" customWidth="1"/>
    <col min="13578" max="13578" width="15.5703125" style="75" customWidth="1"/>
    <col min="13579" max="13579" width="11.28515625" style="75" bestFit="1" customWidth="1"/>
    <col min="13580" max="13819" width="11.42578125" style="75"/>
    <col min="13820" max="13820" width="44.7109375" style="75" customWidth="1"/>
    <col min="13821" max="13823" width="17.140625" style="75" customWidth="1"/>
    <col min="13824" max="13824" width="17.7109375" style="75" customWidth="1"/>
    <col min="13825" max="13825" width="16.140625" style="75" customWidth="1"/>
    <col min="13826" max="13826" width="14.140625" style="75" customWidth="1"/>
    <col min="13827" max="13827" width="14.28515625" style="75" customWidth="1"/>
    <col min="13828" max="13829" width="17.140625" style="75" customWidth="1"/>
    <col min="13830" max="13830" width="16.85546875" style="75" customWidth="1"/>
    <col min="13831" max="13831" width="15.28515625" style="75" bestFit="1" customWidth="1"/>
    <col min="13832" max="13832" width="15.140625" style="75" customWidth="1"/>
    <col min="13833" max="13833" width="15.85546875" style="75" customWidth="1"/>
    <col min="13834" max="13834" width="15.5703125" style="75" customWidth="1"/>
    <col min="13835" max="13835" width="11.28515625" style="75" bestFit="1" customWidth="1"/>
    <col min="13836" max="14075" width="11.42578125" style="75"/>
    <col min="14076" max="14076" width="44.7109375" style="75" customWidth="1"/>
    <col min="14077" max="14079" width="17.140625" style="75" customWidth="1"/>
    <col min="14080" max="14080" width="17.7109375" style="75" customWidth="1"/>
    <col min="14081" max="14081" width="16.140625" style="75" customWidth="1"/>
    <col min="14082" max="14082" width="14.140625" style="75" customWidth="1"/>
    <col min="14083" max="14083" width="14.28515625" style="75" customWidth="1"/>
    <col min="14084" max="14085" width="17.140625" style="75" customWidth="1"/>
    <col min="14086" max="14086" width="16.85546875" style="75" customWidth="1"/>
    <col min="14087" max="14087" width="15.28515625" style="75" bestFit="1" customWidth="1"/>
    <col min="14088" max="14088" width="15.140625" style="75" customWidth="1"/>
    <col min="14089" max="14089" width="15.85546875" style="75" customWidth="1"/>
    <col min="14090" max="14090" width="15.5703125" style="75" customWidth="1"/>
    <col min="14091" max="14091" width="11.28515625" style="75" bestFit="1" customWidth="1"/>
    <col min="14092" max="14331" width="11.42578125" style="75"/>
    <col min="14332" max="14332" width="44.7109375" style="75" customWidth="1"/>
    <col min="14333" max="14335" width="17.140625" style="75" customWidth="1"/>
    <col min="14336" max="14336" width="17.7109375" style="75" customWidth="1"/>
    <col min="14337" max="14337" width="16.140625" style="75" customWidth="1"/>
    <col min="14338" max="14338" width="14.140625" style="75" customWidth="1"/>
    <col min="14339" max="14339" width="14.28515625" style="75" customWidth="1"/>
    <col min="14340" max="14341" width="17.140625" style="75" customWidth="1"/>
    <col min="14342" max="14342" width="16.85546875" style="75" customWidth="1"/>
    <col min="14343" max="14343" width="15.28515625" style="75" bestFit="1" customWidth="1"/>
    <col min="14344" max="14344" width="15.140625" style="75" customWidth="1"/>
    <col min="14345" max="14345" width="15.85546875" style="75" customWidth="1"/>
    <col min="14346" max="14346" width="15.5703125" style="75" customWidth="1"/>
    <col min="14347" max="14347" width="11.28515625" style="75" bestFit="1" customWidth="1"/>
    <col min="14348" max="14587" width="11.42578125" style="75"/>
    <col min="14588" max="14588" width="44.7109375" style="75" customWidth="1"/>
    <col min="14589" max="14591" width="17.140625" style="75" customWidth="1"/>
    <col min="14592" max="14592" width="17.7109375" style="75" customWidth="1"/>
    <col min="14593" max="14593" width="16.140625" style="75" customWidth="1"/>
    <col min="14594" max="14594" width="14.140625" style="75" customWidth="1"/>
    <col min="14595" max="14595" width="14.28515625" style="75" customWidth="1"/>
    <col min="14596" max="14597" width="17.140625" style="75" customWidth="1"/>
    <col min="14598" max="14598" width="16.85546875" style="75" customWidth="1"/>
    <col min="14599" max="14599" width="15.28515625" style="75" bestFit="1" customWidth="1"/>
    <col min="14600" max="14600" width="15.140625" style="75" customWidth="1"/>
    <col min="14601" max="14601" width="15.85546875" style="75" customWidth="1"/>
    <col min="14602" max="14602" width="15.5703125" style="75" customWidth="1"/>
    <col min="14603" max="14603" width="11.28515625" style="75" bestFit="1" customWidth="1"/>
    <col min="14604" max="14843" width="11.42578125" style="75"/>
    <col min="14844" max="14844" width="44.7109375" style="75" customWidth="1"/>
    <col min="14845" max="14847" width="17.140625" style="75" customWidth="1"/>
    <col min="14848" max="14848" width="17.7109375" style="75" customWidth="1"/>
    <col min="14849" max="14849" width="16.140625" style="75" customWidth="1"/>
    <col min="14850" max="14850" width="14.140625" style="75" customWidth="1"/>
    <col min="14851" max="14851" width="14.28515625" style="75" customWidth="1"/>
    <col min="14852" max="14853" width="17.140625" style="75" customWidth="1"/>
    <col min="14854" max="14854" width="16.85546875" style="75" customWidth="1"/>
    <col min="14855" max="14855" width="15.28515625" style="75" bestFit="1" customWidth="1"/>
    <col min="14856" max="14856" width="15.140625" style="75" customWidth="1"/>
    <col min="14857" max="14857" width="15.85546875" style="75" customWidth="1"/>
    <col min="14858" max="14858" width="15.5703125" style="75" customWidth="1"/>
    <col min="14859" max="14859" width="11.28515625" style="75" bestFit="1" customWidth="1"/>
    <col min="14860" max="15099" width="11.42578125" style="75"/>
    <col min="15100" max="15100" width="44.7109375" style="75" customWidth="1"/>
    <col min="15101" max="15103" width="17.140625" style="75" customWidth="1"/>
    <col min="15104" max="15104" width="17.7109375" style="75" customWidth="1"/>
    <col min="15105" max="15105" width="16.140625" style="75" customWidth="1"/>
    <col min="15106" max="15106" width="14.140625" style="75" customWidth="1"/>
    <col min="15107" max="15107" width="14.28515625" style="75" customWidth="1"/>
    <col min="15108" max="15109" width="17.140625" style="75" customWidth="1"/>
    <col min="15110" max="15110" width="16.85546875" style="75" customWidth="1"/>
    <col min="15111" max="15111" width="15.28515625" style="75" bestFit="1" customWidth="1"/>
    <col min="15112" max="15112" width="15.140625" style="75" customWidth="1"/>
    <col min="15113" max="15113" width="15.85546875" style="75" customWidth="1"/>
    <col min="15114" max="15114" width="15.5703125" style="75" customWidth="1"/>
    <col min="15115" max="15115" width="11.28515625" style="75" bestFit="1" customWidth="1"/>
    <col min="15116" max="15355" width="11.42578125" style="75"/>
    <col min="15356" max="15356" width="44.7109375" style="75" customWidth="1"/>
    <col min="15357" max="15359" width="17.140625" style="75" customWidth="1"/>
    <col min="15360" max="15360" width="17.7109375" style="75" customWidth="1"/>
    <col min="15361" max="15361" width="16.140625" style="75" customWidth="1"/>
    <col min="15362" max="15362" width="14.140625" style="75" customWidth="1"/>
    <col min="15363" max="15363" width="14.28515625" style="75" customWidth="1"/>
    <col min="15364" max="15365" width="17.140625" style="75" customWidth="1"/>
    <col min="15366" max="15366" width="16.85546875" style="75" customWidth="1"/>
    <col min="15367" max="15367" width="15.28515625" style="75" bestFit="1" customWidth="1"/>
    <col min="15368" max="15368" width="15.140625" style="75" customWidth="1"/>
    <col min="15369" max="15369" width="15.85546875" style="75" customWidth="1"/>
    <col min="15370" max="15370" width="15.5703125" style="75" customWidth="1"/>
    <col min="15371" max="15371" width="11.28515625" style="75" bestFit="1" customWidth="1"/>
    <col min="15372" max="15611" width="11.42578125" style="75"/>
    <col min="15612" max="15612" width="44.7109375" style="75" customWidth="1"/>
    <col min="15613" max="15615" width="17.140625" style="75" customWidth="1"/>
    <col min="15616" max="15616" width="17.7109375" style="75" customWidth="1"/>
    <col min="15617" max="15617" width="16.140625" style="75" customWidth="1"/>
    <col min="15618" max="15618" width="14.140625" style="75" customWidth="1"/>
    <col min="15619" max="15619" width="14.28515625" style="75" customWidth="1"/>
    <col min="15620" max="15621" width="17.140625" style="75" customWidth="1"/>
    <col min="15622" max="15622" width="16.85546875" style="75" customWidth="1"/>
    <col min="15623" max="15623" width="15.28515625" style="75" bestFit="1" customWidth="1"/>
    <col min="15624" max="15624" width="15.140625" style="75" customWidth="1"/>
    <col min="15625" max="15625" width="15.85546875" style="75" customWidth="1"/>
    <col min="15626" max="15626" width="15.5703125" style="75" customWidth="1"/>
    <col min="15627" max="15627" width="11.28515625" style="75" bestFit="1" customWidth="1"/>
    <col min="15628" max="15867" width="11.42578125" style="75"/>
    <col min="15868" max="15868" width="44.7109375" style="75" customWidth="1"/>
    <col min="15869" max="15871" width="17.140625" style="75" customWidth="1"/>
    <col min="15872" max="15872" width="17.7109375" style="75" customWidth="1"/>
    <col min="15873" max="15873" width="16.140625" style="75" customWidth="1"/>
    <col min="15874" max="15874" width="14.140625" style="75" customWidth="1"/>
    <col min="15875" max="15875" width="14.28515625" style="75" customWidth="1"/>
    <col min="15876" max="15877" width="17.140625" style="75" customWidth="1"/>
    <col min="15878" max="15878" width="16.85546875" style="75" customWidth="1"/>
    <col min="15879" max="15879" width="15.28515625" style="75" bestFit="1" customWidth="1"/>
    <col min="15880" max="15880" width="15.140625" style="75" customWidth="1"/>
    <col min="15881" max="15881" width="15.85546875" style="75" customWidth="1"/>
    <col min="15882" max="15882" width="15.5703125" style="75" customWidth="1"/>
    <col min="15883" max="15883" width="11.28515625" style="75" bestFit="1" customWidth="1"/>
    <col min="15884" max="16123" width="11.42578125" style="75"/>
    <col min="16124" max="16124" width="44.7109375" style="75" customWidth="1"/>
    <col min="16125" max="16127" width="17.140625" style="75" customWidth="1"/>
    <col min="16128" max="16128" width="17.7109375" style="75" customWidth="1"/>
    <col min="16129" max="16129" width="16.140625" style="75" customWidth="1"/>
    <col min="16130" max="16130" width="14.140625" style="75" customWidth="1"/>
    <col min="16131" max="16131" width="14.28515625" style="75" customWidth="1"/>
    <col min="16132" max="16133" width="17.140625" style="75" customWidth="1"/>
    <col min="16134" max="16134" width="16.85546875" style="75" customWidth="1"/>
    <col min="16135" max="16135" width="15.28515625" style="75" bestFit="1" customWidth="1"/>
    <col min="16136" max="16136" width="15.140625" style="75" customWidth="1"/>
    <col min="16137" max="16137" width="15.85546875" style="75" customWidth="1"/>
    <col min="16138" max="16138" width="15.5703125" style="75" customWidth="1"/>
    <col min="16139" max="16139" width="11.28515625" style="75" bestFit="1" customWidth="1"/>
    <col min="16140" max="16384" width="11.42578125" style="75"/>
  </cols>
  <sheetData>
    <row r="1" spans="1:12" x14ac:dyDescent="0.2">
      <c r="A1" s="207" t="s">
        <v>62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</row>
    <row r="2" spans="1:12" x14ac:dyDescent="0.2">
      <c r="A2" s="209">
        <v>46150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</row>
    <row r="3" spans="1:12" ht="11.25" x14ac:dyDescent="0.2">
      <c r="A3" s="86"/>
      <c r="B3" s="75"/>
      <c r="C3" s="75"/>
      <c r="E3" s="75"/>
    </row>
    <row r="4" spans="1:12" ht="13.5" customHeight="1" thickBot="1" x14ac:dyDescent="0.25">
      <c r="A4" s="86"/>
      <c r="B4" s="75"/>
      <c r="C4" s="211"/>
      <c r="D4" s="211"/>
      <c r="E4" s="75"/>
    </row>
    <row r="5" spans="1:12" ht="12.75" customHeight="1" x14ac:dyDescent="0.2">
      <c r="A5" s="212" t="s">
        <v>0</v>
      </c>
      <c r="B5" s="214" t="s">
        <v>9</v>
      </c>
      <c r="C5" s="85" t="s">
        <v>10</v>
      </c>
      <c r="D5" s="85" t="s">
        <v>10</v>
      </c>
      <c r="E5" s="214" t="s">
        <v>1</v>
      </c>
      <c r="F5" s="205" t="s">
        <v>7</v>
      </c>
      <c r="G5" s="205" t="s">
        <v>8</v>
      </c>
      <c r="H5" s="205" t="s">
        <v>2</v>
      </c>
      <c r="I5" s="205" t="s">
        <v>3</v>
      </c>
      <c r="J5" s="205" t="s">
        <v>4</v>
      </c>
      <c r="K5" s="205" t="s">
        <v>5</v>
      </c>
    </row>
    <row r="6" spans="1:12" ht="23.25" customHeight="1" thickBot="1" x14ac:dyDescent="0.25">
      <c r="A6" s="213"/>
      <c r="B6" s="215"/>
      <c r="C6" s="84" t="s">
        <v>11</v>
      </c>
      <c r="D6" s="84" t="s">
        <v>12</v>
      </c>
      <c r="E6" s="215" t="s">
        <v>6</v>
      </c>
      <c r="F6" s="206" t="s">
        <v>6</v>
      </c>
      <c r="G6" s="206" t="s">
        <v>6</v>
      </c>
      <c r="H6" s="206"/>
      <c r="I6" s="206"/>
      <c r="J6" s="206"/>
      <c r="K6" s="206" t="s">
        <v>6</v>
      </c>
    </row>
    <row r="7" spans="1:12" x14ac:dyDescent="0.2">
      <c r="A7" s="1" t="s">
        <v>15</v>
      </c>
      <c r="B7" s="81">
        <v>2105540.4</v>
      </c>
      <c r="C7" s="81">
        <v>326705.96999999997</v>
      </c>
      <c r="D7" s="81">
        <v>383484.47</v>
      </c>
      <c r="E7" s="81"/>
      <c r="F7" s="81">
        <v>9050506.3900000006</v>
      </c>
      <c r="G7" s="81">
        <v>86970.51</v>
      </c>
      <c r="H7" s="80"/>
      <c r="I7" s="80"/>
      <c r="J7" s="80">
        <v>154.05000000000001</v>
      </c>
      <c r="K7" s="79">
        <v>11953361.789999999</v>
      </c>
      <c r="L7" s="76"/>
    </row>
    <row r="8" spans="1:12" x14ac:dyDescent="0.2">
      <c r="A8" s="2" t="s">
        <v>16</v>
      </c>
      <c r="B8" s="81">
        <v>1990132.56</v>
      </c>
      <c r="C8" s="81">
        <v>308798.71999999997</v>
      </c>
      <c r="D8" s="81">
        <v>362465.11</v>
      </c>
      <c r="E8" s="81"/>
      <c r="F8" s="81">
        <v>8139810.3300000001</v>
      </c>
      <c r="G8" s="81">
        <v>78219.210000000006</v>
      </c>
      <c r="H8" s="80"/>
      <c r="I8" s="80"/>
      <c r="J8" s="80">
        <v>138.55000000000001</v>
      </c>
      <c r="K8" s="79">
        <v>10879564.48</v>
      </c>
      <c r="L8" s="76"/>
    </row>
    <row r="9" spans="1:12" x14ac:dyDescent="0.2">
      <c r="A9" s="2" t="s">
        <v>17</v>
      </c>
      <c r="B9" s="81"/>
      <c r="C9" s="81"/>
      <c r="E9" s="81"/>
      <c r="F9" s="81">
        <v>3162923.2</v>
      </c>
      <c r="G9" s="81">
        <v>30394</v>
      </c>
      <c r="H9" s="80"/>
      <c r="I9" s="80">
        <v>87.4</v>
      </c>
      <c r="J9" s="80">
        <v>53.84</v>
      </c>
      <c r="K9" s="79">
        <v>3193458.44</v>
      </c>
      <c r="L9" s="76"/>
    </row>
    <row r="10" spans="1:12" x14ac:dyDescent="0.2">
      <c r="A10" s="2" t="s">
        <v>18</v>
      </c>
      <c r="B10" s="81"/>
      <c r="C10" s="81"/>
      <c r="D10" s="81"/>
      <c r="E10" s="81"/>
      <c r="F10" s="81">
        <v>3347142.3</v>
      </c>
      <c r="G10" s="81">
        <v>32164.240000000002</v>
      </c>
      <c r="H10" s="80"/>
      <c r="I10" s="80">
        <v>129.75</v>
      </c>
      <c r="J10" s="80">
        <v>56.97</v>
      </c>
      <c r="K10" s="79">
        <v>3379493.26</v>
      </c>
      <c r="L10" s="76"/>
    </row>
    <row r="11" spans="1:12" x14ac:dyDescent="0.2">
      <c r="A11" s="2" t="s">
        <v>19</v>
      </c>
      <c r="B11" s="81"/>
      <c r="C11" s="81"/>
      <c r="D11" s="81"/>
      <c r="E11" s="81"/>
      <c r="F11" s="81">
        <v>3243147.65</v>
      </c>
      <c r="G11" s="81">
        <v>31164.91</v>
      </c>
      <c r="H11" s="80"/>
      <c r="I11" s="80"/>
      <c r="J11" s="80">
        <v>55.2</v>
      </c>
      <c r="K11" s="79">
        <v>3274367.76</v>
      </c>
      <c r="L11" s="76"/>
    </row>
    <row r="12" spans="1:12" x14ac:dyDescent="0.2">
      <c r="A12" s="2" t="s">
        <v>20</v>
      </c>
      <c r="B12" s="81"/>
      <c r="C12" s="81"/>
      <c r="D12" s="81"/>
      <c r="E12" s="81"/>
      <c r="F12" s="81">
        <v>3033672.69</v>
      </c>
      <c r="G12" s="81">
        <v>29151.97</v>
      </c>
      <c r="H12" s="80"/>
      <c r="I12" s="80">
        <v>57.37</v>
      </c>
      <c r="J12" s="80">
        <v>51.64</v>
      </c>
      <c r="K12" s="79">
        <v>3062933.67</v>
      </c>
      <c r="L12" s="76"/>
    </row>
    <row r="13" spans="1:12" x14ac:dyDescent="0.2">
      <c r="A13" s="2" t="s">
        <v>21</v>
      </c>
      <c r="B13" s="81"/>
      <c r="C13" s="81"/>
      <c r="D13" s="81"/>
      <c r="E13" s="81"/>
      <c r="F13" s="81">
        <v>3665068.82</v>
      </c>
      <c r="G13" s="81">
        <v>35219.35</v>
      </c>
      <c r="H13" s="80"/>
      <c r="I13" s="80"/>
      <c r="J13" s="80">
        <v>62.38</v>
      </c>
      <c r="K13" s="79">
        <v>3700350.55</v>
      </c>
      <c r="L13" s="76"/>
    </row>
    <row r="14" spans="1:12" x14ac:dyDescent="0.2">
      <c r="A14" s="2" t="s">
        <v>22</v>
      </c>
      <c r="B14" s="81"/>
      <c r="C14" s="81"/>
      <c r="D14" s="81"/>
      <c r="E14" s="81"/>
      <c r="F14" s="81">
        <v>2983161</v>
      </c>
      <c r="G14" s="81">
        <v>28666.58</v>
      </c>
      <c r="H14" s="80"/>
      <c r="I14" s="80"/>
      <c r="J14" s="80">
        <v>50.78</v>
      </c>
      <c r="K14" s="79">
        <v>3011878.36</v>
      </c>
      <c r="L14" s="76"/>
    </row>
    <row r="15" spans="1:12" x14ac:dyDescent="0.2">
      <c r="A15" s="2" t="s">
        <v>23</v>
      </c>
      <c r="B15" s="81"/>
      <c r="C15" s="81"/>
      <c r="D15" s="81"/>
      <c r="E15" s="81"/>
      <c r="F15" s="81">
        <v>3477878.44</v>
      </c>
      <c r="G15" s="81">
        <v>33420.550000000003</v>
      </c>
      <c r="H15" s="80"/>
      <c r="I15" s="80"/>
      <c r="J15" s="80">
        <v>59.2</v>
      </c>
      <c r="K15" s="79">
        <v>3511358.19</v>
      </c>
      <c r="L15" s="76"/>
    </row>
    <row r="16" spans="1:12" x14ac:dyDescent="0.2">
      <c r="A16" s="2" t="s">
        <v>24</v>
      </c>
      <c r="B16" s="81"/>
      <c r="C16" s="81"/>
      <c r="D16" s="81"/>
      <c r="E16" s="81"/>
      <c r="F16" s="81">
        <v>5495374.7800000003</v>
      </c>
      <c r="G16" s="81">
        <v>52807.61</v>
      </c>
      <c r="H16" s="80"/>
      <c r="I16" s="80"/>
      <c r="J16" s="80">
        <v>93.54</v>
      </c>
      <c r="K16" s="79">
        <v>5548275.9299999997</v>
      </c>
      <c r="L16" s="76"/>
    </row>
    <row r="17" spans="1:12" x14ac:dyDescent="0.2">
      <c r="A17" s="2" t="s">
        <v>25</v>
      </c>
      <c r="B17" s="81"/>
      <c r="C17" s="81"/>
      <c r="D17" s="81"/>
      <c r="E17" s="81"/>
      <c r="F17" s="81">
        <v>3275831.68</v>
      </c>
      <c r="G17" s="81">
        <v>31478.99</v>
      </c>
      <c r="H17" s="80"/>
      <c r="I17" s="80"/>
      <c r="J17" s="80">
        <v>55.76</v>
      </c>
      <c r="K17" s="79">
        <v>3307366.43</v>
      </c>
      <c r="L17" s="76"/>
    </row>
    <row r="18" spans="1:12" x14ac:dyDescent="0.2">
      <c r="A18" s="2" t="s">
        <v>26</v>
      </c>
      <c r="B18" s="81"/>
      <c r="C18" s="81"/>
      <c r="D18" s="81"/>
      <c r="E18" s="81"/>
      <c r="F18" s="81">
        <v>3240176.37</v>
      </c>
      <c r="G18" s="81">
        <v>31136.36</v>
      </c>
      <c r="H18" s="80"/>
      <c r="I18" s="80">
        <v>104.94</v>
      </c>
      <c r="J18" s="80">
        <v>55.15</v>
      </c>
      <c r="K18" s="79">
        <v>3271472.82</v>
      </c>
      <c r="L18" s="76"/>
    </row>
    <row r="19" spans="1:12" x14ac:dyDescent="0.2">
      <c r="A19" s="2" t="s">
        <v>27</v>
      </c>
      <c r="B19" s="81"/>
      <c r="C19" s="81"/>
      <c r="D19" s="81"/>
      <c r="E19" s="81"/>
      <c r="F19" s="81">
        <v>3504619.93</v>
      </c>
      <c r="G19" s="81">
        <v>33677.519999999997</v>
      </c>
      <c r="H19" s="80"/>
      <c r="I19" s="80">
        <v>166.26</v>
      </c>
      <c r="J19" s="80">
        <v>59.65</v>
      </c>
      <c r="K19" s="79">
        <v>3538523.36</v>
      </c>
      <c r="L19" s="76"/>
    </row>
    <row r="20" spans="1:12" x14ac:dyDescent="0.2">
      <c r="A20" s="2" t="s">
        <v>28</v>
      </c>
      <c r="B20" s="81"/>
      <c r="C20" s="81"/>
      <c r="D20" s="81"/>
      <c r="E20" s="81"/>
      <c r="F20" s="81">
        <v>4917461.62</v>
      </c>
      <c r="G20" s="81">
        <v>47254.17</v>
      </c>
      <c r="H20" s="79"/>
      <c r="I20" s="79"/>
      <c r="J20" s="79">
        <v>83.7</v>
      </c>
      <c r="K20" s="79">
        <v>4964799.49</v>
      </c>
      <c r="L20" s="76"/>
    </row>
    <row r="21" spans="1:12" x14ac:dyDescent="0.2">
      <c r="A21" s="2" t="s">
        <v>29</v>
      </c>
      <c r="B21" s="81"/>
      <c r="C21" s="81"/>
      <c r="D21" s="81"/>
      <c r="E21" s="81"/>
      <c r="F21" s="81">
        <v>4486626.6100000003</v>
      </c>
      <c r="G21" s="81">
        <v>43114.080000000002</v>
      </c>
      <c r="H21" s="79"/>
      <c r="I21" s="79"/>
      <c r="J21" s="79">
        <v>76.37</v>
      </c>
      <c r="K21" s="79">
        <v>4529817.0599999996</v>
      </c>
      <c r="L21" s="76"/>
    </row>
    <row r="22" spans="1:12" x14ac:dyDescent="0.2">
      <c r="A22" s="2" t="s">
        <v>30</v>
      </c>
      <c r="B22" s="81"/>
      <c r="C22" s="81"/>
      <c r="D22" s="81"/>
      <c r="E22" s="81"/>
      <c r="F22" s="81">
        <v>3425881.11</v>
      </c>
      <c r="G22" s="81">
        <v>32920.879999999997</v>
      </c>
      <c r="H22" s="79"/>
      <c r="I22" s="79">
        <v>148.09</v>
      </c>
      <c r="J22" s="79">
        <v>58.31</v>
      </c>
      <c r="K22" s="79">
        <v>3459008.39</v>
      </c>
      <c r="L22" s="76"/>
    </row>
    <row r="23" spans="1:12" x14ac:dyDescent="0.2">
      <c r="A23" s="2" t="s">
        <v>31</v>
      </c>
      <c r="B23" s="81"/>
      <c r="C23" s="81"/>
      <c r="D23" s="81"/>
      <c r="E23" s="81"/>
      <c r="F23" s="81">
        <v>3197092.87</v>
      </c>
      <c r="G23" s="81">
        <v>30722.35</v>
      </c>
      <c r="H23" s="79"/>
      <c r="I23" s="79"/>
      <c r="J23" s="79">
        <v>54.42</v>
      </c>
      <c r="K23" s="79">
        <v>3227869.64</v>
      </c>
      <c r="L23" s="76"/>
    </row>
    <row r="24" spans="1:12" x14ac:dyDescent="0.2">
      <c r="A24" s="2" t="s">
        <v>32</v>
      </c>
      <c r="B24" s="81"/>
      <c r="C24" s="81"/>
      <c r="D24" s="81"/>
      <c r="E24" s="81"/>
      <c r="F24" s="81">
        <v>4427201.09</v>
      </c>
      <c r="G24" s="81">
        <v>42543.03</v>
      </c>
      <c r="H24" s="79"/>
      <c r="I24" s="79"/>
      <c r="J24" s="79">
        <v>75.349999999999994</v>
      </c>
      <c r="K24" s="79">
        <v>4469819.47</v>
      </c>
      <c r="L24" s="76"/>
    </row>
    <row r="25" spans="1:12" x14ac:dyDescent="0.2">
      <c r="A25" s="2" t="s">
        <v>33</v>
      </c>
      <c r="B25" s="81"/>
      <c r="C25" s="81"/>
      <c r="D25" s="81"/>
      <c r="E25" s="81"/>
      <c r="F25" s="81">
        <v>3354570.49</v>
      </c>
      <c r="G25" s="81">
        <v>32235.62</v>
      </c>
      <c r="H25" s="79"/>
      <c r="I25" s="79"/>
      <c r="J25" s="79">
        <v>57.1</v>
      </c>
      <c r="K25" s="79">
        <v>3386863.21</v>
      </c>
      <c r="L25" s="76"/>
    </row>
    <row r="26" spans="1:12" x14ac:dyDescent="0.2">
      <c r="A26" s="2" t="s">
        <v>34</v>
      </c>
      <c r="B26" s="81"/>
      <c r="C26" s="81"/>
      <c r="D26" s="81"/>
      <c r="E26" s="81"/>
      <c r="F26" s="81">
        <v>4195441.57</v>
      </c>
      <c r="G26" s="81">
        <v>40315.94</v>
      </c>
      <c r="H26" s="79"/>
      <c r="I26" s="79"/>
      <c r="J26" s="79">
        <v>71.41</v>
      </c>
      <c r="K26" s="79">
        <v>4235828.92</v>
      </c>
      <c r="L26" s="76"/>
    </row>
    <row r="27" spans="1:12" x14ac:dyDescent="0.2">
      <c r="A27" s="2" t="s">
        <v>35</v>
      </c>
      <c r="B27" s="81"/>
      <c r="C27" s="81"/>
      <c r="D27" s="81"/>
      <c r="E27" s="81"/>
      <c r="F27" s="81">
        <v>3445194.41</v>
      </c>
      <c r="G27" s="81">
        <v>33106.47</v>
      </c>
      <c r="H27" s="79"/>
      <c r="I27" s="79">
        <v>152.51</v>
      </c>
      <c r="J27" s="79">
        <v>58.64</v>
      </c>
      <c r="K27" s="79">
        <v>3478512.03</v>
      </c>
      <c r="L27" s="76"/>
    </row>
    <row r="28" spans="1:12" x14ac:dyDescent="0.2">
      <c r="A28" s="2" t="s">
        <v>36</v>
      </c>
      <c r="B28" s="81"/>
      <c r="C28" s="81"/>
      <c r="D28" s="81"/>
      <c r="E28" s="81"/>
      <c r="F28" s="81">
        <v>4403430.8899999997</v>
      </c>
      <c r="G28" s="81">
        <v>42314.61</v>
      </c>
      <c r="H28" s="79"/>
      <c r="I28" s="79"/>
      <c r="J28" s="79">
        <v>74.95</v>
      </c>
      <c r="K28" s="79">
        <v>4445820.45</v>
      </c>
      <c r="L28" s="76"/>
    </row>
    <row r="29" spans="1:12" x14ac:dyDescent="0.2">
      <c r="A29" s="2" t="s">
        <v>37</v>
      </c>
      <c r="B29" s="81">
        <v>2308940.2000000002</v>
      </c>
      <c r="C29" s="81">
        <v>358266.48</v>
      </c>
      <c r="D29" s="81">
        <v>420529.91</v>
      </c>
      <c r="E29" s="81"/>
      <c r="F29" s="81">
        <v>9261466.9800000004</v>
      </c>
      <c r="G29" s="81">
        <v>88997.73</v>
      </c>
      <c r="H29" s="79"/>
      <c r="I29" s="79">
        <v>1065.52</v>
      </c>
      <c r="J29" s="79">
        <v>157.63999999999999</v>
      </c>
      <c r="K29" s="79">
        <v>12439424.460000001</v>
      </c>
      <c r="L29" s="76"/>
    </row>
    <row r="30" spans="1:12" x14ac:dyDescent="0.2">
      <c r="A30" s="2" t="s">
        <v>38</v>
      </c>
      <c r="B30" s="81">
        <v>2923839.46</v>
      </c>
      <c r="C30" s="81">
        <v>453677.26</v>
      </c>
      <c r="D30" s="81">
        <v>532522.21</v>
      </c>
      <c r="E30" s="81"/>
      <c r="F30" s="81">
        <v>13826832.41</v>
      </c>
      <c r="G30" s="81">
        <v>132868.45000000001</v>
      </c>
      <c r="H30" s="79"/>
      <c r="I30" s="79"/>
      <c r="J30" s="79">
        <v>235.34</v>
      </c>
      <c r="K30" s="79">
        <v>17869975.129999999</v>
      </c>
      <c r="L30" s="76"/>
    </row>
    <row r="31" spans="1:12" x14ac:dyDescent="0.2">
      <c r="A31" s="2" t="s">
        <v>39</v>
      </c>
      <c r="B31" s="81">
        <v>79468222.829999998</v>
      </c>
      <c r="C31" s="81">
        <v>12330678.91</v>
      </c>
      <c r="D31" s="81">
        <v>14473637.960000001</v>
      </c>
      <c r="E31" s="81"/>
      <c r="F31" s="81">
        <v>594255180.21000004</v>
      </c>
      <c r="G31" s="81">
        <v>5710473.6699999999</v>
      </c>
      <c r="H31" s="79"/>
      <c r="I31" s="79">
        <v>131212.13</v>
      </c>
      <c r="J31" s="79">
        <v>10114.700000000001</v>
      </c>
      <c r="K31" s="79">
        <v>706379520.40999997</v>
      </c>
      <c r="L31" s="76"/>
    </row>
    <row r="32" spans="1:12" x14ac:dyDescent="0.2">
      <c r="A32" s="2" t="s">
        <v>40</v>
      </c>
      <c r="B32" s="81">
        <v>2485968.52</v>
      </c>
      <c r="C32" s="81">
        <v>385735.06</v>
      </c>
      <c r="D32" s="81">
        <v>452772.28</v>
      </c>
      <c r="E32" s="81"/>
      <c r="F32" s="81">
        <v>9164900.5199999996</v>
      </c>
      <c r="G32" s="81">
        <v>88069.78</v>
      </c>
      <c r="H32" s="79"/>
      <c r="I32" s="79"/>
      <c r="J32" s="79">
        <v>155.99</v>
      </c>
      <c r="K32" s="79">
        <v>12577602.15</v>
      </c>
      <c r="L32" s="76"/>
    </row>
    <row r="33" spans="1:12" x14ac:dyDescent="0.2">
      <c r="A33" s="2" t="s">
        <v>41</v>
      </c>
      <c r="B33" s="81">
        <v>3983659.46</v>
      </c>
      <c r="C33" s="81">
        <v>618124.13</v>
      </c>
      <c r="D33" s="81">
        <v>725548.44</v>
      </c>
      <c r="E33" s="81"/>
      <c r="F33" s="81">
        <v>18221349.460000001</v>
      </c>
      <c r="G33" s="81">
        <v>175097.4</v>
      </c>
      <c r="H33" s="79"/>
      <c r="I33" s="79"/>
      <c r="J33" s="79">
        <v>310.14</v>
      </c>
      <c r="K33" s="79">
        <v>23724089.030000001</v>
      </c>
      <c r="L33" s="76"/>
    </row>
    <row r="34" spans="1:12" x14ac:dyDescent="0.2">
      <c r="A34" s="2" t="s">
        <v>42</v>
      </c>
      <c r="B34" s="81">
        <v>2908695.45</v>
      </c>
      <c r="C34" s="81">
        <v>451327.44</v>
      </c>
      <c r="D34" s="81">
        <v>529764.02</v>
      </c>
      <c r="E34" s="81"/>
      <c r="F34" s="81">
        <v>19261296.030000001</v>
      </c>
      <c r="G34" s="81">
        <v>185090.73</v>
      </c>
      <c r="H34" s="79"/>
      <c r="I34" s="79"/>
      <c r="J34" s="79">
        <v>327.84</v>
      </c>
      <c r="K34" s="79">
        <v>23336501.510000002</v>
      </c>
      <c r="L34" s="76"/>
    </row>
    <row r="35" spans="1:12" x14ac:dyDescent="0.2">
      <c r="A35" s="2" t="s">
        <v>43</v>
      </c>
      <c r="B35" s="81">
        <v>4124916.57</v>
      </c>
      <c r="C35" s="81">
        <v>640042.27</v>
      </c>
      <c r="D35" s="81">
        <v>751275.75</v>
      </c>
      <c r="E35" s="81"/>
      <c r="F35" s="81">
        <v>21501638.059999999</v>
      </c>
      <c r="G35" s="81">
        <v>206619.21</v>
      </c>
      <c r="H35" s="79"/>
      <c r="I35" s="79"/>
      <c r="J35" s="79">
        <v>365.98</v>
      </c>
      <c r="K35" s="79">
        <v>27224857.84</v>
      </c>
      <c r="L35" s="76"/>
    </row>
    <row r="36" spans="1:12" x14ac:dyDescent="0.2">
      <c r="A36" s="2" t="s">
        <v>44</v>
      </c>
      <c r="B36" s="81">
        <v>2446802.96</v>
      </c>
      <c r="C36" s="81">
        <v>379657.94</v>
      </c>
      <c r="D36" s="81">
        <v>445639.01</v>
      </c>
      <c r="E36" s="81"/>
      <c r="F36" s="81">
        <v>12252056.18</v>
      </c>
      <c r="G36" s="81">
        <v>117735.69</v>
      </c>
      <c r="H36" s="79"/>
      <c r="I36" s="79"/>
      <c r="J36" s="79">
        <v>208.54</v>
      </c>
      <c r="K36" s="79">
        <v>15642100.32</v>
      </c>
      <c r="L36" s="76"/>
    </row>
    <row r="37" spans="1:12" x14ac:dyDescent="0.2">
      <c r="A37" s="2" t="s">
        <v>45</v>
      </c>
      <c r="B37" s="81">
        <v>15681106.130000001</v>
      </c>
      <c r="C37" s="81">
        <v>2433157.2799999998</v>
      </c>
      <c r="D37" s="81">
        <v>2856017.72</v>
      </c>
      <c r="E37" s="81"/>
      <c r="F37" s="81">
        <v>63959685.039999999</v>
      </c>
      <c r="G37" s="81">
        <v>614618.28</v>
      </c>
      <c r="H37" s="80"/>
      <c r="I37" s="80"/>
      <c r="J37" s="80">
        <v>1088.6500000000001</v>
      </c>
      <c r="K37" s="79">
        <v>85545673.099999994</v>
      </c>
      <c r="L37" s="76"/>
    </row>
    <row r="38" spans="1:12" x14ac:dyDescent="0.2">
      <c r="A38" s="2" t="s">
        <v>46</v>
      </c>
      <c r="B38" s="81">
        <v>5122593.8899999997</v>
      </c>
      <c r="C38" s="81">
        <v>794846.77</v>
      </c>
      <c r="D38" s="81">
        <v>932983.86</v>
      </c>
      <c r="E38" s="81"/>
      <c r="F38" s="81">
        <v>24409031.530000001</v>
      </c>
      <c r="G38" s="81">
        <v>234557.71</v>
      </c>
      <c r="H38" s="80"/>
      <c r="I38" s="80"/>
      <c r="J38" s="80">
        <v>415.46</v>
      </c>
      <c r="K38" s="79">
        <v>31494429.219999999</v>
      </c>
      <c r="L38" s="76"/>
    </row>
    <row r="39" spans="1:12" x14ac:dyDescent="0.2">
      <c r="A39" s="2" t="s">
        <v>47</v>
      </c>
      <c r="B39" s="81">
        <v>3155960.67</v>
      </c>
      <c r="C39" s="81">
        <v>489694.32</v>
      </c>
      <c r="D39" s="81">
        <v>574798.71</v>
      </c>
      <c r="E39" s="81"/>
      <c r="F39" s="81">
        <v>13348456.99</v>
      </c>
      <c r="G39" s="83">
        <v>128271.52</v>
      </c>
      <c r="H39" s="80"/>
      <c r="I39" s="80">
        <v>1757.9</v>
      </c>
      <c r="J39" s="80">
        <v>227.2</v>
      </c>
      <c r="K39" s="79">
        <v>17699167.309999999</v>
      </c>
      <c r="L39" s="76"/>
    </row>
    <row r="40" spans="1:12" x14ac:dyDescent="0.2">
      <c r="A40" s="2" t="s">
        <v>48</v>
      </c>
      <c r="B40" s="81">
        <v>2228259.15</v>
      </c>
      <c r="C40" s="81">
        <v>345747.61</v>
      </c>
      <c r="D40" s="81">
        <v>405835.38</v>
      </c>
      <c r="E40" s="81"/>
      <c r="F40" s="81">
        <v>15235217.18</v>
      </c>
      <c r="G40" s="82">
        <v>146402.26999999999</v>
      </c>
      <c r="H40" s="80"/>
      <c r="I40" s="80"/>
      <c r="J40" s="80">
        <v>259.32</v>
      </c>
      <c r="K40" s="79">
        <v>18361720.91</v>
      </c>
      <c r="L40" s="76"/>
    </row>
    <row r="41" spans="1:12" x14ac:dyDescent="0.2">
      <c r="A41" s="2" t="s">
        <v>49</v>
      </c>
      <c r="B41" s="81">
        <v>2878407.41</v>
      </c>
      <c r="C41" s="81">
        <v>446627.8</v>
      </c>
      <c r="D41" s="81">
        <v>524247.62</v>
      </c>
      <c r="E41" s="81"/>
      <c r="F41" s="81">
        <v>9046049.4800000004</v>
      </c>
      <c r="G41" s="81">
        <v>86927.69</v>
      </c>
      <c r="H41" s="80"/>
      <c r="I41" s="80">
        <v>1029.01</v>
      </c>
      <c r="J41" s="80">
        <v>153.97</v>
      </c>
      <c r="K41" s="79">
        <v>12983442.98</v>
      </c>
      <c r="L41" s="76"/>
    </row>
    <row r="42" spans="1:12" x14ac:dyDescent="0.2">
      <c r="A42" s="2" t="s">
        <v>50</v>
      </c>
      <c r="B42" s="81">
        <v>4100633.93</v>
      </c>
      <c r="C42" s="81">
        <v>636274.46</v>
      </c>
      <c r="D42" s="81">
        <v>746853.13</v>
      </c>
      <c r="E42" s="81"/>
      <c r="F42" s="81">
        <v>41710771.100000001</v>
      </c>
      <c r="G42" s="81">
        <v>400818.15</v>
      </c>
      <c r="H42" s="80"/>
      <c r="I42" s="80"/>
      <c r="J42" s="80">
        <v>709.95</v>
      </c>
      <c r="K42" s="79">
        <v>47596060.719999999</v>
      </c>
      <c r="L42" s="76"/>
    </row>
    <row r="43" spans="1:12" x14ac:dyDescent="0.2">
      <c r="A43" s="2" t="s">
        <v>51</v>
      </c>
      <c r="B43" s="81">
        <v>2299279.3599999999</v>
      </c>
      <c r="C43" s="81">
        <v>356767.45</v>
      </c>
      <c r="D43" s="81">
        <v>418770.37</v>
      </c>
      <c r="E43" s="81"/>
      <c r="F43" s="81">
        <v>19571794.359999999</v>
      </c>
      <c r="G43" s="81">
        <v>188074.45</v>
      </c>
      <c r="H43" s="80"/>
      <c r="I43" s="80"/>
      <c r="J43" s="80">
        <v>333.13</v>
      </c>
      <c r="K43" s="79">
        <v>22835019.120000001</v>
      </c>
      <c r="L43" s="76"/>
    </row>
    <row r="44" spans="1:12" x14ac:dyDescent="0.2">
      <c r="A44" s="2" t="s">
        <v>52</v>
      </c>
      <c r="B44" s="81">
        <v>33389943.760000002</v>
      </c>
      <c r="C44" s="81">
        <v>5180947.3099999996</v>
      </c>
      <c r="D44" s="81">
        <v>6081348.5</v>
      </c>
      <c r="E44" s="81"/>
      <c r="F44" s="81">
        <v>151974819.78</v>
      </c>
      <c r="G44" s="81">
        <v>1460396.54</v>
      </c>
      <c r="H44" s="80"/>
      <c r="I44" s="80"/>
      <c r="J44" s="80">
        <v>2586.73</v>
      </c>
      <c r="K44" s="79">
        <v>198090042.62</v>
      </c>
      <c r="L44" s="76"/>
    </row>
    <row r="45" spans="1:12" x14ac:dyDescent="0.2">
      <c r="A45" s="2" t="s">
        <v>53</v>
      </c>
      <c r="B45" s="81">
        <v>5281344.95</v>
      </c>
      <c r="C45" s="81">
        <v>819479.37</v>
      </c>
      <c r="D45" s="81">
        <v>961897.37</v>
      </c>
      <c r="E45" s="81"/>
      <c r="F45" s="81">
        <v>32167032.899999999</v>
      </c>
      <c r="G45" s="81">
        <v>309107.94</v>
      </c>
      <c r="H45" s="80"/>
      <c r="I45" s="80">
        <v>8800.11</v>
      </c>
      <c r="J45" s="80">
        <v>547.51</v>
      </c>
      <c r="K45" s="79">
        <v>39548210.149999999</v>
      </c>
      <c r="L45" s="76"/>
    </row>
    <row r="46" spans="1:12" x14ac:dyDescent="0.2">
      <c r="A46" s="2" t="s">
        <v>54</v>
      </c>
      <c r="B46" s="81">
        <v>14029364</v>
      </c>
      <c r="C46" s="81">
        <v>2176864.87</v>
      </c>
      <c r="D46" s="81">
        <v>2555184.0499999998</v>
      </c>
      <c r="E46" s="81"/>
      <c r="F46" s="81">
        <v>65458693.740000002</v>
      </c>
      <c r="G46" s="81">
        <v>629022.94999999995</v>
      </c>
      <c r="H46" s="80"/>
      <c r="I46" s="80"/>
      <c r="J46" s="80">
        <v>1114.1600000000001</v>
      </c>
      <c r="K46" s="79">
        <v>84850243.769999996</v>
      </c>
      <c r="L46" s="76"/>
    </row>
    <row r="47" spans="1:12" x14ac:dyDescent="0.2">
      <c r="A47" s="2" t="s">
        <v>55</v>
      </c>
      <c r="B47" s="81">
        <v>3227764.19</v>
      </c>
      <c r="C47" s="81">
        <v>500835.71</v>
      </c>
      <c r="D47" s="81">
        <v>587876.37</v>
      </c>
      <c r="E47" s="81"/>
      <c r="F47" s="81">
        <v>15149050.18</v>
      </c>
      <c r="G47" s="81">
        <v>145574.25</v>
      </c>
      <c r="H47" s="80"/>
      <c r="I47" s="80">
        <v>2063.08</v>
      </c>
      <c r="J47" s="80">
        <v>257.85000000000002</v>
      </c>
      <c r="K47" s="79">
        <v>19613421.629999999</v>
      </c>
      <c r="L47" s="76"/>
    </row>
    <row r="48" spans="1:12" x14ac:dyDescent="0.2">
      <c r="A48" s="2" t="s">
        <v>56</v>
      </c>
      <c r="B48" s="81">
        <v>2514689.9300000002</v>
      </c>
      <c r="C48" s="81">
        <v>390191.61</v>
      </c>
      <c r="D48" s="81">
        <v>458003.34</v>
      </c>
      <c r="E48" s="81"/>
      <c r="F48" s="81">
        <v>7986789.6200000001</v>
      </c>
      <c r="G48" s="81">
        <v>76748.77</v>
      </c>
      <c r="H48" s="80"/>
      <c r="I48" s="80">
        <v>849.64</v>
      </c>
      <c r="J48" s="80">
        <v>135.94</v>
      </c>
      <c r="K48" s="79">
        <v>11427408.85</v>
      </c>
      <c r="L48" s="76"/>
    </row>
    <row r="49" spans="1:12" x14ac:dyDescent="0.2">
      <c r="A49" s="2" t="s">
        <v>57</v>
      </c>
      <c r="B49" s="81">
        <v>2933239.19</v>
      </c>
      <c r="C49" s="81">
        <v>455135.77</v>
      </c>
      <c r="D49" s="81">
        <v>534234.19999999995</v>
      </c>
      <c r="E49" s="81"/>
      <c r="F49" s="81">
        <v>9472427.5700000003</v>
      </c>
      <c r="G49" s="81">
        <v>91024.95</v>
      </c>
      <c r="H49" s="80"/>
      <c r="I49" s="80">
        <v>1101.4000000000001</v>
      </c>
      <c r="J49" s="80">
        <v>161.22999999999999</v>
      </c>
      <c r="K49" s="79">
        <v>13487324.310000001</v>
      </c>
      <c r="L49" s="76"/>
    </row>
    <row r="50" spans="1:12" x14ac:dyDescent="0.2">
      <c r="A50" s="2" t="s">
        <v>58</v>
      </c>
      <c r="B50" s="81">
        <v>7374091.2699999996</v>
      </c>
      <c r="C50" s="81">
        <v>1144200.1399999999</v>
      </c>
      <c r="D50" s="81">
        <v>1343051.64</v>
      </c>
      <c r="E50" s="81"/>
      <c r="F50" s="81">
        <v>33239663.5</v>
      </c>
      <c r="G50" s="81">
        <v>319415.34999999998</v>
      </c>
      <c r="H50" s="80"/>
      <c r="I50" s="80">
        <v>9317.23</v>
      </c>
      <c r="J50" s="80">
        <v>565.77</v>
      </c>
      <c r="K50" s="79">
        <v>43430304.899999999</v>
      </c>
      <c r="L50" s="76"/>
    </row>
    <row r="51" spans="1:12" x14ac:dyDescent="0.2">
      <c r="A51" s="2" t="s">
        <v>59</v>
      </c>
      <c r="B51" s="81">
        <v>2595893.19</v>
      </c>
      <c r="C51" s="81">
        <v>402791.51</v>
      </c>
      <c r="D51" s="81">
        <v>472792.98</v>
      </c>
      <c r="E51" s="81"/>
      <c r="F51" s="81">
        <v>7786228.5</v>
      </c>
      <c r="G51" s="81">
        <v>74821.48</v>
      </c>
      <c r="H51" s="80"/>
      <c r="I51" s="80"/>
      <c r="J51" s="80">
        <v>132.53</v>
      </c>
      <c r="K51" s="79">
        <v>11332660.189999999</v>
      </c>
      <c r="L51" s="76"/>
    </row>
    <row r="52" spans="1:12" x14ac:dyDescent="0.2">
      <c r="A52" s="2" t="s">
        <v>60</v>
      </c>
      <c r="B52" s="81">
        <v>44722889.649999999</v>
      </c>
      <c r="C52" s="81">
        <v>6939422.7400000002</v>
      </c>
      <c r="D52" s="81">
        <v>8145430.8399999999</v>
      </c>
      <c r="E52" s="81"/>
      <c r="F52" s="81">
        <v>157477622.75</v>
      </c>
      <c r="G52" s="81">
        <v>1513275.52</v>
      </c>
      <c r="H52" s="80"/>
      <c r="I52" s="80"/>
      <c r="J52" s="80">
        <v>2680.39</v>
      </c>
      <c r="K52" s="79">
        <v>218801321.88999999</v>
      </c>
      <c r="L52" s="76"/>
    </row>
    <row r="53" spans="1:12" ht="13.5" thickBot="1" x14ac:dyDescent="0.25">
      <c r="A53" s="4" t="s">
        <v>61</v>
      </c>
      <c r="B53" s="81">
        <v>4821541.3</v>
      </c>
      <c r="C53" s="81">
        <v>748133.98</v>
      </c>
      <c r="D53" s="81">
        <v>878152.81</v>
      </c>
      <c r="E53" s="81"/>
      <c r="F53" s="81">
        <v>28427682.18</v>
      </c>
      <c r="G53" s="81">
        <v>273174.78000000003</v>
      </c>
      <c r="H53" s="80"/>
      <c r="I53" s="80"/>
      <c r="J53" s="80">
        <v>483.86</v>
      </c>
      <c r="K53" s="79">
        <v>35149168.909999996</v>
      </c>
      <c r="L53" s="76"/>
    </row>
    <row r="54" spans="1:12" s="77" customFormat="1" ht="13.5" thickBot="1" x14ac:dyDescent="0.25">
      <c r="A54" s="5" t="s">
        <v>13</v>
      </c>
      <c r="B54" s="78">
        <v>261103720.38</v>
      </c>
      <c r="C54" s="78">
        <v>40514132.880000003</v>
      </c>
      <c r="D54" s="78">
        <v>47555118.049999997</v>
      </c>
      <c r="E54" s="78">
        <v>0</v>
      </c>
      <c r="F54" s="78">
        <v>1485637950.49</v>
      </c>
      <c r="G54" s="78">
        <v>14276184.210000001</v>
      </c>
      <c r="H54" s="78">
        <v>0</v>
      </c>
      <c r="I54" s="78">
        <v>158042.34</v>
      </c>
      <c r="J54" s="78">
        <v>25286.78</v>
      </c>
      <c r="K54" s="78">
        <v>1849270435.1300001</v>
      </c>
      <c r="L54" s="76"/>
    </row>
    <row r="55" spans="1:12" x14ac:dyDescent="0.2">
      <c r="F55" s="76"/>
      <c r="G55" s="76"/>
      <c r="H55" s="76"/>
      <c r="I55" s="76"/>
      <c r="J55" s="76"/>
    </row>
    <row r="56" spans="1:12" x14ac:dyDescent="0.2">
      <c r="F56" s="76"/>
      <c r="G56" s="76"/>
      <c r="H56" s="76"/>
      <c r="I56" s="76"/>
      <c r="J56" s="76"/>
      <c r="K56" s="76"/>
    </row>
    <row r="57" spans="1:12" x14ac:dyDescent="0.2">
      <c r="F57" s="76"/>
      <c r="G57" s="76"/>
      <c r="H57" s="76"/>
      <c r="I57" s="76"/>
      <c r="J57" s="76"/>
    </row>
    <row r="58" spans="1:12" x14ac:dyDescent="0.2">
      <c r="F58" s="76"/>
      <c r="G58" s="76"/>
      <c r="H58" s="76"/>
      <c r="I58" s="76"/>
      <c r="J58" s="76"/>
    </row>
    <row r="59" spans="1:12" x14ac:dyDescent="0.2">
      <c r="F59" s="76"/>
      <c r="G59" s="76"/>
      <c r="H59" s="76"/>
      <c r="I59" s="76"/>
      <c r="J59" s="76"/>
    </row>
    <row r="60" spans="1:12" x14ac:dyDescent="0.2">
      <c r="G60" s="76"/>
      <c r="H60" s="76"/>
      <c r="I60" s="76"/>
      <c r="J60" s="76"/>
    </row>
    <row r="61" spans="1:12" x14ac:dyDescent="0.2">
      <c r="G61" s="76"/>
      <c r="H61" s="76"/>
      <c r="I61" s="76"/>
      <c r="J61" s="76"/>
    </row>
    <row r="62" spans="1:12" x14ac:dyDescent="0.2">
      <c r="G62" s="76"/>
      <c r="H62" s="76"/>
      <c r="I62" s="76"/>
      <c r="J62" s="76"/>
    </row>
    <row r="63" spans="1:12" x14ac:dyDescent="0.2">
      <c r="G63" s="76"/>
      <c r="H63" s="76"/>
      <c r="I63" s="76"/>
      <c r="J63" s="76"/>
    </row>
  </sheetData>
  <mergeCells count="12">
    <mergeCell ref="J5:J6"/>
    <mergeCell ref="K5:K6"/>
    <mergeCell ref="A1:K1"/>
    <mergeCell ref="A2:K2"/>
    <mergeCell ref="C4:D4"/>
    <mergeCell ref="A5:A6"/>
    <mergeCell ref="B5:B6"/>
    <mergeCell ref="E5:E6"/>
    <mergeCell ref="F5:F6"/>
    <mergeCell ref="G5:G6"/>
    <mergeCell ref="H5:H6"/>
    <mergeCell ref="I5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9874C-2659-44BE-B41B-BA64627E9086}">
  <dimension ref="A1:M63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2" sqref="A2:K2"/>
    </sheetView>
  </sheetViews>
  <sheetFormatPr baseColWidth="10" defaultRowHeight="12.75" x14ac:dyDescent="0.2"/>
  <cols>
    <col min="1" max="1" width="44.7109375" style="3" customWidth="1"/>
    <col min="2" max="4" width="17.140625" style="89" customWidth="1"/>
    <col min="5" max="5" width="17.7109375" style="89" customWidth="1"/>
    <col min="6" max="6" width="16.140625" style="87" customWidth="1"/>
    <col min="7" max="7" width="14.140625" style="87" customWidth="1"/>
    <col min="8" max="8" width="14.28515625" style="87" customWidth="1"/>
    <col min="9" max="10" width="17.140625" style="87" customWidth="1"/>
    <col min="11" max="11" width="16.85546875" style="87" customWidth="1"/>
    <col min="12" max="12" width="11.28515625" style="87" bestFit="1" customWidth="1"/>
    <col min="13" max="252" width="11.42578125" style="87"/>
    <col min="253" max="253" width="44.7109375" style="87" customWidth="1"/>
    <col min="254" max="256" width="17.140625" style="87" customWidth="1"/>
    <col min="257" max="257" width="17.7109375" style="87" customWidth="1"/>
    <col min="258" max="258" width="16.140625" style="87" customWidth="1"/>
    <col min="259" max="259" width="14.140625" style="87" customWidth="1"/>
    <col min="260" max="260" width="14.28515625" style="87" customWidth="1"/>
    <col min="261" max="262" width="17.140625" style="87" customWidth="1"/>
    <col min="263" max="263" width="16.85546875" style="87" customWidth="1"/>
    <col min="264" max="264" width="15.28515625" style="87" bestFit="1" customWidth="1"/>
    <col min="265" max="265" width="15.140625" style="87" customWidth="1"/>
    <col min="266" max="266" width="15.85546875" style="87" customWidth="1"/>
    <col min="267" max="267" width="15.5703125" style="87" customWidth="1"/>
    <col min="268" max="268" width="11.28515625" style="87" bestFit="1" customWidth="1"/>
    <col min="269" max="508" width="11.42578125" style="87"/>
    <col min="509" max="509" width="44.7109375" style="87" customWidth="1"/>
    <col min="510" max="512" width="17.140625" style="87" customWidth="1"/>
    <col min="513" max="513" width="17.7109375" style="87" customWidth="1"/>
    <col min="514" max="514" width="16.140625" style="87" customWidth="1"/>
    <col min="515" max="515" width="14.140625" style="87" customWidth="1"/>
    <col min="516" max="516" width="14.28515625" style="87" customWidth="1"/>
    <col min="517" max="518" width="17.140625" style="87" customWidth="1"/>
    <col min="519" max="519" width="16.85546875" style="87" customWidth="1"/>
    <col min="520" max="520" width="15.28515625" style="87" bestFit="1" customWidth="1"/>
    <col min="521" max="521" width="15.140625" style="87" customWidth="1"/>
    <col min="522" max="522" width="15.85546875" style="87" customWidth="1"/>
    <col min="523" max="523" width="15.5703125" style="87" customWidth="1"/>
    <col min="524" max="524" width="11.28515625" style="87" bestFit="1" customWidth="1"/>
    <col min="525" max="764" width="11.42578125" style="87"/>
    <col min="765" max="765" width="44.7109375" style="87" customWidth="1"/>
    <col min="766" max="768" width="17.140625" style="87" customWidth="1"/>
    <col min="769" max="769" width="17.7109375" style="87" customWidth="1"/>
    <col min="770" max="770" width="16.140625" style="87" customWidth="1"/>
    <col min="771" max="771" width="14.140625" style="87" customWidth="1"/>
    <col min="772" max="772" width="14.28515625" style="87" customWidth="1"/>
    <col min="773" max="774" width="17.140625" style="87" customWidth="1"/>
    <col min="775" max="775" width="16.85546875" style="87" customWidth="1"/>
    <col min="776" max="776" width="15.28515625" style="87" bestFit="1" customWidth="1"/>
    <col min="777" max="777" width="15.140625" style="87" customWidth="1"/>
    <col min="778" max="778" width="15.85546875" style="87" customWidth="1"/>
    <col min="779" max="779" width="15.5703125" style="87" customWidth="1"/>
    <col min="780" max="780" width="11.28515625" style="87" bestFit="1" customWidth="1"/>
    <col min="781" max="1020" width="11.42578125" style="87"/>
    <col min="1021" max="1021" width="44.7109375" style="87" customWidth="1"/>
    <col min="1022" max="1024" width="17.140625" style="87" customWidth="1"/>
    <col min="1025" max="1025" width="17.7109375" style="87" customWidth="1"/>
    <col min="1026" max="1026" width="16.140625" style="87" customWidth="1"/>
    <col min="1027" max="1027" width="14.140625" style="87" customWidth="1"/>
    <col min="1028" max="1028" width="14.28515625" style="87" customWidth="1"/>
    <col min="1029" max="1030" width="17.140625" style="87" customWidth="1"/>
    <col min="1031" max="1031" width="16.85546875" style="87" customWidth="1"/>
    <col min="1032" max="1032" width="15.28515625" style="87" bestFit="1" customWidth="1"/>
    <col min="1033" max="1033" width="15.140625" style="87" customWidth="1"/>
    <col min="1034" max="1034" width="15.85546875" style="87" customWidth="1"/>
    <col min="1035" max="1035" width="15.5703125" style="87" customWidth="1"/>
    <col min="1036" max="1036" width="11.28515625" style="87" bestFit="1" customWidth="1"/>
    <col min="1037" max="1276" width="11.42578125" style="87"/>
    <col min="1277" max="1277" width="44.7109375" style="87" customWidth="1"/>
    <col min="1278" max="1280" width="17.140625" style="87" customWidth="1"/>
    <col min="1281" max="1281" width="17.7109375" style="87" customWidth="1"/>
    <col min="1282" max="1282" width="16.140625" style="87" customWidth="1"/>
    <col min="1283" max="1283" width="14.140625" style="87" customWidth="1"/>
    <col min="1284" max="1284" width="14.28515625" style="87" customWidth="1"/>
    <col min="1285" max="1286" width="17.140625" style="87" customWidth="1"/>
    <col min="1287" max="1287" width="16.85546875" style="87" customWidth="1"/>
    <col min="1288" max="1288" width="15.28515625" style="87" bestFit="1" customWidth="1"/>
    <col min="1289" max="1289" width="15.140625" style="87" customWidth="1"/>
    <col min="1290" max="1290" width="15.85546875" style="87" customWidth="1"/>
    <col min="1291" max="1291" width="15.5703125" style="87" customWidth="1"/>
    <col min="1292" max="1292" width="11.28515625" style="87" bestFit="1" customWidth="1"/>
    <col min="1293" max="1532" width="11.42578125" style="87"/>
    <col min="1533" max="1533" width="44.7109375" style="87" customWidth="1"/>
    <col min="1534" max="1536" width="17.140625" style="87" customWidth="1"/>
    <col min="1537" max="1537" width="17.7109375" style="87" customWidth="1"/>
    <col min="1538" max="1538" width="16.140625" style="87" customWidth="1"/>
    <col min="1539" max="1539" width="14.140625" style="87" customWidth="1"/>
    <col min="1540" max="1540" width="14.28515625" style="87" customWidth="1"/>
    <col min="1541" max="1542" width="17.140625" style="87" customWidth="1"/>
    <col min="1543" max="1543" width="16.85546875" style="87" customWidth="1"/>
    <col min="1544" max="1544" width="15.28515625" style="87" bestFit="1" customWidth="1"/>
    <col min="1545" max="1545" width="15.140625" style="87" customWidth="1"/>
    <col min="1546" max="1546" width="15.85546875" style="87" customWidth="1"/>
    <col min="1547" max="1547" width="15.5703125" style="87" customWidth="1"/>
    <col min="1548" max="1548" width="11.28515625" style="87" bestFit="1" customWidth="1"/>
    <col min="1549" max="1788" width="11.42578125" style="87"/>
    <col min="1789" max="1789" width="44.7109375" style="87" customWidth="1"/>
    <col min="1790" max="1792" width="17.140625" style="87" customWidth="1"/>
    <col min="1793" max="1793" width="17.7109375" style="87" customWidth="1"/>
    <col min="1794" max="1794" width="16.140625" style="87" customWidth="1"/>
    <col min="1795" max="1795" width="14.140625" style="87" customWidth="1"/>
    <col min="1796" max="1796" width="14.28515625" style="87" customWidth="1"/>
    <col min="1797" max="1798" width="17.140625" style="87" customWidth="1"/>
    <col min="1799" max="1799" width="16.85546875" style="87" customWidth="1"/>
    <col min="1800" max="1800" width="15.28515625" style="87" bestFit="1" customWidth="1"/>
    <col min="1801" max="1801" width="15.140625" style="87" customWidth="1"/>
    <col min="1802" max="1802" width="15.85546875" style="87" customWidth="1"/>
    <col min="1803" max="1803" width="15.5703125" style="87" customWidth="1"/>
    <col min="1804" max="1804" width="11.28515625" style="87" bestFit="1" customWidth="1"/>
    <col min="1805" max="2044" width="11.42578125" style="87"/>
    <col min="2045" max="2045" width="44.7109375" style="87" customWidth="1"/>
    <col min="2046" max="2048" width="17.140625" style="87" customWidth="1"/>
    <col min="2049" max="2049" width="17.7109375" style="87" customWidth="1"/>
    <col min="2050" max="2050" width="16.140625" style="87" customWidth="1"/>
    <col min="2051" max="2051" width="14.140625" style="87" customWidth="1"/>
    <col min="2052" max="2052" width="14.28515625" style="87" customWidth="1"/>
    <col min="2053" max="2054" width="17.140625" style="87" customWidth="1"/>
    <col min="2055" max="2055" width="16.85546875" style="87" customWidth="1"/>
    <col min="2056" max="2056" width="15.28515625" style="87" bestFit="1" customWidth="1"/>
    <col min="2057" max="2057" width="15.140625" style="87" customWidth="1"/>
    <col min="2058" max="2058" width="15.85546875" style="87" customWidth="1"/>
    <col min="2059" max="2059" width="15.5703125" style="87" customWidth="1"/>
    <col min="2060" max="2060" width="11.28515625" style="87" bestFit="1" customWidth="1"/>
    <col min="2061" max="2300" width="11.42578125" style="87"/>
    <col min="2301" max="2301" width="44.7109375" style="87" customWidth="1"/>
    <col min="2302" max="2304" width="17.140625" style="87" customWidth="1"/>
    <col min="2305" max="2305" width="17.7109375" style="87" customWidth="1"/>
    <col min="2306" max="2306" width="16.140625" style="87" customWidth="1"/>
    <col min="2307" max="2307" width="14.140625" style="87" customWidth="1"/>
    <col min="2308" max="2308" width="14.28515625" style="87" customWidth="1"/>
    <col min="2309" max="2310" width="17.140625" style="87" customWidth="1"/>
    <col min="2311" max="2311" width="16.85546875" style="87" customWidth="1"/>
    <col min="2312" max="2312" width="15.28515625" style="87" bestFit="1" customWidth="1"/>
    <col min="2313" max="2313" width="15.140625" style="87" customWidth="1"/>
    <col min="2314" max="2314" width="15.85546875" style="87" customWidth="1"/>
    <col min="2315" max="2315" width="15.5703125" style="87" customWidth="1"/>
    <col min="2316" max="2316" width="11.28515625" style="87" bestFit="1" customWidth="1"/>
    <col min="2317" max="2556" width="11.42578125" style="87"/>
    <col min="2557" max="2557" width="44.7109375" style="87" customWidth="1"/>
    <col min="2558" max="2560" width="17.140625" style="87" customWidth="1"/>
    <col min="2561" max="2561" width="17.7109375" style="87" customWidth="1"/>
    <col min="2562" max="2562" width="16.140625" style="87" customWidth="1"/>
    <col min="2563" max="2563" width="14.140625" style="87" customWidth="1"/>
    <col min="2564" max="2564" width="14.28515625" style="87" customWidth="1"/>
    <col min="2565" max="2566" width="17.140625" style="87" customWidth="1"/>
    <col min="2567" max="2567" width="16.85546875" style="87" customWidth="1"/>
    <col min="2568" max="2568" width="15.28515625" style="87" bestFit="1" customWidth="1"/>
    <col min="2569" max="2569" width="15.140625" style="87" customWidth="1"/>
    <col min="2570" max="2570" width="15.85546875" style="87" customWidth="1"/>
    <col min="2571" max="2571" width="15.5703125" style="87" customWidth="1"/>
    <col min="2572" max="2572" width="11.28515625" style="87" bestFit="1" customWidth="1"/>
    <col min="2573" max="2812" width="11.42578125" style="87"/>
    <col min="2813" max="2813" width="44.7109375" style="87" customWidth="1"/>
    <col min="2814" max="2816" width="17.140625" style="87" customWidth="1"/>
    <col min="2817" max="2817" width="17.7109375" style="87" customWidth="1"/>
    <col min="2818" max="2818" width="16.140625" style="87" customWidth="1"/>
    <col min="2819" max="2819" width="14.140625" style="87" customWidth="1"/>
    <col min="2820" max="2820" width="14.28515625" style="87" customWidth="1"/>
    <col min="2821" max="2822" width="17.140625" style="87" customWidth="1"/>
    <col min="2823" max="2823" width="16.85546875" style="87" customWidth="1"/>
    <col min="2824" max="2824" width="15.28515625" style="87" bestFit="1" customWidth="1"/>
    <col min="2825" max="2825" width="15.140625" style="87" customWidth="1"/>
    <col min="2826" max="2826" width="15.85546875" style="87" customWidth="1"/>
    <col min="2827" max="2827" width="15.5703125" style="87" customWidth="1"/>
    <col min="2828" max="2828" width="11.28515625" style="87" bestFit="1" customWidth="1"/>
    <col min="2829" max="3068" width="11.42578125" style="87"/>
    <col min="3069" max="3069" width="44.7109375" style="87" customWidth="1"/>
    <col min="3070" max="3072" width="17.140625" style="87" customWidth="1"/>
    <col min="3073" max="3073" width="17.7109375" style="87" customWidth="1"/>
    <col min="3074" max="3074" width="16.140625" style="87" customWidth="1"/>
    <col min="3075" max="3075" width="14.140625" style="87" customWidth="1"/>
    <col min="3076" max="3076" width="14.28515625" style="87" customWidth="1"/>
    <col min="3077" max="3078" width="17.140625" style="87" customWidth="1"/>
    <col min="3079" max="3079" width="16.85546875" style="87" customWidth="1"/>
    <col min="3080" max="3080" width="15.28515625" style="87" bestFit="1" customWidth="1"/>
    <col min="3081" max="3081" width="15.140625" style="87" customWidth="1"/>
    <col min="3082" max="3082" width="15.85546875" style="87" customWidth="1"/>
    <col min="3083" max="3083" width="15.5703125" style="87" customWidth="1"/>
    <col min="3084" max="3084" width="11.28515625" style="87" bestFit="1" customWidth="1"/>
    <col min="3085" max="3324" width="11.42578125" style="87"/>
    <col min="3325" max="3325" width="44.7109375" style="87" customWidth="1"/>
    <col min="3326" max="3328" width="17.140625" style="87" customWidth="1"/>
    <col min="3329" max="3329" width="17.7109375" style="87" customWidth="1"/>
    <col min="3330" max="3330" width="16.140625" style="87" customWidth="1"/>
    <col min="3331" max="3331" width="14.140625" style="87" customWidth="1"/>
    <col min="3332" max="3332" width="14.28515625" style="87" customWidth="1"/>
    <col min="3333" max="3334" width="17.140625" style="87" customWidth="1"/>
    <col min="3335" max="3335" width="16.85546875" style="87" customWidth="1"/>
    <col min="3336" max="3336" width="15.28515625" style="87" bestFit="1" customWidth="1"/>
    <col min="3337" max="3337" width="15.140625" style="87" customWidth="1"/>
    <col min="3338" max="3338" width="15.85546875" style="87" customWidth="1"/>
    <col min="3339" max="3339" width="15.5703125" style="87" customWidth="1"/>
    <col min="3340" max="3340" width="11.28515625" style="87" bestFit="1" customWidth="1"/>
    <col min="3341" max="3580" width="11.42578125" style="87"/>
    <col min="3581" max="3581" width="44.7109375" style="87" customWidth="1"/>
    <col min="3582" max="3584" width="17.140625" style="87" customWidth="1"/>
    <col min="3585" max="3585" width="17.7109375" style="87" customWidth="1"/>
    <col min="3586" max="3586" width="16.140625" style="87" customWidth="1"/>
    <col min="3587" max="3587" width="14.140625" style="87" customWidth="1"/>
    <col min="3588" max="3588" width="14.28515625" style="87" customWidth="1"/>
    <col min="3589" max="3590" width="17.140625" style="87" customWidth="1"/>
    <col min="3591" max="3591" width="16.85546875" style="87" customWidth="1"/>
    <col min="3592" max="3592" width="15.28515625" style="87" bestFit="1" customWidth="1"/>
    <col min="3593" max="3593" width="15.140625" style="87" customWidth="1"/>
    <col min="3594" max="3594" width="15.85546875" style="87" customWidth="1"/>
    <col min="3595" max="3595" width="15.5703125" style="87" customWidth="1"/>
    <col min="3596" max="3596" width="11.28515625" style="87" bestFit="1" customWidth="1"/>
    <col min="3597" max="3836" width="11.42578125" style="87"/>
    <col min="3837" max="3837" width="44.7109375" style="87" customWidth="1"/>
    <col min="3838" max="3840" width="17.140625" style="87" customWidth="1"/>
    <col min="3841" max="3841" width="17.7109375" style="87" customWidth="1"/>
    <col min="3842" max="3842" width="16.140625" style="87" customWidth="1"/>
    <col min="3843" max="3843" width="14.140625" style="87" customWidth="1"/>
    <col min="3844" max="3844" width="14.28515625" style="87" customWidth="1"/>
    <col min="3845" max="3846" width="17.140625" style="87" customWidth="1"/>
    <col min="3847" max="3847" width="16.85546875" style="87" customWidth="1"/>
    <col min="3848" max="3848" width="15.28515625" style="87" bestFit="1" customWidth="1"/>
    <col min="3849" max="3849" width="15.140625" style="87" customWidth="1"/>
    <col min="3850" max="3850" width="15.85546875" style="87" customWidth="1"/>
    <col min="3851" max="3851" width="15.5703125" style="87" customWidth="1"/>
    <col min="3852" max="3852" width="11.28515625" style="87" bestFit="1" customWidth="1"/>
    <col min="3853" max="4092" width="11.42578125" style="87"/>
    <col min="4093" max="4093" width="44.7109375" style="87" customWidth="1"/>
    <col min="4094" max="4096" width="17.140625" style="87" customWidth="1"/>
    <col min="4097" max="4097" width="17.7109375" style="87" customWidth="1"/>
    <col min="4098" max="4098" width="16.140625" style="87" customWidth="1"/>
    <col min="4099" max="4099" width="14.140625" style="87" customWidth="1"/>
    <col min="4100" max="4100" width="14.28515625" style="87" customWidth="1"/>
    <col min="4101" max="4102" width="17.140625" style="87" customWidth="1"/>
    <col min="4103" max="4103" width="16.85546875" style="87" customWidth="1"/>
    <col min="4104" max="4104" width="15.28515625" style="87" bestFit="1" customWidth="1"/>
    <col min="4105" max="4105" width="15.140625" style="87" customWidth="1"/>
    <col min="4106" max="4106" width="15.85546875" style="87" customWidth="1"/>
    <col min="4107" max="4107" width="15.5703125" style="87" customWidth="1"/>
    <col min="4108" max="4108" width="11.28515625" style="87" bestFit="1" customWidth="1"/>
    <col min="4109" max="4348" width="11.42578125" style="87"/>
    <col min="4349" max="4349" width="44.7109375" style="87" customWidth="1"/>
    <col min="4350" max="4352" width="17.140625" style="87" customWidth="1"/>
    <col min="4353" max="4353" width="17.7109375" style="87" customWidth="1"/>
    <col min="4354" max="4354" width="16.140625" style="87" customWidth="1"/>
    <col min="4355" max="4355" width="14.140625" style="87" customWidth="1"/>
    <col min="4356" max="4356" width="14.28515625" style="87" customWidth="1"/>
    <col min="4357" max="4358" width="17.140625" style="87" customWidth="1"/>
    <col min="4359" max="4359" width="16.85546875" style="87" customWidth="1"/>
    <col min="4360" max="4360" width="15.28515625" style="87" bestFit="1" customWidth="1"/>
    <col min="4361" max="4361" width="15.140625" style="87" customWidth="1"/>
    <col min="4362" max="4362" width="15.85546875" style="87" customWidth="1"/>
    <col min="4363" max="4363" width="15.5703125" style="87" customWidth="1"/>
    <col min="4364" max="4364" width="11.28515625" style="87" bestFit="1" customWidth="1"/>
    <col min="4365" max="4604" width="11.42578125" style="87"/>
    <col min="4605" max="4605" width="44.7109375" style="87" customWidth="1"/>
    <col min="4606" max="4608" width="17.140625" style="87" customWidth="1"/>
    <col min="4609" max="4609" width="17.7109375" style="87" customWidth="1"/>
    <col min="4610" max="4610" width="16.140625" style="87" customWidth="1"/>
    <col min="4611" max="4611" width="14.140625" style="87" customWidth="1"/>
    <col min="4612" max="4612" width="14.28515625" style="87" customWidth="1"/>
    <col min="4613" max="4614" width="17.140625" style="87" customWidth="1"/>
    <col min="4615" max="4615" width="16.85546875" style="87" customWidth="1"/>
    <col min="4616" max="4616" width="15.28515625" style="87" bestFit="1" customWidth="1"/>
    <col min="4617" max="4617" width="15.140625" style="87" customWidth="1"/>
    <col min="4618" max="4618" width="15.85546875" style="87" customWidth="1"/>
    <col min="4619" max="4619" width="15.5703125" style="87" customWidth="1"/>
    <col min="4620" max="4620" width="11.28515625" style="87" bestFit="1" customWidth="1"/>
    <col min="4621" max="4860" width="11.42578125" style="87"/>
    <col min="4861" max="4861" width="44.7109375" style="87" customWidth="1"/>
    <col min="4862" max="4864" width="17.140625" style="87" customWidth="1"/>
    <col min="4865" max="4865" width="17.7109375" style="87" customWidth="1"/>
    <col min="4866" max="4866" width="16.140625" style="87" customWidth="1"/>
    <col min="4867" max="4867" width="14.140625" style="87" customWidth="1"/>
    <col min="4868" max="4868" width="14.28515625" style="87" customWidth="1"/>
    <col min="4869" max="4870" width="17.140625" style="87" customWidth="1"/>
    <col min="4871" max="4871" width="16.85546875" style="87" customWidth="1"/>
    <col min="4872" max="4872" width="15.28515625" style="87" bestFit="1" customWidth="1"/>
    <col min="4873" max="4873" width="15.140625" style="87" customWidth="1"/>
    <col min="4874" max="4874" width="15.85546875" style="87" customWidth="1"/>
    <col min="4875" max="4875" width="15.5703125" style="87" customWidth="1"/>
    <col min="4876" max="4876" width="11.28515625" style="87" bestFit="1" customWidth="1"/>
    <col min="4877" max="5116" width="11.42578125" style="87"/>
    <col min="5117" max="5117" width="44.7109375" style="87" customWidth="1"/>
    <col min="5118" max="5120" width="17.140625" style="87" customWidth="1"/>
    <col min="5121" max="5121" width="17.7109375" style="87" customWidth="1"/>
    <col min="5122" max="5122" width="16.140625" style="87" customWidth="1"/>
    <col min="5123" max="5123" width="14.140625" style="87" customWidth="1"/>
    <col min="5124" max="5124" width="14.28515625" style="87" customWidth="1"/>
    <col min="5125" max="5126" width="17.140625" style="87" customWidth="1"/>
    <col min="5127" max="5127" width="16.85546875" style="87" customWidth="1"/>
    <col min="5128" max="5128" width="15.28515625" style="87" bestFit="1" customWidth="1"/>
    <col min="5129" max="5129" width="15.140625" style="87" customWidth="1"/>
    <col min="5130" max="5130" width="15.85546875" style="87" customWidth="1"/>
    <col min="5131" max="5131" width="15.5703125" style="87" customWidth="1"/>
    <col min="5132" max="5132" width="11.28515625" style="87" bestFit="1" customWidth="1"/>
    <col min="5133" max="5372" width="11.42578125" style="87"/>
    <col min="5373" max="5373" width="44.7109375" style="87" customWidth="1"/>
    <col min="5374" max="5376" width="17.140625" style="87" customWidth="1"/>
    <col min="5377" max="5377" width="17.7109375" style="87" customWidth="1"/>
    <col min="5378" max="5378" width="16.140625" style="87" customWidth="1"/>
    <col min="5379" max="5379" width="14.140625" style="87" customWidth="1"/>
    <col min="5380" max="5380" width="14.28515625" style="87" customWidth="1"/>
    <col min="5381" max="5382" width="17.140625" style="87" customWidth="1"/>
    <col min="5383" max="5383" width="16.85546875" style="87" customWidth="1"/>
    <col min="5384" max="5384" width="15.28515625" style="87" bestFit="1" customWidth="1"/>
    <col min="5385" max="5385" width="15.140625" style="87" customWidth="1"/>
    <col min="5386" max="5386" width="15.85546875" style="87" customWidth="1"/>
    <col min="5387" max="5387" width="15.5703125" style="87" customWidth="1"/>
    <col min="5388" max="5388" width="11.28515625" style="87" bestFit="1" customWidth="1"/>
    <col min="5389" max="5628" width="11.42578125" style="87"/>
    <col min="5629" max="5629" width="44.7109375" style="87" customWidth="1"/>
    <col min="5630" max="5632" width="17.140625" style="87" customWidth="1"/>
    <col min="5633" max="5633" width="17.7109375" style="87" customWidth="1"/>
    <col min="5634" max="5634" width="16.140625" style="87" customWidth="1"/>
    <col min="5635" max="5635" width="14.140625" style="87" customWidth="1"/>
    <col min="5636" max="5636" width="14.28515625" style="87" customWidth="1"/>
    <col min="5637" max="5638" width="17.140625" style="87" customWidth="1"/>
    <col min="5639" max="5639" width="16.85546875" style="87" customWidth="1"/>
    <col min="5640" max="5640" width="15.28515625" style="87" bestFit="1" customWidth="1"/>
    <col min="5641" max="5641" width="15.140625" style="87" customWidth="1"/>
    <col min="5642" max="5642" width="15.85546875" style="87" customWidth="1"/>
    <col min="5643" max="5643" width="15.5703125" style="87" customWidth="1"/>
    <col min="5644" max="5644" width="11.28515625" style="87" bestFit="1" customWidth="1"/>
    <col min="5645" max="5884" width="11.42578125" style="87"/>
    <col min="5885" max="5885" width="44.7109375" style="87" customWidth="1"/>
    <col min="5886" max="5888" width="17.140625" style="87" customWidth="1"/>
    <col min="5889" max="5889" width="17.7109375" style="87" customWidth="1"/>
    <col min="5890" max="5890" width="16.140625" style="87" customWidth="1"/>
    <col min="5891" max="5891" width="14.140625" style="87" customWidth="1"/>
    <col min="5892" max="5892" width="14.28515625" style="87" customWidth="1"/>
    <col min="5893" max="5894" width="17.140625" style="87" customWidth="1"/>
    <col min="5895" max="5895" width="16.85546875" style="87" customWidth="1"/>
    <col min="5896" max="5896" width="15.28515625" style="87" bestFit="1" customWidth="1"/>
    <col min="5897" max="5897" width="15.140625" style="87" customWidth="1"/>
    <col min="5898" max="5898" width="15.85546875" style="87" customWidth="1"/>
    <col min="5899" max="5899" width="15.5703125" style="87" customWidth="1"/>
    <col min="5900" max="5900" width="11.28515625" style="87" bestFit="1" customWidth="1"/>
    <col min="5901" max="6140" width="11.42578125" style="87"/>
    <col min="6141" max="6141" width="44.7109375" style="87" customWidth="1"/>
    <col min="6142" max="6144" width="17.140625" style="87" customWidth="1"/>
    <col min="6145" max="6145" width="17.7109375" style="87" customWidth="1"/>
    <col min="6146" max="6146" width="16.140625" style="87" customWidth="1"/>
    <col min="6147" max="6147" width="14.140625" style="87" customWidth="1"/>
    <col min="6148" max="6148" width="14.28515625" style="87" customWidth="1"/>
    <col min="6149" max="6150" width="17.140625" style="87" customWidth="1"/>
    <col min="6151" max="6151" width="16.85546875" style="87" customWidth="1"/>
    <col min="6152" max="6152" width="15.28515625" style="87" bestFit="1" customWidth="1"/>
    <col min="6153" max="6153" width="15.140625" style="87" customWidth="1"/>
    <col min="6154" max="6154" width="15.85546875" style="87" customWidth="1"/>
    <col min="6155" max="6155" width="15.5703125" style="87" customWidth="1"/>
    <col min="6156" max="6156" width="11.28515625" style="87" bestFit="1" customWidth="1"/>
    <col min="6157" max="6396" width="11.42578125" style="87"/>
    <col min="6397" max="6397" width="44.7109375" style="87" customWidth="1"/>
    <col min="6398" max="6400" width="17.140625" style="87" customWidth="1"/>
    <col min="6401" max="6401" width="17.7109375" style="87" customWidth="1"/>
    <col min="6402" max="6402" width="16.140625" style="87" customWidth="1"/>
    <col min="6403" max="6403" width="14.140625" style="87" customWidth="1"/>
    <col min="6404" max="6404" width="14.28515625" style="87" customWidth="1"/>
    <col min="6405" max="6406" width="17.140625" style="87" customWidth="1"/>
    <col min="6407" max="6407" width="16.85546875" style="87" customWidth="1"/>
    <col min="6408" max="6408" width="15.28515625" style="87" bestFit="1" customWidth="1"/>
    <col min="6409" max="6409" width="15.140625" style="87" customWidth="1"/>
    <col min="6410" max="6410" width="15.85546875" style="87" customWidth="1"/>
    <col min="6411" max="6411" width="15.5703125" style="87" customWidth="1"/>
    <col min="6412" max="6412" width="11.28515625" style="87" bestFit="1" customWidth="1"/>
    <col min="6413" max="6652" width="11.42578125" style="87"/>
    <col min="6653" max="6653" width="44.7109375" style="87" customWidth="1"/>
    <col min="6654" max="6656" width="17.140625" style="87" customWidth="1"/>
    <col min="6657" max="6657" width="17.7109375" style="87" customWidth="1"/>
    <col min="6658" max="6658" width="16.140625" style="87" customWidth="1"/>
    <col min="6659" max="6659" width="14.140625" style="87" customWidth="1"/>
    <col min="6660" max="6660" width="14.28515625" style="87" customWidth="1"/>
    <col min="6661" max="6662" width="17.140625" style="87" customWidth="1"/>
    <col min="6663" max="6663" width="16.85546875" style="87" customWidth="1"/>
    <col min="6664" max="6664" width="15.28515625" style="87" bestFit="1" customWidth="1"/>
    <col min="6665" max="6665" width="15.140625" style="87" customWidth="1"/>
    <col min="6666" max="6666" width="15.85546875" style="87" customWidth="1"/>
    <col min="6667" max="6667" width="15.5703125" style="87" customWidth="1"/>
    <col min="6668" max="6668" width="11.28515625" style="87" bestFit="1" customWidth="1"/>
    <col min="6669" max="6908" width="11.42578125" style="87"/>
    <col min="6909" max="6909" width="44.7109375" style="87" customWidth="1"/>
    <col min="6910" max="6912" width="17.140625" style="87" customWidth="1"/>
    <col min="6913" max="6913" width="17.7109375" style="87" customWidth="1"/>
    <col min="6914" max="6914" width="16.140625" style="87" customWidth="1"/>
    <col min="6915" max="6915" width="14.140625" style="87" customWidth="1"/>
    <col min="6916" max="6916" width="14.28515625" style="87" customWidth="1"/>
    <col min="6917" max="6918" width="17.140625" style="87" customWidth="1"/>
    <col min="6919" max="6919" width="16.85546875" style="87" customWidth="1"/>
    <col min="6920" max="6920" width="15.28515625" style="87" bestFit="1" customWidth="1"/>
    <col min="6921" max="6921" width="15.140625" style="87" customWidth="1"/>
    <col min="6922" max="6922" width="15.85546875" style="87" customWidth="1"/>
    <col min="6923" max="6923" width="15.5703125" style="87" customWidth="1"/>
    <col min="6924" max="6924" width="11.28515625" style="87" bestFit="1" customWidth="1"/>
    <col min="6925" max="7164" width="11.42578125" style="87"/>
    <col min="7165" max="7165" width="44.7109375" style="87" customWidth="1"/>
    <col min="7166" max="7168" width="17.140625" style="87" customWidth="1"/>
    <col min="7169" max="7169" width="17.7109375" style="87" customWidth="1"/>
    <col min="7170" max="7170" width="16.140625" style="87" customWidth="1"/>
    <col min="7171" max="7171" width="14.140625" style="87" customWidth="1"/>
    <col min="7172" max="7172" width="14.28515625" style="87" customWidth="1"/>
    <col min="7173" max="7174" width="17.140625" style="87" customWidth="1"/>
    <col min="7175" max="7175" width="16.85546875" style="87" customWidth="1"/>
    <col min="7176" max="7176" width="15.28515625" style="87" bestFit="1" customWidth="1"/>
    <col min="7177" max="7177" width="15.140625" style="87" customWidth="1"/>
    <col min="7178" max="7178" width="15.85546875" style="87" customWidth="1"/>
    <col min="7179" max="7179" width="15.5703125" style="87" customWidth="1"/>
    <col min="7180" max="7180" width="11.28515625" style="87" bestFit="1" customWidth="1"/>
    <col min="7181" max="7420" width="11.42578125" style="87"/>
    <col min="7421" max="7421" width="44.7109375" style="87" customWidth="1"/>
    <col min="7422" max="7424" width="17.140625" style="87" customWidth="1"/>
    <col min="7425" max="7425" width="17.7109375" style="87" customWidth="1"/>
    <col min="7426" max="7426" width="16.140625" style="87" customWidth="1"/>
    <col min="7427" max="7427" width="14.140625" style="87" customWidth="1"/>
    <col min="7428" max="7428" width="14.28515625" style="87" customWidth="1"/>
    <col min="7429" max="7430" width="17.140625" style="87" customWidth="1"/>
    <col min="7431" max="7431" width="16.85546875" style="87" customWidth="1"/>
    <col min="7432" max="7432" width="15.28515625" style="87" bestFit="1" customWidth="1"/>
    <col min="7433" max="7433" width="15.140625" style="87" customWidth="1"/>
    <col min="7434" max="7434" width="15.85546875" style="87" customWidth="1"/>
    <col min="7435" max="7435" width="15.5703125" style="87" customWidth="1"/>
    <col min="7436" max="7436" width="11.28515625" style="87" bestFit="1" customWidth="1"/>
    <col min="7437" max="7676" width="11.42578125" style="87"/>
    <col min="7677" max="7677" width="44.7109375" style="87" customWidth="1"/>
    <col min="7678" max="7680" width="17.140625" style="87" customWidth="1"/>
    <col min="7681" max="7681" width="17.7109375" style="87" customWidth="1"/>
    <col min="7682" max="7682" width="16.140625" style="87" customWidth="1"/>
    <col min="7683" max="7683" width="14.140625" style="87" customWidth="1"/>
    <col min="7684" max="7684" width="14.28515625" style="87" customWidth="1"/>
    <col min="7685" max="7686" width="17.140625" style="87" customWidth="1"/>
    <col min="7687" max="7687" width="16.85546875" style="87" customWidth="1"/>
    <col min="7688" max="7688" width="15.28515625" style="87" bestFit="1" customWidth="1"/>
    <col min="7689" max="7689" width="15.140625" style="87" customWidth="1"/>
    <col min="7690" max="7690" width="15.85546875" style="87" customWidth="1"/>
    <col min="7691" max="7691" width="15.5703125" style="87" customWidth="1"/>
    <col min="7692" max="7692" width="11.28515625" style="87" bestFit="1" customWidth="1"/>
    <col min="7693" max="7932" width="11.42578125" style="87"/>
    <col min="7933" max="7933" width="44.7109375" style="87" customWidth="1"/>
    <col min="7934" max="7936" width="17.140625" style="87" customWidth="1"/>
    <col min="7937" max="7937" width="17.7109375" style="87" customWidth="1"/>
    <col min="7938" max="7938" width="16.140625" style="87" customWidth="1"/>
    <col min="7939" max="7939" width="14.140625" style="87" customWidth="1"/>
    <col min="7940" max="7940" width="14.28515625" style="87" customWidth="1"/>
    <col min="7941" max="7942" width="17.140625" style="87" customWidth="1"/>
    <col min="7943" max="7943" width="16.85546875" style="87" customWidth="1"/>
    <col min="7944" max="7944" width="15.28515625" style="87" bestFit="1" customWidth="1"/>
    <col min="7945" max="7945" width="15.140625" style="87" customWidth="1"/>
    <col min="7946" max="7946" width="15.85546875" style="87" customWidth="1"/>
    <col min="7947" max="7947" width="15.5703125" style="87" customWidth="1"/>
    <col min="7948" max="7948" width="11.28515625" style="87" bestFit="1" customWidth="1"/>
    <col min="7949" max="8188" width="11.42578125" style="87"/>
    <col min="8189" max="8189" width="44.7109375" style="87" customWidth="1"/>
    <col min="8190" max="8192" width="17.140625" style="87" customWidth="1"/>
    <col min="8193" max="8193" width="17.7109375" style="87" customWidth="1"/>
    <col min="8194" max="8194" width="16.140625" style="87" customWidth="1"/>
    <col min="8195" max="8195" width="14.140625" style="87" customWidth="1"/>
    <col min="8196" max="8196" width="14.28515625" style="87" customWidth="1"/>
    <col min="8197" max="8198" width="17.140625" style="87" customWidth="1"/>
    <col min="8199" max="8199" width="16.85546875" style="87" customWidth="1"/>
    <col min="8200" max="8200" width="15.28515625" style="87" bestFit="1" customWidth="1"/>
    <col min="8201" max="8201" width="15.140625" style="87" customWidth="1"/>
    <col min="8202" max="8202" width="15.85546875" style="87" customWidth="1"/>
    <col min="8203" max="8203" width="15.5703125" style="87" customWidth="1"/>
    <col min="8204" max="8204" width="11.28515625" style="87" bestFit="1" customWidth="1"/>
    <col min="8205" max="8444" width="11.42578125" style="87"/>
    <col min="8445" max="8445" width="44.7109375" style="87" customWidth="1"/>
    <col min="8446" max="8448" width="17.140625" style="87" customWidth="1"/>
    <col min="8449" max="8449" width="17.7109375" style="87" customWidth="1"/>
    <col min="8450" max="8450" width="16.140625" style="87" customWidth="1"/>
    <col min="8451" max="8451" width="14.140625" style="87" customWidth="1"/>
    <col min="8452" max="8452" width="14.28515625" style="87" customWidth="1"/>
    <col min="8453" max="8454" width="17.140625" style="87" customWidth="1"/>
    <col min="8455" max="8455" width="16.85546875" style="87" customWidth="1"/>
    <col min="8456" max="8456" width="15.28515625" style="87" bestFit="1" customWidth="1"/>
    <col min="8457" max="8457" width="15.140625" style="87" customWidth="1"/>
    <col min="8458" max="8458" width="15.85546875" style="87" customWidth="1"/>
    <col min="8459" max="8459" width="15.5703125" style="87" customWidth="1"/>
    <col min="8460" max="8460" width="11.28515625" style="87" bestFit="1" customWidth="1"/>
    <col min="8461" max="8700" width="11.42578125" style="87"/>
    <col min="8701" max="8701" width="44.7109375" style="87" customWidth="1"/>
    <col min="8702" max="8704" width="17.140625" style="87" customWidth="1"/>
    <col min="8705" max="8705" width="17.7109375" style="87" customWidth="1"/>
    <col min="8706" max="8706" width="16.140625" style="87" customWidth="1"/>
    <col min="8707" max="8707" width="14.140625" style="87" customWidth="1"/>
    <col min="8708" max="8708" width="14.28515625" style="87" customWidth="1"/>
    <col min="8709" max="8710" width="17.140625" style="87" customWidth="1"/>
    <col min="8711" max="8711" width="16.85546875" style="87" customWidth="1"/>
    <col min="8712" max="8712" width="15.28515625" style="87" bestFit="1" customWidth="1"/>
    <col min="8713" max="8713" width="15.140625" style="87" customWidth="1"/>
    <col min="8714" max="8714" width="15.85546875" style="87" customWidth="1"/>
    <col min="8715" max="8715" width="15.5703125" style="87" customWidth="1"/>
    <col min="8716" max="8716" width="11.28515625" style="87" bestFit="1" customWidth="1"/>
    <col min="8717" max="8956" width="11.42578125" style="87"/>
    <col min="8957" max="8957" width="44.7109375" style="87" customWidth="1"/>
    <col min="8958" max="8960" width="17.140625" style="87" customWidth="1"/>
    <col min="8961" max="8961" width="17.7109375" style="87" customWidth="1"/>
    <col min="8962" max="8962" width="16.140625" style="87" customWidth="1"/>
    <col min="8963" max="8963" width="14.140625" style="87" customWidth="1"/>
    <col min="8964" max="8964" width="14.28515625" style="87" customWidth="1"/>
    <col min="8965" max="8966" width="17.140625" style="87" customWidth="1"/>
    <col min="8967" max="8967" width="16.85546875" style="87" customWidth="1"/>
    <col min="8968" max="8968" width="15.28515625" style="87" bestFit="1" customWidth="1"/>
    <col min="8969" max="8969" width="15.140625" style="87" customWidth="1"/>
    <col min="8970" max="8970" width="15.85546875" style="87" customWidth="1"/>
    <col min="8971" max="8971" width="15.5703125" style="87" customWidth="1"/>
    <col min="8972" max="8972" width="11.28515625" style="87" bestFit="1" customWidth="1"/>
    <col min="8973" max="9212" width="11.42578125" style="87"/>
    <col min="9213" max="9213" width="44.7109375" style="87" customWidth="1"/>
    <col min="9214" max="9216" width="17.140625" style="87" customWidth="1"/>
    <col min="9217" max="9217" width="17.7109375" style="87" customWidth="1"/>
    <col min="9218" max="9218" width="16.140625" style="87" customWidth="1"/>
    <col min="9219" max="9219" width="14.140625" style="87" customWidth="1"/>
    <col min="9220" max="9220" width="14.28515625" style="87" customWidth="1"/>
    <col min="9221" max="9222" width="17.140625" style="87" customWidth="1"/>
    <col min="9223" max="9223" width="16.85546875" style="87" customWidth="1"/>
    <col min="9224" max="9224" width="15.28515625" style="87" bestFit="1" customWidth="1"/>
    <col min="9225" max="9225" width="15.140625" style="87" customWidth="1"/>
    <col min="9226" max="9226" width="15.85546875" style="87" customWidth="1"/>
    <col min="9227" max="9227" width="15.5703125" style="87" customWidth="1"/>
    <col min="9228" max="9228" width="11.28515625" style="87" bestFit="1" customWidth="1"/>
    <col min="9229" max="9468" width="11.42578125" style="87"/>
    <col min="9469" max="9469" width="44.7109375" style="87" customWidth="1"/>
    <col min="9470" max="9472" width="17.140625" style="87" customWidth="1"/>
    <col min="9473" max="9473" width="17.7109375" style="87" customWidth="1"/>
    <col min="9474" max="9474" width="16.140625" style="87" customWidth="1"/>
    <col min="9475" max="9475" width="14.140625" style="87" customWidth="1"/>
    <col min="9476" max="9476" width="14.28515625" style="87" customWidth="1"/>
    <col min="9477" max="9478" width="17.140625" style="87" customWidth="1"/>
    <col min="9479" max="9479" width="16.85546875" style="87" customWidth="1"/>
    <col min="9480" max="9480" width="15.28515625" style="87" bestFit="1" customWidth="1"/>
    <col min="9481" max="9481" width="15.140625" style="87" customWidth="1"/>
    <col min="9482" max="9482" width="15.85546875" style="87" customWidth="1"/>
    <col min="9483" max="9483" width="15.5703125" style="87" customWidth="1"/>
    <col min="9484" max="9484" width="11.28515625" style="87" bestFit="1" customWidth="1"/>
    <col min="9485" max="9724" width="11.42578125" style="87"/>
    <col min="9725" max="9725" width="44.7109375" style="87" customWidth="1"/>
    <col min="9726" max="9728" width="17.140625" style="87" customWidth="1"/>
    <col min="9729" max="9729" width="17.7109375" style="87" customWidth="1"/>
    <col min="9730" max="9730" width="16.140625" style="87" customWidth="1"/>
    <col min="9731" max="9731" width="14.140625" style="87" customWidth="1"/>
    <col min="9732" max="9732" width="14.28515625" style="87" customWidth="1"/>
    <col min="9733" max="9734" width="17.140625" style="87" customWidth="1"/>
    <col min="9735" max="9735" width="16.85546875" style="87" customWidth="1"/>
    <col min="9736" max="9736" width="15.28515625" style="87" bestFit="1" customWidth="1"/>
    <col min="9737" max="9737" width="15.140625" style="87" customWidth="1"/>
    <col min="9738" max="9738" width="15.85546875" style="87" customWidth="1"/>
    <col min="9739" max="9739" width="15.5703125" style="87" customWidth="1"/>
    <col min="9740" max="9740" width="11.28515625" style="87" bestFit="1" customWidth="1"/>
    <col min="9741" max="9980" width="11.42578125" style="87"/>
    <col min="9981" max="9981" width="44.7109375" style="87" customWidth="1"/>
    <col min="9982" max="9984" width="17.140625" style="87" customWidth="1"/>
    <col min="9985" max="9985" width="17.7109375" style="87" customWidth="1"/>
    <col min="9986" max="9986" width="16.140625" style="87" customWidth="1"/>
    <col min="9987" max="9987" width="14.140625" style="87" customWidth="1"/>
    <col min="9988" max="9988" width="14.28515625" style="87" customWidth="1"/>
    <col min="9989" max="9990" width="17.140625" style="87" customWidth="1"/>
    <col min="9991" max="9991" width="16.85546875" style="87" customWidth="1"/>
    <col min="9992" max="9992" width="15.28515625" style="87" bestFit="1" customWidth="1"/>
    <col min="9993" max="9993" width="15.140625" style="87" customWidth="1"/>
    <col min="9994" max="9994" width="15.85546875" style="87" customWidth="1"/>
    <col min="9995" max="9995" width="15.5703125" style="87" customWidth="1"/>
    <col min="9996" max="9996" width="11.28515625" style="87" bestFit="1" customWidth="1"/>
    <col min="9997" max="10236" width="11.42578125" style="87"/>
    <col min="10237" max="10237" width="44.7109375" style="87" customWidth="1"/>
    <col min="10238" max="10240" width="17.140625" style="87" customWidth="1"/>
    <col min="10241" max="10241" width="17.7109375" style="87" customWidth="1"/>
    <col min="10242" max="10242" width="16.140625" style="87" customWidth="1"/>
    <col min="10243" max="10243" width="14.140625" style="87" customWidth="1"/>
    <col min="10244" max="10244" width="14.28515625" style="87" customWidth="1"/>
    <col min="10245" max="10246" width="17.140625" style="87" customWidth="1"/>
    <col min="10247" max="10247" width="16.85546875" style="87" customWidth="1"/>
    <col min="10248" max="10248" width="15.28515625" style="87" bestFit="1" customWidth="1"/>
    <col min="10249" max="10249" width="15.140625" style="87" customWidth="1"/>
    <col min="10250" max="10250" width="15.85546875" style="87" customWidth="1"/>
    <col min="10251" max="10251" width="15.5703125" style="87" customWidth="1"/>
    <col min="10252" max="10252" width="11.28515625" style="87" bestFit="1" customWidth="1"/>
    <col min="10253" max="10492" width="11.42578125" style="87"/>
    <col min="10493" max="10493" width="44.7109375" style="87" customWidth="1"/>
    <col min="10494" max="10496" width="17.140625" style="87" customWidth="1"/>
    <col min="10497" max="10497" width="17.7109375" style="87" customWidth="1"/>
    <col min="10498" max="10498" width="16.140625" style="87" customWidth="1"/>
    <col min="10499" max="10499" width="14.140625" style="87" customWidth="1"/>
    <col min="10500" max="10500" width="14.28515625" style="87" customWidth="1"/>
    <col min="10501" max="10502" width="17.140625" style="87" customWidth="1"/>
    <col min="10503" max="10503" width="16.85546875" style="87" customWidth="1"/>
    <col min="10504" max="10504" width="15.28515625" style="87" bestFit="1" customWidth="1"/>
    <col min="10505" max="10505" width="15.140625" style="87" customWidth="1"/>
    <col min="10506" max="10506" width="15.85546875" style="87" customWidth="1"/>
    <col min="10507" max="10507" width="15.5703125" style="87" customWidth="1"/>
    <col min="10508" max="10508" width="11.28515625" style="87" bestFit="1" customWidth="1"/>
    <col min="10509" max="10748" width="11.42578125" style="87"/>
    <col min="10749" max="10749" width="44.7109375" style="87" customWidth="1"/>
    <col min="10750" max="10752" width="17.140625" style="87" customWidth="1"/>
    <col min="10753" max="10753" width="17.7109375" style="87" customWidth="1"/>
    <col min="10754" max="10754" width="16.140625" style="87" customWidth="1"/>
    <col min="10755" max="10755" width="14.140625" style="87" customWidth="1"/>
    <col min="10756" max="10756" width="14.28515625" style="87" customWidth="1"/>
    <col min="10757" max="10758" width="17.140625" style="87" customWidth="1"/>
    <col min="10759" max="10759" width="16.85546875" style="87" customWidth="1"/>
    <col min="10760" max="10760" width="15.28515625" style="87" bestFit="1" customWidth="1"/>
    <col min="10761" max="10761" width="15.140625" style="87" customWidth="1"/>
    <col min="10762" max="10762" width="15.85546875" style="87" customWidth="1"/>
    <col min="10763" max="10763" width="15.5703125" style="87" customWidth="1"/>
    <col min="10764" max="10764" width="11.28515625" style="87" bestFit="1" customWidth="1"/>
    <col min="10765" max="11004" width="11.42578125" style="87"/>
    <col min="11005" max="11005" width="44.7109375" style="87" customWidth="1"/>
    <col min="11006" max="11008" width="17.140625" style="87" customWidth="1"/>
    <col min="11009" max="11009" width="17.7109375" style="87" customWidth="1"/>
    <col min="11010" max="11010" width="16.140625" style="87" customWidth="1"/>
    <col min="11011" max="11011" width="14.140625" style="87" customWidth="1"/>
    <col min="11012" max="11012" width="14.28515625" style="87" customWidth="1"/>
    <col min="11013" max="11014" width="17.140625" style="87" customWidth="1"/>
    <col min="11015" max="11015" width="16.85546875" style="87" customWidth="1"/>
    <col min="11016" max="11016" width="15.28515625" style="87" bestFit="1" customWidth="1"/>
    <col min="11017" max="11017" width="15.140625" style="87" customWidth="1"/>
    <col min="11018" max="11018" width="15.85546875" style="87" customWidth="1"/>
    <col min="11019" max="11019" width="15.5703125" style="87" customWidth="1"/>
    <col min="11020" max="11020" width="11.28515625" style="87" bestFit="1" customWidth="1"/>
    <col min="11021" max="11260" width="11.42578125" style="87"/>
    <col min="11261" max="11261" width="44.7109375" style="87" customWidth="1"/>
    <col min="11262" max="11264" width="17.140625" style="87" customWidth="1"/>
    <col min="11265" max="11265" width="17.7109375" style="87" customWidth="1"/>
    <col min="11266" max="11266" width="16.140625" style="87" customWidth="1"/>
    <col min="11267" max="11267" width="14.140625" style="87" customWidth="1"/>
    <col min="11268" max="11268" width="14.28515625" style="87" customWidth="1"/>
    <col min="11269" max="11270" width="17.140625" style="87" customWidth="1"/>
    <col min="11271" max="11271" width="16.85546875" style="87" customWidth="1"/>
    <col min="11272" max="11272" width="15.28515625" style="87" bestFit="1" customWidth="1"/>
    <col min="11273" max="11273" width="15.140625" style="87" customWidth="1"/>
    <col min="11274" max="11274" width="15.85546875" style="87" customWidth="1"/>
    <col min="11275" max="11275" width="15.5703125" style="87" customWidth="1"/>
    <col min="11276" max="11276" width="11.28515625" style="87" bestFit="1" customWidth="1"/>
    <col min="11277" max="11516" width="11.42578125" style="87"/>
    <col min="11517" max="11517" width="44.7109375" style="87" customWidth="1"/>
    <col min="11518" max="11520" width="17.140625" style="87" customWidth="1"/>
    <col min="11521" max="11521" width="17.7109375" style="87" customWidth="1"/>
    <col min="11522" max="11522" width="16.140625" style="87" customWidth="1"/>
    <col min="11523" max="11523" width="14.140625" style="87" customWidth="1"/>
    <col min="11524" max="11524" width="14.28515625" style="87" customWidth="1"/>
    <col min="11525" max="11526" width="17.140625" style="87" customWidth="1"/>
    <col min="11527" max="11527" width="16.85546875" style="87" customWidth="1"/>
    <col min="11528" max="11528" width="15.28515625" style="87" bestFit="1" customWidth="1"/>
    <col min="11529" max="11529" width="15.140625" style="87" customWidth="1"/>
    <col min="11530" max="11530" width="15.85546875" style="87" customWidth="1"/>
    <col min="11531" max="11531" width="15.5703125" style="87" customWidth="1"/>
    <col min="11532" max="11532" width="11.28515625" style="87" bestFit="1" customWidth="1"/>
    <col min="11533" max="11772" width="11.42578125" style="87"/>
    <col min="11773" max="11773" width="44.7109375" style="87" customWidth="1"/>
    <col min="11774" max="11776" width="17.140625" style="87" customWidth="1"/>
    <col min="11777" max="11777" width="17.7109375" style="87" customWidth="1"/>
    <col min="11778" max="11778" width="16.140625" style="87" customWidth="1"/>
    <col min="11779" max="11779" width="14.140625" style="87" customWidth="1"/>
    <col min="11780" max="11780" width="14.28515625" style="87" customWidth="1"/>
    <col min="11781" max="11782" width="17.140625" style="87" customWidth="1"/>
    <col min="11783" max="11783" width="16.85546875" style="87" customWidth="1"/>
    <col min="11784" max="11784" width="15.28515625" style="87" bestFit="1" customWidth="1"/>
    <col min="11785" max="11785" width="15.140625" style="87" customWidth="1"/>
    <col min="11786" max="11786" width="15.85546875" style="87" customWidth="1"/>
    <col min="11787" max="11787" width="15.5703125" style="87" customWidth="1"/>
    <col min="11788" max="11788" width="11.28515625" style="87" bestFit="1" customWidth="1"/>
    <col min="11789" max="12028" width="11.42578125" style="87"/>
    <col min="12029" max="12029" width="44.7109375" style="87" customWidth="1"/>
    <col min="12030" max="12032" width="17.140625" style="87" customWidth="1"/>
    <col min="12033" max="12033" width="17.7109375" style="87" customWidth="1"/>
    <col min="12034" max="12034" width="16.140625" style="87" customWidth="1"/>
    <col min="12035" max="12035" width="14.140625" style="87" customWidth="1"/>
    <col min="12036" max="12036" width="14.28515625" style="87" customWidth="1"/>
    <col min="12037" max="12038" width="17.140625" style="87" customWidth="1"/>
    <col min="12039" max="12039" width="16.85546875" style="87" customWidth="1"/>
    <col min="12040" max="12040" width="15.28515625" style="87" bestFit="1" customWidth="1"/>
    <col min="12041" max="12041" width="15.140625" style="87" customWidth="1"/>
    <col min="12042" max="12042" width="15.85546875" style="87" customWidth="1"/>
    <col min="12043" max="12043" width="15.5703125" style="87" customWidth="1"/>
    <col min="12044" max="12044" width="11.28515625" style="87" bestFit="1" customWidth="1"/>
    <col min="12045" max="12284" width="11.42578125" style="87"/>
    <col min="12285" max="12285" width="44.7109375" style="87" customWidth="1"/>
    <col min="12286" max="12288" width="17.140625" style="87" customWidth="1"/>
    <col min="12289" max="12289" width="17.7109375" style="87" customWidth="1"/>
    <col min="12290" max="12290" width="16.140625" style="87" customWidth="1"/>
    <col min="12291" max="12291" width="14.140625" style="87" customWidth="1"/>
    <col min="12292" max="12292" width="14.28515625" style="87" customWidth="1"/>
    <col min="12293" max="12294" width="17.140625" style="87" customWidth="1"/>
    <col min="12295" max="12295" width="16.85546875" style="87" customWidth="1"/>
    <col min="12296" max="12296" width="15.28515625" style="87" bestFit="1" customWidth="1"/>
    <col min="12297" max="12297" width="15.140625" style="87" customWidth="1"/>
    <col min="12298" max="12298" width="15.85546875" style="87" customWidth="1"/>
    <col min="12299" max="12299" width="15.5703125" style="87" customWidth="1"/>
    <col min="12300" max="12300" width="11.28515625" style="87" bestFit="1" customWidth="1"/>
    <col min="12301" max="12540" width="11.42578125" style="87"/>
    <col min="12541" max="12541" width="44.7109375" style="87" customWidth="1"/>
    <col min="12542" max="12544" width="17.140625" style="87" customWidth="1"/>
    <col min="12545" max="12545" width="17.7109375" style="87" customWidth="1"/>
    <col min="12546" max="12546" width="16.140625" style="87" customWidth="1"/>
    <col min="12547" max="12547" width="14.140625" style="87" customWidth="1"/>
    <col min="12548" max="12548" width="14.28515625" style="87" customWidth="1"/>
    <col min="12549" max="12550" width="17.140625" style="87" customWidth="1"/>
    <col min="12551" max="12551" width="16.85546875" style="87" customWidth="1"/>
    <col min="12552" max="12552" width="15.28515625" style="87" bestFit="1" customWidth="1"/>
    <col min="12553" max="12553" width="15.140625" style="87" customWidth="1"/>
    <col min="12554" max="12554" width="15.85546875" style="87" customWidth="1"/>
    <col min="12555" max="12555" width="15.5703125" style="87" customWidth="1"/>
    <col min="12556" max="12556" width="11.28515625" style="87" bestFit="1" customWidth="1"/>
    <col min="12557" max="12796" width="11.42578125" style="87"/>
    <col min="12797" max="12797" width="44.7109375" style="87" customWidth="1"/>
    <col min="12798" max="12800" width="17.140625" style="87" customWidth="1"/>
    <col min="12801" max="12801" width="17.7109375" style="87" customWidth="1"/>
    <col min="12802" max="12802" width="16.140625" style="87" customWidth="1"/>
    <col min="12803" max="12803" width="14.140625" style="87" customWidth="1"/>
    <col min="12804" max="12804" width="14.28515625" style="87" customWidth="1"/>
    <col min="12805" max="12806" width="17.140625" style="87" customWidth="1"/>
    <col min="12807" max="12807" width="16.85546875" style="87" customWidth="1"/>
    <col min="12808" max="12808" width="15.28515625" style="87" bestFit="1" customWidth="1"/>
    <col min="12809" max="12809" width="15.140625" style="87" customWidth="1"/>
    <col min="12810" max="12810" width="15.85546875" style="87" customWidth="1"/>
    <col min="12811" max="12811" width="15.5703125" style="87" customWidth="1"/>
    <col min="12812" max="12812" width="11.28515625" style="87" bestFit="1" customWidth="1"/>
    <col min="12813" max="13052" width="11.42578125" style="87"/>
    <col min="13053" max="13053" width="44.7109375" style="87" customWidth="1"/>
    <col min="13054" max="13056" width="17.140625" style="87" customWidth="1"/>
    <col min="13057" max="13057" width="17.7109375" style="87" customWidth="1"/>
    <col min="13058" max="13058" width="16.140625" style="87" customWidth="1"/>
    <col min="13059" max="13059" width="14.140625" style="87" customWidth="1"/>
    <col min="13060" max="13060" width="14.28515625" style="87" customWidth="1"/>
    <col min="13061" max="13062" width="17.140625" style="87" customWidth="1"/>
    <col min="13063" max="13063" width="16.85546875" style="87" customWidth="1"/>
    <col min="13064" max="13064" width="15.28515625" style="87" bestFit="1" customWidth="1"/>
    <col min="13065" max="13065" width="15.140625" style="87" customWidth="1"/>
    <col min="13066" max="13066" width="15.85546875" style="87" customWidth="1"/>
    <col min="13067" max="13067" width="15.5703125" style="87" customWidth="1"/>
    <col min="13068" max="13068" width="11.28515625" style="87" bestFit="1" customWidth="1"/>
    <col min="13069" max="13308" width="11.42578125" style="87"/>
    <col min="13309" max="13309" width="44.7109375" style="87" customWidth="1"/>
    <col min="13310" max="13312" width="17.140625" style="87" customWidth="1"/>
    <col min="13313" max="13313" width="17.7109375" style="87" customWidth="1"/>
    <col min="13314" max="13314" width="16.140625" style="87" customWidth="1"/>
    <col min="13315" max="13315" width="14.140625" style="87" customWidth="1"/>
    <col min="13316" max="13316" width="14.28515625" style="87" customWidth="1"/>
    <col min="13317" max="13318" width="17.140625" style="87" customWidth="1"/>
    <col min="13319" max="13319" width="16.85546875" style="87" customWidth="1"/>
    <col min="13320" max="13320" width="15.28515625" style="87" bestFit="1" customWidth="1"/>
    <col min="13321" max="13321" width="15.140625" style="87" customWidth="1"/>
    <col min="13322" max="13322" width="15.85546875" style="87" customWidth="1"/>
    <col min="13323" max="13323" width="15.5703125" style="87" customWidth="1"/>
    <col min="13324" max="13324" width="11.28515625" style="87" bestFit="1" customWidth="1"/>
    <col min="13325" max="13564" width="11.42578125" style="87"/>
    <col min="13565" max="13565" width="44.7109375" style="87" customWidth="1"/>
    <col min="13566" max="13568" width="17.140625" style="87" customWidth="1"/>
    <col min="13569" max="13569" width="17.7109375" style="87" customWidth="1"/>
    <col min="13570" max="13570" width="16.140625" style="87" customWidth="1"/>
    <col min="13571" max="13571" width="14.140625" style="87" customWidth="1"/>
    <col min="13572" max="13572" width="14.28515625" style="87" customWidth="1"/>
    <col min="13573" max="13574" width="17.140625" style="87" customWidth="1"/>
    <col min="13575" max="13575" width="16.85546875" style="87" customWidth="1"/>
    <col min="13576" max="13576" width="15.28515625" style="87" bestFit="1" customWidth="1"/>
    <col min="13577" max="13577" width="15.140625" style="87" customWidth="1"/>
    <col min="13578" max="13578" width="15.85546875" style="87" customWidth="1"/>
    <col min="13579" max="13579" width="15.5703125" style="87" customWidth="1"/>
    <col min="13580" max="13580" width="11.28515625" style="87" bestFit="1" customWidth="1"/>
    <col min="13581" max="13820" width="11.42578125" style="87"/>
    <col min="13821" max="13821" width="44.7109375" style="87" customWidth="1"/>
    <col min="13822" max="13824" width="17.140625" style="87" customWidth="1"/>
    <col min="13825" max="13825" width="17.7109375" style="87" customWidth="1"/>
    <col min="13826" max="13826" width="16.140625" style="87" customWidth="1"/>
    <col min="13827" max="13827" width="14.140625" style="87" customWidth="1"/>
    <col min="13828" max="13828" width="14.28515625" style="87" customWidth="1"/>
    <col min="13829" max="13830" width="17.140625" style="87" customWidth="1"/>
    <col min="13831" max="13831" width="16.85546875" style="87" customWidth="1"/>
    <col min="13832" max="13832" width="15.28515625" style="87" bestFit="1" customWidth="1"/>
    <col min="13833" max="13833" width="15.140625" style="87" customWidth="1"/>
    <col min="13834" max="13834" width="15.85546875" style="87" customWidth="1"/>
    <col min="13835" max="13835" width="15.5703125" style="87" customWidth="1"/>
    <col min="13836" max="13836" width="11.28515625" style="87" bestFit="1" customWidth="1"/>
    <col min="13837" max="14076" width="11.42578125" style="87"/>
    <col min="14077" max="14077" width="44.7109375" style="87" customWidth="1"/>
    <col min="14078" max="14080" width="17.140625" style="87" customWidth="1"/>
    <col min="14081" max="14081" width="17.7109375" style="87" customWidth="1"/>
    <col min="14082" max="14082" width="16.140625" style="87" customWidth="1"/>
    <col min="14083" max="14083" width="14.140625" style="87" customWidth="1"/>
    <col min="14084" max="14084" width="14.28515625" style="87" customWidth="1"/>
    <col min="14085" max="14086" width="17.140625" style="87" customWidth="1"/>
    <col min="14087" max="14087" width="16.85546875" style="87" customWidth="1"/>
    <col min="14088" max="14088" width="15.28515625" style="87" bestFit="1" customWidth="1"/>
    <col min="14089" max="14089" width="15.140625" style="87" customWidth="1"/>
    <col min="14090" max="14090" width="15.85546875" style="87" customWidth="1"/>
    <col min="14091" max="14091" width="15.5703125" style="87" customWidth="1"/>
    <col min="14092" max="14092" width="11.28515625" style="87" bestFit="1" customWidth="1"/>
    <col min="14093" max="14332" width="11.42578125" style="87"/>
    <col min="14333" max="14333" width="44.7109375" style="87" customWidth="1"/>
    <col min="14334" max="14336" width="17.140625" style="87" customWidth="1"/>
    <col min="14337" max="14337" width="17.7109375" style="87" customWidth="1"/>
    <col min="14338" max="14338" width="16.140625" style="87" customWidth="1"/>
    <col min="14339" max="14339" width="14.140625" style="87" customWidth="1"/>
    <col min="14340" max="14340" width="14.28515625" style="87" customWidth="1"/>
    <col min="14341" max="14342" width="17.140625" style="87" customWidth="1"/>
    <col min="14343" max="14343" width="16.85546875" style="87" customWidth="1"/>
    <col min="14344" max="14344" width="15.28515625" style="87" bestFit="1" customWidth="1"/>
    <col min="14345" max="14345" width="15.140625" style="87" customWidth="1"/>
    <col min="14346" max="14346" width="15.85546875" style="87" customWidth="1"/>
    <col min="14347" max="14347" width="15.5703125" style="87" customWidth="1"/>
    <col min="14348" max="14348" width="11.28515625" style="87" bestFit="1" customWidth="1"/>
    <col min="14349" max="14588" width="11.42578125" style="87"/>
    <col min="14589" max="14589" width="44.7109375" style="87" customWidth="1"/>
    <col min="14590" max="14592" width="17.140625" style="87" customWidth="1"/>
    <col min="14593" max="14593" width="17.7109375" style="87" customWidth="1"/>
    <col min="14594" max="14594" width="16.140625" style="87" customWidth="1"/>
    <col min="14595" max="14595" width="14.140625" style="87" customWidth="1"/>
    <col min="14596" max="14596" width="14.28515625" style="87" customWidth="1"/>
    <col min="14597" max="14598" width="17.140625" style="87" customWidth="1"/>
    <col min="14599" max="14599" width="16.85546875" style="87" customWidth="1"/>
    <col min="14600" max="14600" width="15.28515625" style="87" bestFit="1" customWidth="1"/>
    <col min="14601" max="14601" width="15.140625" style="87" customWidth="1"/>
    <col min="14602" max="14602" width="15.85546875" style="87" customWidth="1"/>
    <col min="14603" max="14603" width="15.5703125" style="87" customWidth="1"/>
    <col min="14604" max="14604" width="11.28515625" style="87" bestFit="1" customWidth="1"/>
    <col min="14605" max="14844" width="11.42578125" style="87"/>
    <col min="14845" max="14845" width="44.7109375" style="87" customWidth="1"/>
    <col min="14846" max="14848" width="17.140625" style="87" customWidth="1"/>
    <col min="14849" max="14849" width="17.7109375" style="87" customWidth="1"/>
    <col min="14850" max="14850" width="16.140625" style="87" customWidth="1"/>
    <col min="14851" max="14851" width="14.140625" style="87" customWidth="1"/>
    <col min="14852" max="14852" width="14.28515625" style="87" customWidth="1"/>
    <col min="14853" max="14854" width="17.140625" style="87" customWidth="1"/>
    <col min="14855" max="14855" width="16.85546875" style="87" customWidth="1"/>
    <col min="14856" max="14856" width="15.28515625" style="87" bestFit="1" customWidth="1"/>
    <col min="14857" max="14857" width="15.140625" style="87" customWidth="1"/>
    <col min="14858" max="14858" width="15.85546875" style="87" customWidth="1"/>
    <col min="14859" max="14859" width="15.5703125" style="87" customWidth="1"/>
    <col min="14860" max="14860" width="11.28515625" style="87" bestFit="1" customWidth="1"/>
    <col min="14861" max="15100" width="11.42578125" style="87"/>
    <col min="15101" max="15101" width="44.7109375" style="87" customWidth="1"/>
    <col min="15102" max="15104" width="17.140625" style="87" customWidth="1"/>
    <col min="15105" max="15105" width="17.7109375" style="87" customWidth="1"/>
    <col min="15106" max="15106" width="16.140625" style="87" customWidth="1"/>
    <col min="15107" max="15107" width="14.140625" style="87" customWidth="1"/>
    <col min="15108" max="15108" width="14.28515625" style="87" customWidth="1"/>
    <col min="15109" max="15110" width="17.140625" style="87" customWidth="1"/>
    <col min="15111" max="15111" width="16.85546875" style="87" customWidth="1"/>
    <col min="15112" max="15112" width="15.28515625" style="87" bestFit="1" customWidth="1"/>
    <col min="15113" max="15113" width="15.140625" style="87" customWidth="1"/>
    <col min="15114" max="15114" width="15.85546875" style="87" customWidth="1"/>
    <col min="15115" max="15115" width="15.5703125" style="87" customWidth="1"/>
    <col min="15116" max="15116" width="11.28515625" style="87" bestFit="1" customWidth="1"/>
    <col min="15117" max="15356" width="11.42578125" style="87"/>
    <col min="15357" max="15357" width="44.7109375" style="87" customWidth="1"/>
    <col min="15358" max="15360" width="17.140625" style="87" customWidth="1"/>
    <col min="15361" max="15361" width="17.7109375" style="87" customWidth="1"/>
    <col min="15362" max="15362" width="16.140625" style="87" customWidth="1"/>
    <col min="15363" max="15363" width="14.140625" style="87" customWidth="1"/>
    <col min="15364" max="15364" width="14.28515625" style="87" customWidth="1"/>
    <col min="15365" max="15366" width="17.140625" style="87" customWidth="1"/>
    <col min="15367" max="15367" width="16.85546875" style="87" customWidth="1"/>
    <col min="15368" max="15368" width="15.28515625" style="87" bestFit="1" customWidth="1"/>
    <col min="15369" max="15369" width="15.140625" style="87" customWidth="1"/>
    <col min="15370" max="15370" width="15.85546875" style="87" customWidth="1"/>
    <col min="15371" max="15371" width="15.5703125" style="87" customWidth="1"/>
    <col min="15372" max="15372" width="11.28515625" style="87" bestFit="1" customWidth="1"/>
    <col min="15373" max="15612" width="11.42578125" style="87"/>
    <col min="15613" max="15613" width="44.7109375" style="87" customWidth="1"/>
    <col min="15614" max="15616" width="17.140625" style="87" customWidth="1"/>
    <col min="15617" max="15617" width="17.7109375" style="87" customWidth="1"/>
    <col min="15618" max="15618" width="16.140625" style="87" customWidth="1"/>
    <col min="15619" max="15619" width="14.140625" style="87" customWidth="1"/>
    <col min="15620" max="15620" width="14.28515625" style="87" customWidth="1"/>
    <col min="15621" max="15622" width="17.140625" style="87" customWidth="1"/>
    <col min="15623" max="15623" width="16.85546875" style="87" customWidth="1"/>
    <col min="15624" max="15624" width="15.28515625" style="87" bestFit="1" customWidth="1"/>
    <col min="15625" max="15625" width="15.140625" style="87" customWidth="1"/>
    <col min="15626" max="15626" width="15.85546875" style="87" customWidth="1"/>
    <col min="15627" max="15627" width="15.5703125" style="87" customWidth="1"/>
    <col min="15628" max="15628" width="11.28515625" style="87" bestFit="1" customWidth="1"/>
    <col min="15629" max="15868" width="11.42578125" style="87"/>
    <col min="15869" max="15869" width="44.7109375" style="87" customWidth="1"/>
    <col min="15870" max="15872" width="17.140625" style="87" customWidth="1"/>
    <col min="15873" max="15873" width="17.7109375" style="87" customWidth="1"/>
    <col min="15874" max="15874" width="16.140625" style="87" customWidth="1"/>
    <col min="15875" max="15875" width="14.140625" style="87" customWidth="1"/>
    <col min="15876" max="15876" width="14.28515625" style="87" customWidth="1"/>
    <col min="15877" max="15878" width="17.140625" style="87" customWidth="1"/>
    <col min="15879" max="15879" width="16.85546875" style="87" customWidth="1"/>
    <col min="15880" max="15880" width="15.28515625" style="87" bestFit="1" customWidth="1"/>
    <col min="15881" max="15881" width="15.140625" style="87" customWidth="1"/>
    <col min="15882" max="15882" width="15.85546875" style="87" customWidth="1"/>
    <col min="15883" max="15883" width="15.5703125" style="87" customWidth="1"/>
    <col min="15884" max="15884" width="11.28515625" style="87" bestFit="1" customWidth="1"/>
    <col min="15885" max="16124" width="11.42578125" style="87"/>
    <col min="16125" max="16125" width="44.7109375" style="87" customWidth="1"/>
    <col min="16126" max="16128" width="17.140625" style="87" customWidth="1"/>
    <col min="16129" max="16129" width="17.7109375" style="87" customWidth="1"/>
    <col min="16130" max="16130" width="16.140625" style="87" customWidth="1"/>
    <col min="16131" max="16131" width="14.140625" style="87" customWidth="1"/>
    <col min="16132" max="16132" width="14.28515625" style="87" customWidth="1"/>
    <col min="16133" max="16134" width="17.140625" style="87" customWidth="1"/>
    <col min="16135" max="16135" width="16.85546875" style="87" customWidth="1"/>
    <col min="16136" max="16136" width="15.28515625" style="87" bestFit="1" customWidth="1"/>
    <col min="16137" max="16137" width="15.140625" style="87" customWidth="1"/>
    <col min="16138" max="16138" width="15.85546875" style="87" customWidth="1"/>
    <col min="16139" max="16139" width="15.5703125" style="87" customWidth="1"/>
    <col min="16140" max="16140" width="11.28515625" style="87" bestFit="1" customWidth="1"/>
    <col min="16141" max="16384" width="11.42578125" style="87"/>
  </cols>
  <sheetData>
    <row r="1" spans="1:13" x14ac:dyDescent="0.2">
      <c r="A1" s="218" t="s">
        <v>62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</row>
    <row r="2" spans="1:13" x14ac:dyDescent="0.2">
      <c r="A2" s="220">
        <v>46157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</row>
    <row r="3" spans="1:13" ht="11.25" x14ac:dyDescent="0.2">
      <c r="A3" s="88"/>
      <c r="B3" s="87"/>
      <c r="C3" s="87"/>
      <c r="E3" s="87"/>
    </row>
    <row r="4" spans="1:13" ht="13.5" customHeight="1" thickBot="1" x14ac:dyDescent="0.25">
      <c r="A4" s="88"/>
      <c r="B4" s="87"/>
      <c r="C4" s="222"/>
      <c r="D4" s="222"/>
      <c r="E4" s="87"/>
    </row>
    <row r="5" spans="1:13" ht="12.75" customHeight="1" x14ac:dyDescent="0.2">
      <c r="A5" s="223" t="s">
        <v>0</v>
      </c>
      <c r="B5" s="225" t="s">
        <v>9</v>
      </c>
      <c r="C5" s="90" t="s">
        <v>10</v>
      </c>
      <c r="D5" s="90" t="s">
        <v>10</v>
      </c>
      <c r="E5" s="225" t="s">
        <v>1</v>
      </c>
      <c r="F5" s="216" t="s">
        <v>7</v>
      </c>
      <c r="G5" s="216" t="s">
        <v>8</v>
      </c>
      <c r="H5" s="216" t="s">
        <v>2</v>
      </c>
      <c r="I5" s="216" t="s">
        <v>3</v>
      </c>
      <c r="J5" s="216" t="s">
        <v>4</v>
      </c>
      <c r="K5" s="216" t="s">
        <v>5</v>
      </c>
    </row>
    <row r="6" spans="1:13" ht="23.25" customHeight="1" thickBot="1" x14ac:dyDescent="0.25">
      <c r="A6" s="224"/>
      <c r="B6" s="226"/>
      <c r="C6" s="91" t="s">
        <v>11</v>
      </c>
      <c r="D6" s="91" t="s">
        <v>12</v>
      </c>
      <c r="E6" s="226" t="s">
        <v>6</v>
      </c>
      <c r="F6" s="217" t="s">
        <v>6</v>
      </c>
      <c r="G6" s="217" t="s">
        <v>6</v>
      </c>
      <c r="H6" s="217"/>
      <c r="I6" s="217"/>
      <c r="J6" s="217"/>
      <c r="K6" s="217" t="s">
        <v>6</v>
      </c>
    </row>
    <row r="7" spans="1:13" x14ac:dyDescent="0.2">
      <c r="A7" s="1" t="s">
        <v>15</v>
      </c>
      <c r="B7" s="92">
        <v>7057123.5</v>
      </c>
      <c r="C7" s="92">
        <v>1649262.93</v>
      </c>
      <c r="D7" s="92">
        <v>383484.47</v>
      </c>
      <c r="E7" s="92">
        <v>251396.47</v>
      </c>
      <c r="F7" s="92"/>
      <c r="G7" s="92"/>
      <c r="H7" s="93">
        <v>5618296.7300000004</v>
      </c>
      <c r="I7" s="93"/>
      <c r="J7" s="93"/>
      <c r="K7" s="94">
        <v>14959564.1</v>
      </c>
      <c r="L7" s="89"/>
      <c r="M7" s="89"/>
    </row>
    <row r="8" spans="1:13" x14ac:dyDescent="0.2">
      <c r="A8" s="2" t="s">
        <v>16</v>
      </c>
      <c r="B8" s="92">
        <v>6670311.9199999999</v>
      </c>
      <c r="C8" s="92">
        <v>1558864.34</v>
      </c>
      <c r="D8" s="92">
        <v>362465.11</v>
      </c>
      <c r="E8" s="92">
        <v>236834.95</v>
      </c>
      <c r="F8" s="92"/>
      <c r="G8" s="92"/>
      <c r="H8" s="93">
        <v>5485278.1600000001</v>
      </c>
      <c r="I8" s="93"/>
      <c r="J8" s="93"/>
      <c r="K8" s="94">
        <v>14313754.48</v>
      </c>
      <c r="L8" s="89"/>
      <c r="M8" s="89"/>
    </row>
    <row r="9" spans="1:13" x14ac:dyDescent="0.2">
      <c r="A9" s="2" t="s">
        <v>17</v>
      </c>
      <c r="B9" s="92"/>
      <c r="C9" s="92"/>
      <c r="E9" s="92"/>
      <c r="F9" s="92"/>
      <c r="G9" s="92"/>
      <c r="H9" s="93"/>
      <c r="I9" s="93"/>
      <c r="J9" s="93"/>
      <c r="K9" s="94"/>
      <c r="L9" s="89"/>
      <c r="M9" s="89"/>
    </row>
    <row r="10" spans="1:13" x14ac:dyDescent="0.2">
      <c r="A10" s="2" t="s">
        <v>18</v>
      </c>
      <c r="B10" s="92"/>
      <c r="C10" s="92"/>
      <c r="D10" s="92"/>
      <c r="E10" s="92"/>
      <c r="F10" s="92"/>
      <c r="G10" s="92"/>
      <c r="H10" s="93"/>
      <c r="I10" s="93"/>
      <c r="J10" s="93"/>
      <c r="K10" s="94"/>
      <c r="L10" s="89"/>
      <c r="M10" s="89"/>
    </row>
    <row r="11" spans="1:13" x14ac:dyDescent="0.2">
      <c r="A11" s="2" t="s">
        <v>19</v>
      </c>
      <c r="B11" s="92"/>
      <c r="C11" s="92"/>
      <c r="D11" s="92"/>
      <c r="E11" s="92"/>
      <c r="F11" s="92"/>
      <c r="G11" s="92"/>
      <c r="H11" s="93"/>
      <c r="I11" s="93"/>
      <c r="J11" s="93"/>
      <c r="K11" s="94"/>
      <c r="L11" s="89"/>
      <c r="M11" s="89"/>
    </row>
    <row r="12" spans="1:13" x14ac:dyDescent="0.2">
      <c r="A12" s="2" t="s">
        <v>20</v>
      </c>
      <c r="B12" s="92"/>
      <c r="C12" s="92"/>
      <c r="D12" s="92"/>
      <c r="E12" s="92"/>
      <c r="F12" s="92"/>
      <c r="G12" s="92"/>
      <c r="H12" s="93"/>
      <c r="I12" s="93"/>
      <c r="J12" s="93"/>
      <c r="K12" s="94"/>
      <c r="L12" s="89"/>
      <c r="M12" s="89"/>
    </row>
    <row r="13" spans="1:13" x14ac:dyDescent="0.2">
      <c r="A13" s="2" t="s">
        <v>21</v>
      </c>
      <c r="B13" s="92"/>
      <c r="C13" s="92"/>
      <c r="D13" s="92"/>
      <c r="E13" s="92"/>
      <c r="F13" s="92"/>
      <c r="G13" s="92"/>
      <c r="H13" s="93"/>
      <c r="I13" s="93"/>
      <c r="J13" s="93"/>
      <c r="K13" s="94"/>
      <c r="L13" s="89"/>
      <c r="M13" s="89"/>
    </row>
    <row r="14" spans="1:13" x14ac:dyDescent="0.2">
      <c r="A14" s="2" t="s">
        <v>22</v>
      </c>
      <c r="B14" s="92"/>
      <c r="C14" s="92"/>
      <c r="D14" s="92"/>
      <c r="E14" s="92"/>
      <c r="F14" s="92"/>
      <c r="G14" s="92"/>
      <c r="H14" s="93"/>
      <c r="I14" s="93"/>
      <c r="J14" s="93"/>
      <c r="K14" s="94"/>
      <c r="L14" s="89"/>
      <c r="M14" s="89"/>
    </row>
    <row r="15" spans="1:13" x14ac:dyDescent="0.2">
      <c r="A15" s="2" t="s">
        <v>23</v>
      </c>
      <c r="B15" s="92"/>
      <c r="C15" s="92"/>
      <c r="D15" s="92"/>
      <c r="E15" s="92"/>
      <c r="F15" s="92"/>
      <c r="G15" s="92"/>
      <c r="H15" s="93"/>
      <c r="I15" s="93"/>
      <c r="J15" s="93"/>
      <c r="K15" s="94"/>
      <c r="L15" s="89"/>
      <c r="M15" s="89"/>
    </row>
    <row r="16" spans="1:13" x14ac:dyDescent="0.2">
      <c r="A16" s="2" t="s">
        <v>24</v>
      </c>
      <c r="B16" s="92"/>
      <c r="C16" s="92"/>
      <c r="D16" s="92"/>
      <c r="E16" s="92"/>
      <c r="F16" s="92"/>
      <c r="G16" s="92"/>
      <c r="H16" s="93"/>
      <c r="I16" s="93"/>
      <c r="J16" s="93"/>
      <c r="K16" s="94"/>
      <c r="L16" s="89"/>
      <c r="M16" s="89"/>
    </row>
    <row r="17" spans="1:13" x14ac:dyDescent="0.2">
      <c r="A17" s="2" t="s">
        <v>25</v>
      </c>
      <c r="B17" s="92"/>
      <c r="C17" s="92"/>
      <c r="D17" s="92"/>
      <c r="E17" s="92"/>
      <c r="F17" s="92"/>
      <c r="G17" s="92"/>
      <c r="H17" s="93"/>
      <c r="I17" s="93"/>
      <c r="J17" s="93"/>
      <c r="K17" s="94"/>
      <c r="L17" s="89"/>
      <c r="M17" s="89"/>
    </row>
    <row r="18" spans="1:13" x14ac:dyDescent="0.2">
      <c r="A18" s="2" t="s">
        <v>26</v>
      </c>
      <c r="B18" s="92"/>
      <c r="C18" s="92"/>
      <c r="D18" s="92"/>
      <c r="E18" s="92"/>
      <c r="F18" s="92"/>
      <c r="G18" s="92"/>
      <c r="H18" s="93"/>
      <c r="I18" s="93"/>
      <c r="J18" s="93"/>
      <c r="K18" s="94"/>
      <c r="L18" s="89"/>
      <c r="M18" s="89"/>
    </row>
    <row r="19" spans="1:13" x14ac:dyDescent="0.2">
      <c r="A19" s="2" t="s">
        <v>27</v>
      </c>
      <c r="B19" s="92"/>
      <c r="C19" s="92"/>
      <c r="D19" s="92"/>
      <c r="E19" s="92"/>
      <c r="F19" s="92"/>
      <c r="G19" s="92"/>
      <c r="H19" s="93"/>
      <c r="I19" s="93"/>
      <c r="J19" s="93"/>
      <c r="K19" s="94"/>
      <c r="L19" s="89"/>
      <c r="M19" s="89"/>
    </row>
    <row r="20" spans="1:13" x14ac:dyDescent="0.2">
      <c r="A20" s="2" t="s">
        <v>28</v>
      </c>
      <c r="B20" s="92"/>
      <c r="C20" s="92"/>
      <c r="D20" s="92"/>
      <c r="E20" s="92"/>
      <c r="F20" s="92"/>
      <c r="G20" s="92"/>
      <c r="H20" s="94"/>
      <c r="I20" s="94"/>
      <c r="J20" s="94"/>
      <c r="K20" s="94"/>
      <c r="L20" s="89"/>
      <c r="M20" s="89"/>
    </row>
    <row r="21" spans="1:13" x14ac:dyDescent="0.2">
      <c r="A21" s="2" t="s">
        <v>29</v>
      </c>
      <c r="B21" s="92"/>
      <c r="C21" s="92"/>
      <c r="D21" s="92"/>
      <c r="E21" s="92"/>
      <c r="F21" s="92"/>
      <c r="G21" s="92"/>
      <c r="H21" s="94"/>
      <c r="I21" s="94"/>
      <c r="J21" s="94"/>
      <c r="K21" s="94"/>
      <c r="L21" s="89"/>
      <c r="M21" s="89"/>
    </row>
    <row r="22" spans="1:13" x14ac:dyDescent="0.2">
      <c r="A22" s="2" t="s">
        <v>30</v>
      </c>
      <c r="B22" s="92"/>
      <c r="C22" s="92"/>
      <c r="D22" s="92"/>
      <c r="E22" s="92"/>
      <c r="F22" s="92"/>
      <c r="G22" s="92"/>
      <c r="H22" s="94"/>
      <c r="I22" s="94"/>
      <c r="J22" s="94"/>
      <c r="K22" s="94"/>
      <c r="L22" s="89"/>
      <c r="M22" s="89"/>
    </row>
    <row r="23" spans="1:13" x14ac:dyDescent="0.2">
      <c r="A23" s="2" t="s">
        <v>31</v>
      </c>
      <c r="B23" s="92"/>
      <c r="C23" s="92"/>
      <c r="D23" s="92"/>
      <c r="E23" s="92"/>
      <c r="F23" s="92"/>
      <c r="G23" s="92"/>
      <c r="H23" s="94"/>
      <c r="I23" s="94"/>
      <c r="J23" s="94"/>
      <c r="K23" s="94"/>
      <c r="L23" s="89"/>
      <c r="M23" s="89"/>
    </row>
    <row r="24" spans="1:13" x14ac:dyDescent="0.2">
      <c r="A24" s="2" t="s">
        <v>32</v>
      </c>
      <c r="B24" s="92"/>
      <c r="C24" s="92"/>
      <c r="D24" s="92"/>
      <c r="E24" s="92"/>
      <c r="F24" s="92"/>
      <c r="G24" s="92"/>
      <c r="H24" s="94"/>
      <c r="I24" s="94"/>
      <c r="J24" s="94"/>
      <c r="K24" s="94"/>
      <c r="L24" s="89"/>
      <c r="M24" s="89"/>
    </row>
    <row r="25" spans="1:13" x14ac:dyDescent="0.2">
      <c r="A25" s="2" t="s">
        <v>33</v>
      </c>
      <c r="B25" s="92"/>
      <c r="C25" s="92"/>
      <c r="D25" s="92"/>
      <c r="E25" s="92"/>
      <c r="F25" s="92"/>
      <c r="G25" s="92"/>
      <c r="H25" s="94"/>
      <c r="I25" s="94"/>
      <c r="J25" s="94"/>
      <c r="K25" s="94"/>
      <c r="L25" s="89"/>
      <c r="M25" s="89"/>
    </row>
    <row r="26" spans="1:13" x14ac:dyDescent="0.2">
      <c r="A26" s="2" t="s">
        <v>34</v>
      </c>
      <c r="B26" s="92"/>
      <c r="C26" s="92"/>
      <c r="D26" s="92"/>
      <c r="E26" s="92"/>
      <c r="F26" s="92"/>
      <c r="G26" s="92"/>
      <c r="H26" s="94"/>
      <c r="I26" s="94"/>
      <c r="J26" s="94"/>
      <c r="K26" s="94"/>
      <c r="L26" s="89"/>
      <c r="M26" s="89"/>
    </row>
    <row r="27" spans="1:13" x14ac:dyDescent="0.2">
      <c r="A27" s="2" t="s">
        <v>35</v>
      </c>
      <c r="B27" s="92"/>
      <c r="C27" s="92"/>
      <c r="D27" s="92"/>
      <c r="E27" s="92"/>
      <c r="F27" s="92"/>
      <c r="G27" s="92"/>
      <c r="H27" s="94"/>
      <c r="I27" s="94"/>
      <c r="J27" s="94"/>
      <c r="K27" s="94"/>
      <c r="L27" s="89"/>
      <c r="M27" s="89"/>
    </row>
    <row r="28" spans="1:13" x14ac:dyDescent="0.2">
      <c r="A28" s="2" t="s">
        <v>36</v>
      </c>
      <c r="B28" s="92"/>
      <c r="C28" s="92"/>
      <c r="D28" s="92"/>
      <c r="E28" s="92"/>
      <c r="F28" s="92"/>
      <c r="G28" s="92"/>
      <c r="H28" s="94"/>
      <c r="I28" s="94"/>
      <c r="J28" s="94"/>
      <c r="K28" s="94"/>
      <c r="L28" s="89"/>
      <c r="M28" s="89"/>
    </row>
    <row r="29" spans="1:13" x14ac:dyDescent="0.2">
      <c r="A29" s="2" t="s">
        <v>37</v>
      </c>
      <c r="B29" s="92">
        <v>7738857.0300000003</v>
      </c>
      <c r="C29" s="92">
        <v>1808585.33</v>
      </c>
      <c r="D29" s="92">
        <v>420529.91</v>
      </c>
      <c r="E29" s="92">
        <v>275783.7</v>
      </c>
      <c r="F29" s="92"/>
      <c r="G29" s="92"/>
      <c r="H29" s="94">
        <v>6139247.5300000003</v>
      </c>
      <c r="I29" s="94"/>
      <c r="J29" s="94"/>
      <c r="K29" s="94">
        <v>16383003.5</v>
      </c>
      <c r="L29" s="89"/>
      <c r="M29" s="89"/>
    </row>
    <row r="30" spans="1:13" x14ac:dyDescent="0.2">
      <c r="A30" s="2" t="s">
        <v>38</v>
      </c>
      <c r="B30" s="92">
        <v>9799810.1400000006</v>
      </c>
      <c r="C30" s="92">
        <v>2290233.91</v>
      </c>
      <c r="D30" s="92">
        <v>532522.21</v>
      </c>
      <c r="E30" s="92">
        <v>334383.86</v>
      </c>
      <c r="F30" s="92"/>
      <c r="G30" s="92"/>
      <c r="H30" s="94">
        <v>8610055.9700000007</v>
      </c>
      <c r="I30" s="94"/>
      <c r="J30" s="94"/>
      <c r="K30" s="94">
        <v>21567006.09</v>
      </c>
      <c r="L30" s="89"/>
      <c r="M30" s="89"/>
    </row>
    <row r="31" spans="1:13" x14ac:dyDescent="0.2">
      <c r="A31" s="2" t="s">
        <v>39</v>
      </c>
      <c r="B31" s="92">
        <v>266353028.59999999</v>
      </c>
      <c r="C31" s="92">
        <v>62247199.759999998</v>
      </c>
      <c r="D31" s="92">
        <v>14473637.960000001</v>
      </c>
      <c r="E31" s="92">
        <v>9037437.5099999998</v>
      </c>
      <c r="F31" s="92"/>
      <c r="G31" s="92"/>
      <c r="H31" s="94">
        <v>102676898.78</v>
      </c>
      <c r="I31" s="94"/>
      <c r="J31" s="94"/>
      <c r="K31" s="94">
        <v>454788202.61000001</v>
      </c>
      <c r="L31" s="89"/>
      <c r="M31" s="89"/>
    </row>
    <row r="32" spans="1:13" x14ac:dyDescent="0.2">
      <c r="A32" s="2" t="s">
        <v>40</v>
      </c>
      <c r="B32" s="92">
        <v>8332201.4900000002</v>
      </c>
      <c r="C32" s="92">
        <v>1947251.04</v>
      </c>
      <c r="D32" s="92">
        <v>452772.28</v>
      </c>
      <c r="E32" s="92">
        <v>300126.67</v>
      </c>
      <c r="F32" s="92"/>
      <c r="G32" s="92"/>
      <c r="H32" s="94">
        <v>7826775.8600000003</v>
      </c>
      <c r="I32" s="94"/>
      <c r="J32" s="94"/>
      <c r="K32" s="94">
        <v>18859127.34</v>
      </c>
      <c r="L32" s="89"/>
      <c r="M32" s="89"/>
    </row>
    <row r="33" spans="1:13" x14ac:dyDescent="0.2">
      <c r="A33" s="2" t="s">
        <v>41</v>
      </c>
      <c r="B33" s="92">
        <v>13352000.65</v>
      </c>
      <c r="C33" s="92">
        <v>3120387.46</v>
      </c>
      <c r="D33" s="92">
        <v>725548.44</v>
      </c>
      <c r="E33" s="92">
        <v>433703.17</v>
      </c>
      <c r="F33" s="92"/>
      <c r="G33" s="92"/>
      <c r="H33" s="94">
        <v>8059442.4900000002</v>
      </c>
      <c r="I33" s="94"/>
      <c r="J33" s="94"/>
      <c r="K33" s="94">
        <v>25691082.210000001</v>
      </c>
      <c r="L33" s="89"/>
      <c r="M33" s="89"/>
    </row>
    <row r="34" spans="1:13" x14ac:dyDescent="0.2">
      <c r="A34" s="2" t="s">
        <v>42</v>
      </c>
      <c r="B34" s="92">
        <v>9749052.0600000005</v>
      </c>
      <c r="C34" s="92">
        <v>2278371.66</v>
      </c>
      <c r="D34" s="92">
        <v>529764.02</v>
      </c>
      <c r="E34" s="92">
        <v>346157</v>
      </c>
      <c r="F34" s="92"/>
      <c r="G34" s="92"/>
      <c r="H34" s="94">
        <v>7931522.1900000004</v>
      </c>
      <c r="I34" s="94"/>
      <c r="J34" s="94"/>
      <c r="K34" s="94">
        <v>20834866.93</v>
      </c>
      <c r="L34" s="89"/>
      <c r="M34" s="89"/>
    </row>
    <row r="35" spans="1:13" x14ac:dyDescent="0.2">
      <c r="A35" s="2" t="s">
        <v>43</v>
      </c>
      <c r="B35" s="92">
        <v>13825451.02</v>
      </c>
      <c r="C35" s="92">
        <v>3231033.7</v>
      </c>
      <c r="D35" s="92">
        <v>751275.75</v>
      </c>
      <c r="E35" s="92">
        <v>457913.36</v>
      </c>
      <c r="F35" s="92"/>
      <c r="G35" s="92"/>
      <c r="H35" s="94">
        <v>10772650.630000001</v>
      </c>
      <c r="I35" s="94"/>
      <c r="J35" s="94"/>
      <c r="K35" s="94">
        <v>29038324.460000001</v>
      </c>
      <c r="L35" s="89"/>
      <c r="M35" s="89"/>
    </row>
    <row r="36" spans="1:13" x14ac:dyDescent="0.2">
      <c r="A36" s="2" t="s">
        <v>44</v>
      </c>
      <c r="B36" s="92">
        <v>8200930.5899999999</v>
      </c>
      <c r="C36" s="92">
        <v>1916572.78</v>
      </c>
      <c r="D36" s="92">
        <v>445639.01</v>
      </c>
      <c r="E36" s="92">
        <v>291186.15999999997</v>
      </c>
      <c r="F36" s="92"/>
      <c r="G36" s="92"/>
      <c r="H36" s="94">
        <v>7138045.54</v>
      </c>
      <c r="I36" s="94"/>
      <c r="J36" s="94"/>
      <c r="K36" s="94">
        <v>17992374.079999998</v>
      </c>
      <c r="L36" s="89"/>
      <c r="M36" s="89"/>
    </row>
    <row r="37" spans="1:13" x14ac:dyDescent="0.2">
      <c r="A37" s="2" t="s">
        <v>45</v>
      </c>
      <c r="B37" s="92">
        <v>52558242.310000002</v>
      </c>
      <c r="C37" s="92">
        <v>12282959.300000001</v>
      </c>
      <c r="D37" s="92">
        <v>2856017.72</v>
      </c>
      <c r="E37" s="92">
        <v>1824483.32</v>
      </c>
      <c r="F37" s="92"/>
      <c r="G37" s="92"/>
      <c r="H37" s="93">
        <v>33012243.969999999</v>
      </c>
      <c r="I37" s="93"/>
      <c r="J37" s="93"/>
      <c r="K37" s="94">
        <v>102533946.62</v>
      </c>
      <c r="L37" s="89"/>
      <c r="M37" s="89"/>
    </row>
    <row r="38" spans="1:13" x14ac:dyDescent="0.2">
      <c r="A38" s="2" t="s">
        <v>46</v>
      </c>
      <c r="B38" s="92">
        <v>17169358.370000001</v>
      </c>
      <c r="C38" s="92">
        <v>4012511.09</v>
      </c>
      <c r="D38" s="92">
        <v>932983.86</v>
      </c>
      <c r="E38" s="92">
        <v>569227.11</v>
      </c>
      <c r="F38" s="92"/>
      <c r="G38" s="92"/>
      <c r="H38" s="93">
        <v>10858394.310000001</v>
      </c>
      <c r="I38" s="93"/>
      <c r="J38" s="93"/>
      <c r="K38" s="94">
        <v>33542474.739999998</v>
      </c>
      <c r="L38" s="89"/>
      <c r="M38" s="89"/>
    </row>
    <row r="39" spans="1:13" x14ac:dyDescent="0.2">
      <c r="A39" s="2" t="s">
        <v>47</v>
      </c>
      <c r="B39" s="92">
        <v>10577808.99</v>
      </c>
      <c r="C39" s="92">
        <v>2472053.7000000002</v>
      </c>
      <c r="D39" s="92">
        <v>574798.71</v>
      </c>
      <c r="E39" s="92">
        <v>361072.61</v>
      </c>
      <c r="F39" s="92"/>
      <c r="G39" s="95"/>
      <c r="H39" s="93">
        <v>7747984.3700000001</v>
      </c>
      <c r="I39" s="93"/>
      <c r="J39" s="93"/>
      <c r="K39" s="94">
        <v>21733718.379999999</v>
      </c>
      <c r="L39" s="89"/>
      <c r="M39" s="89"/>
    </row>
    <row r="40" spans="1:13" x14ac:dyDescent="0.2">
      <c r="A40" s="2" t="s">
        <v>48</v>
      </c>
      <c r="B40" s="92">
        <v>7468438.9800000004</v>
      </c>
      <c r="C40" s="92">
        <v>1745388.13</v>
      </c>
      <c r="D40" s="92">
        <v>405835.38</v>
      </c>
      <c r="E40" s="92">
        <v>265205.57</v>
      </c>
      <c r="F40" s="92"/>
      <c r="G40" s="96"/>
      <c r="H40" s="93">
        <v>6737599.3700000001</v>
      </c>
      <c r="I40" s="93"/>
      <c r="J40" s="93"/>
      <c r="K40" s="94">
        <v>16622467.43</v>
      </c>
      <c r="L40" s="89"/>
      <c r="M40" s="89"/>
    </row>
    <row r="41" spans="1:13" x14ac:dyDescent="0.2">
      <c r="A41" s="2" t="s">
        <v>49</v>
      </c>
      <c r="B41" s="92">
        <v>9647535.8900000006</v>
      </c>
      <c r="C41" s="92">
        <v>2254647.14</v>
      </c>
      <c r="D41" s="92">
        <v>524247.62</v>
      </c>
      <c r="E41" s="92">
        <v>327523.57</v>
      </c>
      <c r="F41" s="92"/>
      <c r="G41" s="92"/>
      <c r="H41" s="93">
        <v>7486582.0099999998</v>
      </c>
      <c r="I41" s="93"/>
      <c r="J41" s="93"/>
      <c r="K41" s="94">
        <v>20240536.23</v>
      </c>
      <c r="L41" s="89"/>
      <c r="M41" s="89"/>
    </row>
    <row r="42" spans="1:13" x14ac:dyDescent="0.2">
      <c r="A42" s="2" t="s">
        <v>50</v>
      </c>
      <c r="B42" s="92">
        <v>13744063.060000001</v>
      </c>
      <c r="C42" s="92">
        <v>3212013.18</v>
      </c>
      <c r="D42" s="92">
        <v>746853.13</v>
      </c>
      <c r="E42" s="92">
        <v>488010.12</v>
      </c>
      <c r="F42" s="92"/>
      <c r="G42" s="92"/>
      <c r="H42" s="93">
        <v>9149545.9299999997</v>
      </c>
      <c r="I42" s="93"/>
      <c r="J42" s="93"/>
      <c r="K42" s="94">
        <v>27340485.420000002</v>
      </c>
      <c r="L42" s="89"/>
      <c r="M42" s="89"/>
    </row>
    <row r="43" spans="1:13" x14ac:dyDescent="0.2">
      <c r="A43" s="2" t="s">
        <v>51</v>
      </c>
      <c r="B43" s="92">
        <v>7706476.8799999999</v>
      </c>
      <c r="C43" s="92">
        <v>1801018.03</v>
      </c>
      <c r="D43" s="92">
        <v>418770.37</v>
      </c>
      <c r="E43" s="92">
        <v>275119.8</v>
      </c>
      <c r="F43" s="92"/>
      <c r="G43" s="92"/>
      <c r="H43" s="93">
        <v>6346422.7999999998</v>
      </c>
      <c r="I43" s="93"/>
      <c r="J43" s="93"/>
      <c r="K43" s="94">
        <v>16547807.880000001</v>
      </c>
      <c r="L43" s="89"/>
      <c r="M43" s="89"/>
    </row>
    <row r="44" spans="1:13" x14ac:dyDescent="0.2">
      <c r="A44" s="2" t="s">
        <v>52</v>
      </c>
      <c r="B44" s="92">
        <v>111912816.59999999</v>
      </c>
      <c r="C44" s="92">
        <v>26154234.059999999</v>
      </c>
      <c r="D44" s="92">
        <v>6081348.5</v>
      </c>
      <c r="E44" s="92">
        <v>3973657.58</v>
      </c>
      <c r="F44" s="92"/>
      <c r="G44" s="92"/>
      <c r="H44" s="93">
        <v>41307597.460000001</v>
      </c>
      <c r="I44" s="93"/>
      <c r="J44" s="93"/>
      <c r="K44" s="94">
        <v>189429654.19999999</v>
      </c>
      <c r="L44" s="89"/>
      <c r="M44" s="89"/>
    </row>
    <row r="45" spans="1:13" x14ac:dyDescent="0.2">
      <c r="A45" s="2" t="s">
        <v>53</v>
      </c>
      <c r="B45" s="92">
        <v>17701443.079999998</v>
      </c>
      <c r="C45" s="92">
        <v>4136860.28</v>
      </c>
      <c r="D45" s="92">
        <v>961897.37</v>
      </c>
      <c r="E45" s="92">
        <v>628491.17000000004</v>
      </c>
      <c r="F45" s="92"/>
      <c r="G45" s="92"/>
      <c r="H45" s="93">
        <v>5865794.71</v>
      </c>
      <c r="I45" s="93"/>
      <c r="J45" s="93"/>
      <c r="K45" s="94">
        <v>29294486.609999999</v>
      </c>
      <c r="L45" s="89"/>
      <c r="M45" s="89"/>
    </row>
    <row r="46" spans="1:13" x14ac:dyDescent="0.2">
      <c r="A46" s="2" t="s">
        <v>54</v>
      </c>
      <c r="B46" s="92">
        <v>47022110.950000003</v>
      </c>
      <c r="C46" s="92">
        <v>10989155.07</v>
      </c>
      <c r="D46" s="92">
        <v>2555184.0499999998</v>
      </c>
      <c r="E46" s="92">
        <v>1669617.79</v>
      </c>
      <c r="F46" s="92"/>
      <c r="G46" s="92"/>
      <c r="H46" s="93">
        <v>32443554.809999999</v>
      </c>
      <c r="I46" s="93"/>
      <c r="J46" s="93"/>
      <c r="K46" s="94">
        <v>94679622.670000002</v>
      </c>
      <c r="L46" s="89"/>
      <c r="M46" s="89"/>
    </row>
    <row r="47" spans="1:13" x14ac:dyDescent="0.2">
      <c r="A47" s="2" t="s">
        <v>55</v>
      </c>
      <c r="B47" s="92">
        <v>10818472.310000001</v>
      </c>
      <c r="C47" s="92">
        <v>2528297.16</v>
      </c>
      <c r="D47" s="92">
        <v>587876.37</v>
      </c>
      <c r="E47" s="92">
        <v>390018.61</v>
      </c>
      <c r="F47" s="92"/>
      <c r="G47" s="92"/>
      <c r="H47" s="93">
        <v>7460163.6900000004</v>
      </c>
      <c r="I47" s="93"/>
      <c r="J47" s="93"/>
      <c r="K47" s="94">
        <v>21784828.140000001</v>
      </c>
      <c r="L47" s="89"/>
      <c r="M47" s="89"/>
    </row>
    <row r="48" spans="1:13" x14ac:dyDescent="0.2">
      <c r="A48" s="2" t="s">
        <v>56</v>
      </c>
      <c r="B48" s="92">
        <v>8428466.8200000003</v>
      </c>
      <c r="C48" s="92">
        <v>1969748.42</v>
      </c>
      <c r="D48" s="92">
        <v>458003.34</v>
      </c>
      <c r="E48" s="92">
        <v>300170.93</v>
      </c>
      <c r="F48" s="92"/>
      <c r="G48" s="92"/>
      <c r="H48" s="93">
        <v>7117188.9699999997</v>
      </c>
      <c r="I48" s="93"/>
      <c r="J48" s="93"/>
      <c r="K48" s="94">
        <v>18273578.48</v>
      </c>
      <c r="L48" s="89"/>
      <c r="M48" s="89"/>
    </row>
    <row r="49" spans="1:13" x14ac:dyDescent="0.2">
      <c r="A49" s="2" t="s">
        <v>57</v>
      </c>
      <c r="B49" s="92">
        <v>9831315.1500000004</v>
      </c>
      <c r="C49" s="92">
        <v>2297596.7000000002</v>
      </c>
      <c r="D49" s="92">
        <v>534234.19999999995</v>
      </c>
      <c r="E49" s="92">
        <v>342085.09</v>
      </c>
      <c r="F49" s="92"/>
      <c r="G49" s="92"/>
      <c r="H49" s="93">
        <v>6781166.4299999997</v>
      </c>
      <c r="I49" s="93"/>
      <c r="J49" s="93"/>
      <c r="K49" s="94">
        <v>19786397.57</v>
      </c>
      <c r="L49" s="89"/>
      <c r="M49" s="89"/>
    </row>
    <row r="50" spans="1:13" x14ac:dyDescent="0.2">
      <c r="A50" s="2" t="s">
        <v>58</v>
      </c>
      <c r="B50" s="92">
        <v>24715684.75</v>
      </c>
      <c r="C50" s="92">
        <v>5776101.6399999997</v>
      </c>
      <c r="D50" s="92">
        <v>1343051.64</v>
      </c>
      <c r="E50" s="92">
        <v>788933.46</v>
      </c>
      <c r="F50" s="92"/>
      <c r="G50" s="92"/>
      <c r="H50" s="93">
        <v>18539174.170000002</v>
      </c>
      <c r="I50" s="93"/>
      <c r="J50" s="93"/>
      <c r="K50" s="94">
        <v>51162945.659999996</v>
      </c>
      <c r="L50" s="89"/>
      <c r="M50" s="89"/>
    </row>
    <row r="51" spans="1:13" x14ac:dyDescent="0.2">
      <c r="A51" s="2" t="s">
        <v>59</v>
      </c>
      <c r="B51" s="92">
        <v>8700635.1500000004</v>
      </c>
      <c r="C51" s="92">
        <v>2033354.67</v>
      </c>
      <c r="D51" s="92">
        <v>472792.98</v>
      </c>
      <c r="E51" s="92">
        <v>297869.40999999997</v>
      </c>
      <c r="F51" s="92"/>
      <c r="G51" s="92"/>
      <c r="H51" s="93">
        <v>6530424.0999999996</v>
      </c>
      <c r="I51" s="93"/>
      <c r="J51" s="93"/>
      <c r="K51" s="94">
        <v>18035076.309999999</v>
      </c>
      <c r="L51" s="89"/>
      <c r="M51" s="89"/>
    </row>
    <row r="52" spans="1:13" x14ac:dyDescent="0.2">
      <c r="A52" s="2" t="s">
        <v>60</v>
      </c>
      <c r="B52" s="92">
        <v>149897363.77000001</v>
      </c>
      <c r="C52" s="92">
        <v>35031293.600000001</v>
      </c>
      <c r="D52" s="92">
        <v>8145430.8399999999</v>
      </c>
      <c r="E52" s="92">
        <v>5420780.6299999999</v>
      </c>
      <c r="F52" s="92"/>
      <c r="G52" s="92"/>
      <c r="H52" s="93">
        <v>72172078.109999999</v>
      </c>
      <c r="I52" s="93"/>
      <c r="J52" s="93"/>
      <c r="K52" s="94">
        <v>270666946.94999999</v>
      </c>
      <c r="L52" s="89"/>
      <c r="M52" s="89"/>
    </row>
    <row r="53" spans="1:13" ht="13.5" thickBot="1" x14ac:dyDescent="0.25">
      <c r="A53" s="4" t="s">
        <v>61</v>
      </c>
      <c r="B53" s="92">
        <v>16160322.73</v>
      </c>
      <c r="C53" s="92">
        <v>3776697.58</v>
      </c>
      <c r="D53" s="92">
        <v>878152.81</v>
      </c>
      <c r="E53" s="92">
        <v>14372752.199999999</v>
      </c>
      <c r="F53" s="92"/>
      <c r="G53" s="92"/>
      <c r="H53" s="93">
        <v>13665225.279999999</v>
      </c>
      <c r="I53" s="93"/>
      <c r="J53" s="93"/>
      <c r="K53" s="94">
        <v>48853150.600000001</v>
      </c>
      <c r="L53" s="89"/>
      <c r="M53" s="89"/>
    </row>
    <row r="54" spans="1:13" s="98" customFormat="1" ht="13.5" thickBot="1" x14ac:dyDescent="0.25">
      <c r="A54" s="5" t="s">
        <v>13</v>
      </c>
      <c r="B54" s="97">
        <v>875139322.78999996</v>
      </c>
      <c r="C54" s="97">
        <v>204521692.66</v>
      </c>
      <c r="D54" s="97">
        <v>47555118.049999997</v>
      </c>
      <c r="E54" s="97">
        <v>44259941.82</v>
      </c>
      <c r="F54" s="97">
        <v>0</v>
      </c>
      <c r="G54" s="97">
        <v>0</v>
      </c>
      <c r="H54" s="97">
        <v>463479354.37</v>
      </c>
      <c r="I54" s="97">
        <v>0</v>
      </c>
      <c r="J54" s="97">
        <v>0</v>
      </c>
      <c r="K54" s="97">
        <v>1634955429.6900001</v>
      </c>
      <c r="L54" s="89"/>
      <c r="M54" s="89"/>
    </row>
    <row r="55" spans="1:13" x14ac:dyDescent="0.2">
      <c r="F55" s="89"/>
      <c r="G55" s="89"/>
      <c r="H55" s="89"/>
      <c r="I55" s="89"/>
      <c r="J55" s="89"/>
    </row>
    <row r="56" spans="1:13" x14ac:dyDescent="0.2">
      <c r="F56" s="89"/>
      <c r="G56" s="89"/>
      <c r="H56" s="89"/>
      <c r="I56" s="89"/>
      <c r="J56" s="89"/>
      <c r="K56" s="89"/>
    </row>
    <row r="57" spans="1:13" x14ac:dyDescent="0.2">
      <c r="F57" s="89"/>
      <c r="G57" s="89"/>
      <c r="H57" s="89"/>
      <c r="I57" s="89"/>
      <c r="J57" s="89"/>
    </row>
    <row r="58" spans="1:13" x14ac:dyDescent="0.2">
      <c r="F58" s="89"/>
      <c r="G58" s="89"/>
      <c r="H58" s="89"/>
      <c r="I58" s="89"/>
      <c r="J58" s="89"/>
    </row>
    <row r="59" spans="1:13" x14ac:dyDescent="0.2">
      <c r="F59" s="89"/>
      <c r="G59" s="89"/>
      <c r="H59" s="89"/>
      <c r="I59" s="89"/>
      <c r="J59" s="89"/>
    </row>
    <row r="60" spans="1:13" x14ac:dyDescent="0.2">
      <c r="G60" s="89"/>
      <c r="H60" s="89"/>
      <c r="I60" s="89"/>
      <c r="J60" s="89"/>
    </row>
    <row r="61" spans="1:13" x14ac:dyDescent="0.2">
      <c r="G61" s="89"/>
      <c r="H61" s="89"/>
      <c r="I61" s="89"/>
      <c r="J61" s="89"/>
    </row>
    <row r="62" spans="1:13" x14ac:dyDescent="0.2">
      <c r="G62" s="89"/>
      <c r="H62" s="89"/>
      <c r="I62" s="89"/>
      <c r="J62" s="89"/>
    </row>
    <row r="63" spans="1:13" x14ac:dyDescent="0.2">
      <c r="G63" s="89"/>
      <c r="H63" s="89"/>
      <c r="I63" s="89"/>
      <c r="J63" s="89"/>
    </row>
  </sheetData>
  <mergeCells count="12">
    <mergeCell ref="J5:J6"/>
    <mergeCell ref="K5:K6"/>
    <mergeCell ref="A1:K1"/>
    <mergeCell ref="A2:K2"/>
    <mergeCell ref="C4:D4"/>
    <mergeCell ref="A5:A6"/>
    <mergeCell ref="B5:B6"/>
    <mergeCell ref="E5:E6"/>
    <mergeCell ref="F5:F6"/>
    <mergeCell ref="G5:G6"/>
    <mergeCell ref="H5:H6"/>
    <mergeCell ref="I5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8CED5-2281-4CFF-AB40-30BFCC3A7C16}">
  <dimension ref="A1:Q63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2" sqref="A2:L2"/>
    </sheetView>
  </sheetViews>
  <sheetFormatPr baseColWidth="10" defaultRowHeight="12.75" x14ac:dyDescent="0.2"/>
  <cols>
    <col min="1" max="1" width="44.7109375" style="3" customWidth="1"/>
    <col min="2" max="4" width="17.140625" style="101" customWidth="1"/>
    <col min="5" max="5" width="17.7109375" style="101" customWidth="1"/>
    <col min="6" max="6" width="16.140625" style="99" customWidth="1"/>
    <col min="7" max="7" width="14.140625" style="99" customWidth="1"/>
    <col min="8" max="8" width="14.28515625" style="99" customWidth="1"/>
    <col min="9" max="10" width="17.140625" style="99" customWidth="1"/>
    <col min="11" max="11" width="16.85546875" style="99" customWidth="1"/>
    <col min="12" max="12" width="15.28515625" style="99" bestFit="1" customWidth="1"/>
    <col min="13" max="13" width="15.140625" style="99" customWidth="1"/>
    <col min="14" max="14" width="15.85546875" style="99" customWidth="1"/>
    <col min="15" max="15" width="15.5703125" style="99" customWidth="1"/>
    <col min="16" max="16" width="11.28515625" style="99" bestFit="1" customWidth="1"/>
    <col min="17" max="256" width="11.42578125" style="99"/>
    <col min="257" max="257" width="44.7109375" style="99" customWidth="1"/>
    <col min="258" max="260" width="17.140625" style="99" customWidth="1"/>
    <col min="261" max="261" width="17.7109375" style="99" customWidth="1"/>
    <col min="262" max="262" width="16.140625" style="99" customWidth="1"/>
    <col min="263" max="263" width="14.140625" style="99" customWidth="1"/>
    <col min="264" max="264" width="14.28515625" style="99" customWidth="1"/>
    <col min="265" max="266" width="17.140625" style="99" customWidth="1"/>
    <col min="267" max="267" width="16.85546875" style="99" customWidth="1"/>
    <col min="268" max="268" width="15.28515625" style="99" bestFit="1" customWidth="1"/>
    <col min="269" max="269" width="15.140625" style="99" customWidth="1"/>
    <col min="270" max="270" width="15.85546875" style="99" customWidth="1"/>
    <col min="271" max="271" width="15.5703125" style="99" customWidth="1"/>
    <col min="272" max="272" width="11.28515625" style="99" bestFit="1" customWidth="1"/>
    <col min="273" max="512" width="11.42578125" style="99"/>
    <col min="513" max="513" width="44.7109375" style="99" customWidth="1"/>
    <col min="514" max="516" width="17.140625" style="99" customWidth="1"/>
    <col min="517" max="517" width="17.7109375" style="99" customWidth="1"/>
    <col min="518" max="518" width="16.140625" style="99" customWidth="1"/>
    <col min="519" max="519" width="14.140625" style="99" customWidth="1"/>
    <col min="520" max="520" width="14.28515625" style="99" customWidth="1"/>
    <col min="521" max="522" width="17.140625" style="99" customWidth="1"/>
    <col min="523" max="523" width="16.85546875" style="99" customWidth="1"/>
    <col min="524" max="524" width="15.28515625" style="99" bestFit="1" customWidth="1"/>
    <col min="525" max="525" width="15.140625" style="99" customWidth="1"/>
    <col min="526" max="526" width="15.85546875" style="99" customWidth="1"/>
    <col min="527" max="527" width="15.5703125" style="99" customWidth="1"/>
    <col min="528" max="528" width="11.28515625" style="99" bestFit="1" customWidth="1"/>
    <col min="529" max="768" width="11.42578125" style="99"/>
    <col min="769" max="769" width="44.7109375" style="99" customWidth="1"/>
    <col min="770" max="772" width="17.140625" style="99" customWidth="1"/>
    <col min="773" max="773" width="17.7109375" style="99" customWidth="1"/>
    <col min="774" max="774" width="16.140625" style="99" customWidth="1"/>
    <col min="775" max="775" width="14.140625" style="99" customWidth="1"/>
    <col min="776" max="776" width="14.28515625" style="99" customWidth="1"/>
    <col min="777" max="778" width="17.140625" style="99" customWidth="1"/>
    <col min="779" max="779" width="16.85546875" style="99" customWidth="1"/>
    <col min="780" max="780" width="15.28515625" style="99" bestFit="1" customWidth="1"/>
    <col min="781" max="781" width="15.140625" style="99" customWidth="1"/>
    <col min="782" max="782" width="15.85546875" style="99" customWidth="1"/>
    <col min="783" max="783" width="15.5703125" style="99" customWidth="1"/>
    <col min="784" max="784" width="11.28515625" style="99" bestFit="1" customWidth="1"/>
    <col min="785" max="1024" width="11.42578125" style="99"/>
    <col min="1025" max="1025" width="44.7109375" style="99" customWidth="1"/>
    <col min="1026" max="1028" width="17.140625" style="99" customWidth="1"/>
    <col min="1029" max="1029" width="17.7109375" style="99" customWidth="1"/>
    <col min="1030" max="1030" width="16.140625" style="99" customWidth="1"/>
    <col min="1031" max="1031" width="14.140625" style="99" customWidth="1"/>
    <col min="1032" max="1032" width="14.28515625" style="99" customWidth="1"/>
    <col min="1033" max="1034" width="17.140625" style="99" customWidth="1"/>
    <col min="1035" max="1035" width="16.85546875" style="99" customWidth="1"/>
    <col min="1036" max="1036" width="15.28515625" style="99" bestFit="1" customWidth="1"/>
    <col min="1037" max="1037" width="15.140625" style="99" customWidth="1"/>
    <col min="1038" max="1038" width="15.85546875" style="99" customWidth="1"/>
    <col min="1039" max="1039" width="15.5703125" style="99" customWidth="1"/>
    <col min="1040" max="1040" width="11.28515625" style="99" bestFit="1" customWidth="1"/>
    <col min="1041" max="1280" width="11.42578125" style="99"/>
    <col min="1281" max="1281" width="44.7109375" style="99" customWidth="1"/>
    <col min="1282" max="1284" width="17.140625" style="99" customWidth="1"/>
    <col min="1285" max="1285" width="17.7109375" style="99" customWidth="1"/>
    <col min="1286" max="1286" width="16.140625" style="99" customWidth="1"/>
    <col min="1287" max="1287" width="14.140625" style="99" customWidth="1"/>
    <col min="1288" max="1288" width="14.28515625" style="99" customWidth="1"/>
    <col min="1289" max="1290" width="17.140625" style="99" customWidth="1"/>
    <col min="1291" max="1291" width="16.85546875" style="99" customWidth="1"/>
    <col min="1292" max="1292" width="15.28515625" style="99" bestFit="1" customWidth="1"/>
    <col min="1293" max="1293" width="15.140625" style="99" customWidth="1"/>
    <col min="1294" max="1294" width="15.85546875" style="99" customWidth="1"/>
    <col min="1295" max="1295" width="15.5703125" style="99" customWidth="1"/>
    <col min="1296" max="1296" width="11.28515625" style="99" bestFit="1" customWidth="1"/>
    <col min="1297" max="1536" width="11.42578125" style="99"/>
    <col min="1537" max="1537" width="44.7109375" style="99" customWidth="1"/>
    <col min="1538" max="1540" width="17.140625" style="99" customWidth="1"/>
    <col min="1541" max="1541" width="17.7109375" style="99" customWidth="1"/>
    <col min="1542" max="1542" width="16.140625" style="99" customWidth="1"/>
    <col min="1543" max="1543" width="14.140625" style="99" customWidth="1"/>
    <col min="1544" max="1544" width="14.28515625" style="99" customWidth="1"/>
    <col min="1545" max="1546" width="17.140625" style="99" customWidth="1"/>
    <col min="1547" max="1547" width="16.85546875" style="99" customWidth="1"/>
    <col min="1548" max="1548" width="15.28515625" style="99" bestFit="1" customWidth="1"/>
    <col min="1549" max="1549" width="15.140625" style="99" customWidth="1"/>
    <col min="1550" max="1550" width="15.85546875" style="99" customWidth="1"/>
    <col min="1551" max="1551" width="15.5703125" style="99" customWidth="1"/>
    <col min="1552" max="1552" width="11.28515625" style="99" bestFit="1" customWidth="1"/>
    <col min="1553" max="1792" width="11.42578125" style="99"/>
    <col min="1793" max="1793" width="44.7109375" style="99" customWidth="1"/>
    <col min="1794" max="1796" width="17.140625" style="99" customWidth="1"/>
    <col min="1797" max="1797" width="17.7109375" style="99" customWidth="1"/>
    <col min="1798" max="1798" width="16.140625" style="99" customWidth="1"/>
    <col min="1799" max="1799" width="14.140625" style="99" customWidth="1"/>
    <col min="1800" max="1800" width="14.28515625" style="99" customWidth="1"/>
    <col min="1801" max="1802" width="17.140625" style="99" customWidth="1"/>
    <col min="1803" max="1803" width="16.85546875" style="99" customWidth="1"/>
    <col min="1804" max="1804" width="15.28515625" style="99" bestFit="1" customWidth="1"/>
    <col min="1805" max="1805" width="15.140625" style="99" customWidth="1"/>
    <col min="1806" max="1806" width="15.85546875" style="99" customWidth="1"/>
    <col min="1807" max="1807" width="15.5703125" style="99" customWidth="1"/>
    <col min="1808" max="1808" width="11.28515625" style="99" bestFit="1" customWidth="1"/>
    <col min="1809" max="2048" width="11.42578125" style="99"/>
    <col min="2049" max="2049" width="44.7109375" style="99" customWidth="1"/>
    <col min="2050" max="2052" width="17.140625" style="99" customWidth="1"/>
    <col min="2053" max="2053" width="17.7109375" style="99" customWidth="1"/>
    <col min="2054" max="2054" width="16.140625" style="99" customWidth="1"/>
    <col min="2055" max="2055" width="14.140625" style="99" customWidth="1"/>
    <col min="2056" max="2056" width="14.28515625" style="99" customWidth="1"/>
    <col min="2057" max="2058" width="17.140625" style="99" customWidth="1"/>
    <col min="2059" max="2059" width="16.85546875" style="99" customWidth="1"/>
    <col min="2060" max="2060" width="15.28515625" style="99" bestFit="1" customWidth="1"/>
    <col min="2061" max="2061" width="15.140625" style="99" customWidth="1"/>
    <col min="2062" max="2062" width="15.85546875" style="99" customWidth="1"/>
    <col min="2063" max="2063" width="15.5703125" style="99" customWidth="1"/>
    <col min="2064" max="2064" width="11.28515625" style="99" bestFit="1" customWidth="1"/>
    <col min="2065" max="2304" width="11.42578125" style="99"/>
    <col min="2305" max="2305" width="44.7109375" style="99" customWidth="1"/>
    <col min="2306" max="2308" width="17.140625" style="99" customWidth="1"/>
    <col min="2309" max="2309" width="17.7109375" style="99" customWidth="1"/>
    <col min="2310" max="2310" width="16.140625" style="99" customWidth="1"/>
    <col min="2311" max="2311" width="14.140625" style="99" customWidth="1"/>
    <col min="2312" max="2312" width="14.28515625" style="99" customWidth="1"/>
    <col min="2313" max="2314" width="17.140625" style="99" customWidth="1"/>
    <col min="2315" max="2315" width="16.85546875" style="99" customWidth="1"/>
    <col min="2316" max="2316" width="15.28515625" style="99" bestFit="1" customWidth="1"/>
    <col min="2317" max="2317" width="15.140625" style="99" customWidth="1"/>
    <col min="2318" max="2318" width="15.85546875" style="99" customWidth="1"/>
    <col min="2319" max="2319" width="15.5703125" style="99" customWidth="1"/>
    <col min="2320" max="2320" width="11.28515625" style="99" bestFit="1" customWidth="1"/>
    <col min="2321" max="2560" width="11.42578125" style="99"/>
    <col min="2561" max="2561" width="44.7109375" style="99" customWidth="1"/>
    <col min="2562" max="2564" width="17.140625" style="99" customWidth="1"/>
    <col min="2565" max="2565" width="17.7109375" style="99" customWidth="1"/>
    <col min="2566" max="2566" width="16.140625" style="99" customWidth="1"/>
    <col min="2567" max="2567" width="14.140625" style="99" customWidth="1"/>
    <col min="2568" max="2568" width="14.28515625" style="99" customWidth="1"/>
    <col min="2569" max="2570" width="17.140625" style="99" customWidth="1"/>
    <col min="2571" max="2571" width="16.85546875" style="99" customWidth="1"/>
    <col min="2572" max="2572" width="15.28515625" style="99" bestFit="1" customWidth="1"/>
    <col min="2573" max="2573" width="15.140625" style="99" customWidth="1"/>
    <col min="2574" max="2574" width="15.85546875" style="99" customWidth="1"/>
    <col min="2575" max="2575" width="15.5703125" style="99" customWidth="1"/>
    <col min="2576" max="2576" width="11.28515625" style="99" bestFit="1" customWidth="1"/>
    <col min="2577" max="2816" width="11.42578125" style="99"/>
    <col min="2817" max="2817" width="44.7109375" style="99" customWidth="1"/>
    <col min="2818" max="2820" width="17.140625" style="99" customWidth="1"/>
    <col min="2821" max="2821" width="17.7109375" style="99" customWidth="1"/>
    <col min="2822" max="2822" width="16.140625" style="99" customWidth="1"/>
    <col min="2823" max="2823" width="14.140625" style="99" customWidth="1"/>
    <col min="2824" max="2824" width="14.28515625" style="99" customWidth="1"/>
    <col min="2825" max="2826" width="17.140625" style="99" customWidth="1"/>
    <col min="2827" max="2827" width="16.85546875" style="99" customWidth="1"/>
    <col min="2828" max="2828" width="15.28515625" style="99" bestFit="1" customWidth="1"/>
    <col min="2829" max="2829" width="15.140625" style="99" customWidth="1"/>
    <col min="2830" max="2830" width="15.85546875" style="99" customWidth="1"/>
    <col min="2831" max="2831" width="15.5703125" style="99" customWidth="1"/>
    <col min="2832" max="2832" width="11.28515625" style="99" bestFit="1" customWidth="1"/>
    <col min="2833" max="3072" width="11.42578125" style="99"/>
    <col min="3073" max="3073" width="44.7109375" style="99" customWidth="1"/>
    <col min="3074" max="3076" width="17.140625" style="99" customWidth="1"/>
    <col min="3077" max="3077" width="17.7109375" style="99" customWidth="1"/>
    <col min="3078" max="3078" width="16.140625" style="99" customWidth="1"/>
    <col min="3079" max="3079" width="14.140625" style="99" customWidth="1"/>
    <col min="3080" max="3080" width="14.28515625" style="99" customWidth="1"/>
    <col min="3081" max="3082" width="17.140625" style="99" customWidth="1"/>
    <col min="3083" max="3083" width="16.85546875" style="99" customWidth="1"/>
    <col min="3084" max="3084" width="15.28515625" style="99" bestFit="1" customWidth="1"/>
    <col min="3085" max="3085" width="15.140625" style="99" customWidth="1"/>
    <col min="3086" max="3086" width="15.85546875" style="99" customWidth="1"/>
    <col min="3087" max="3087" width="15.5703125" style="99" customWidth="1"/>
    <col min="3088" max="3088" width="11.28515625" style="99" bestFit="1" customWidth="1"/>
    <col min="3089" max="3328" width="11.42578125" style="99"/>
    <col min="3329" max="3329" width="44.7109375" style="99" customWidth="1"/>
    <col min="3330" max="3332" width="17.140625" style="99" customWidth="1"/>
    <col min="3333" max="3333" width="17.7109375" style="99" customWidth="1"/>
    <col min="3334" max="3334" width="16.140625" style="99" customWidth="1"/>
    <col min="3335" max="3335" width="14.140625" style="99" customWidth="1"/>
    <col min="3336" max="3336" width="14.28515625" style="99" customWidth="1"/>
    <col min="3337" max="3338" width="17.140625" style="99" customWidth="1"/>
    <col min="3339" max="3339" width="16.85546875" style="99" customWidth="1"/>
    <col min="3340" max="3340" width="15.28515625" style="99" bestFit="1" customWidth="1"/>
    <col min="3341" max="3341" width="15.140625" style="99" customWidth="1"/>
    <col min="3342" max="3342" width="15.85546875" style="99" customWidth="1"/>
    <col min="3343" max="3343" width="15.5703125" style="99" customWidth="1"/>
    <col min="3344" max="3344" width="11.28515625" style="99" bestFit="1" customWidth="1"/>
    <col min="3345" max="3584" width="11.42578125" style="99"/>
    <col min="3585" max="3585" width="44.7109375" style="99" customWidth="1"/>
    <col min="3586" max="3588" width="17.140625" style="99" customWidth="1"/>
    <col min="3589" max="3589" width="17.7109375" style="99" customWidth="1"/>
    <col min="3590" max="3590" width="16.140625" style="99" customWidth="1"/>
    <col min="3591" max="3591" width="14.140625" style="99" customWidth="1"/>
    <col min="3592" max="3592" width="14.28515625" style="99" customWidth="1"/>
    <col min="3593" max="3594" width="17.140625" style="99" customWidth="1"/>
    <col min="3595" max="3595" width="16.85546875" style="99" customWidth="1"/>
    <col min="3596" max="3596" width="15.28515625" style="99" bestFit="1" customWidth="1"/>
    <col min="3597" max="3597" width="15.140625" style="99" customWidth="1"/>
    <col min="3598" max="3598" width="15.85546875" style="99" customWidth="1"/>
    <col min="3599" max="3599" width="15.5703125" style="99" customWidth="1"/>
    <col min="3600" max="3600" width="11.28515625" style="99" bestFit="1" customWidth="1"/>
    <col min="3601" max="3840" width="11.42578125" style="99"/>
    <col min="3841" max="3841" width="44.7109375" style="99" customWidth="1"/>
    <col min="3842" max="3844" width="17.140625" style="99" customWidth="1"/>
    <col min="3845" max="3845" width="17.7109375" style="99" customWidth="1"/>
    <col min="3846" max="3846" width="16.140625" style="99" customWidth="1"/>
    <col min="3847" max="3847" width="14.140625" style="99" customWidth="1"/>
    <col min="3848" max="3848" width="14.28515625" style="99" customWidth="1"/>
    <col min="3849" max="3850" width="17.140625" style="99" customWidth="1"/>
    <col min="3851" max="3851" width="16.85546875" style="99" customWidth="1"/>
    <col min="3852" max="3852" width="15.28515625" style="99" bestFit="1" customWidth="1"/>
    <col min="3853" max="3853" width="15.140625" style="99" customWidth="1"/>
    <col min="3854" max="3854" width="15.85546875" style="99" customWidth="1"/>
    <col min="3855" max="3855" width="15.5703125" style="99" customWidth="1"/>
    <col min="3856" max="3856" width="11.28515625" style="99" bestFit="1" customWidth="1"/>
    <col min="3857" max="4096" width="11.42578125" style="99"/>
    <col min="4097" max="4097" width="44.7109375" style="99" customWidth="1"/>
    <col min="4098" max="4100" width="17.140625" style="99" customWidth="1"/>
    <col min="4101" max="4101" width="17.7109375" style="99" customWidth="1"/>
    <col min="4102" max="4102" width="16.140625" style="99" customWidth="1"/>
    <col min="4103" max="4103" width="14.140625" style="99" customWidth="1"/>
    <col min="4104" max="4104" width="14.28515625" style="99" customWidth="1"/>
    <col min="4105" max="4106" width="17.140625" style="99" customWidth="1"/>
    <col min="4107" max="4107" width="16.85546875" style="99" customWidth="1"/>
    <col min="4108" max="4108" width="15.28515625" style="99" bestFit="1" customWidth="1"/>
    <col min="4109" max="4109" width="15.140625" style="99" customWidth="1"/>
    <col min="4110" max="4110" width="15.85546875" style="99" customWidth="1"/>
    <col min="4111" max="4111" width="15.5703125" style="99" customWidth="1"/>
    <col min="4112" max="4112" width="11.28515625" style="99" bestFit="1" customWidth="1"/>
    <col min="4113" max="4352" width="11.42578125" style="99"/>
    <col min="4353" max="4353" width="44.7109375" style="99" customWidth="1"/>
    <col min="4354" max="4356" width="17.140625" style="99" customWidth="1"/>
    <col min="4357" max="4357" width="17.7109375" style="99" customWidth="1"/>
    <col min="4358" max="4358" width="16.140625" style="99" customWidth="1"/>
    <col min="4359" max="4359" width="14.140625" style="99" customWidth="1"/>
    <col min="4360" max="4360" width="14.28515625" style="99" customWidth="1"/>
    <col min="4361" max="4362" width="17.140625" style="99" customWidth="1"/>
    <col min="4363" max="4363" width="16.85546875" style="99" customWidth="1"/>
    <col min="4364" max="4364" width="15.28515625" style="99" bestFit="1" customWidth="1"/>
    <col min="4365" max="4365" width="15.140625" style="99" customWidth="1"/>
    <col min="4366" max="4366" width="15.85546875" style="99" customWidth="1"/>
    <col min="4367" max="4367" width="15.5703125" style="99" customWidth="1"/>
    <col min="4368" max="4368" width="11.28515625" style="99" bestFit="1" customWidth="1"/>
    <col min="4369" max="4608" width="11.42578125" style="99"/>
    <col min="4609" max="4609" width="44.7109375" style="99" customWidth="1"/>
    <col min="4610" max="4612" width="17.140625" style="99" customWidth="1"/>
    <col min="4613" max="4613" width="17.7109375" style="99" customWidth="1"/>
    <col min="4614" max="4614" width="16.140625" style="99" customWidth="1"/>
    <col min="4615" max="4615" width="14.140625" style="99" customWidth="1"/>
    <col min="4616" max="4616" width="14.28515625" style="99" customWidth="1"/>
    <col min="4617" max="4618" width="17.140625" style="99" customWidth="1"/>
    <col min="4619" max="4619" width="16.85546875" style="99" customWidth="1"/>
    <col min="4620" max="4620" width="15.28515625" style="99" bestFit="1" customWidth="1"/>
    <col min="4621" max="4621" width="15.140625" style="99" customWidth="1"/>
    <col min="4622" max="4622" width="15.85546875" style="99" customWidth="1"/>
    <col min="4623" max="4623" width="15.5703125" style="99" customWidth="1"/>
    <col min="4624" max="4624" width="11.28515625" style="99" bestFit="1" customWidth="1"/>
    <col min="4625" max="4864" width="11.42578125" style="99"/>
    <col min="4865" max="4865" width="44.7109375" style="99" customWidth="1"/>
    <col min="4866" max="4868" width="17.140625" style="99" customWidth="1"/>
    <col min="4869" max="4869" width="17.7109375" style="99" customWidth="1"/>
    <col min="4870" max="4870" width="16.140625" style="99" customWidth="1"/>
    <col min="4871" max="4871" width="14.140625" style="99" customWidth="1"/>
    <col min="4872" max="4872" width="14.28515625" style="99" customWidth="1"/>
    <col min="4873" max="4874" width="17.140625" style="99" customWidth="1"/>
    <col min="4875" max="4875" width="16.85546875" style="99" customWidth="1"/>
    <col min="4876" max="4876" width="15.28515625" style="99" bestFit="1" customWidth="1"/>
    <col min="4877" max="4877" width="15.140625" style="99" customWidth="1"/>
    <col min="4878" max="4878" width="15.85546875" style="99" customWidth="1"/>
    <col min="4879" max="4879" width="15.5703125" style="99" customWidth="1"/>
    <col min="4880" max="4880" width="11.28515625" style="99" bestFit="1" customWidth="1"/>
    <col min="4881" max="5120" width="11.42578125" style="99"/>
    <col min="5121" max="5121" width="44.7109375" style="99" customWidth="1"/>
    <col min="5122" max="5124" width="17.140625" style="99" customWidth="1"/>
    <col min="5125" max="5125" width="17.7109375" style="99" customWidth="1"/>
    <col min="5126" max="5126" width="16.140625" style="99" customWidth="1"/>
    <col min="5127" max="5127" width="14.140625" style="99" customWidth="1"/>
    <col min="5128" max="5128" width="14.28515625" style="99" customWidth="1"/>
    <col min="5129" max="5130" width="17.140625" style="99" customWidth="1"/>
    <col min="5131" max="5131" width="16.85546875" style="99" customWidth="1"/>
    <col min="5132" max="5132" width="15.28515625" style="99" bestFit="1" customWidth="1"/>
    <col min="5133" max="5133" width="15.140625" style="99" customWidth="1"/>
    <col min="5134" max="5134" width="15.85546875" style="99" customWidth="1"/>
    <col min="5135" max="5135" width="15.5703125" style="99" customWidth="1"/>
    <col min="5136" max="5136" width="11.28515625" style="99" bestFit="1" customWidth="1"/>
    <col min="5137" max="5376" width="11.42578125" style="99"/>
    <col min="5377" max="5377" width="44.7109375" style="99" customWidth="1"/>
    <col min="5378" max="5380" width="17.140625" style="99" customWidth="1"/>
    <col min="5381" max="5381" width="17.7109375" style="99" customWidth="1"/>
    <col min="5382" max="5382" width="16.140625" style="99" customWidth="1"/>
    <col min="5383" max="5383" width="14.140625" style="99" customWidth="1"/>
    <col min="5384" max="5384" width="14.28515625" style="99" customWidth="1"/>
    <col min="5385" max="5386" width="17.140625" style="99" customWidth="1"/>
    <col min="5387" max="5387" width="16.85546875" style="99" customWidth="1"/>
    <col min="5388" max="5388" width="15.28515625" style="99" bestFit="1" customWidth="1"/>
    <col min="5389" max="5389" width="15.140625" style="99" customWidth="1"/>
    <col min="5390" max="5390" width="15.85546875" style="99" customWidth="1"/>
    <col min="5391" max="5391" width="15.5703125" style="99" customWidth="1"/>
    <col min="5392" max="5392" width="11.28515625" style="99" bestFit="1" customWidth="1"/>
    <col min="5393" max="5632" width="11.42578125" style="99"/>
    <col min="5633" max="5633" width="44.7109375" style="99" customWidth="1"/>
    <col min="5634" max="5636" width="17.140625" style="99" customWidth="1"/>
    <col min="5637" max="5637" width="17.7109375" style="99" customWidth="1"/>
    <col min="5638" max="5638" width="16.140625" style="99" customWidth="1"/>
    <col min="5639" max="5639" width="14.140625" style="99" customWidth="1"/>
    <col min="5640" max="5640" width="14.28515625" style="99" customWidth="1"/>
    <col min="5641" max="5642" width="17.140625" style="99" customWidth="1"/>
    <col min="5643" max="5643" width="16.85546875" style="99" customWidth="1"/>
    <col min="5644" max="5644" width="15.28515625" style="99" bestFit="1" customWidth="1"/>
    <col min="5645" max="5645" width="15.140625" style="99" customWidth="1"/>
    <col min="5646" max="5646" width="15.85546875" style="99" customWidth="1"/>
    <col min="5647" max="5647" width="15.5703125" style="99" customWidth="1"/>
    <col min="5648" max="5648" width="11.28515625" style="99" bestFit="1" customWidth="1"/>
    <col min="5649" max="5888" width="11.42578125" style="99"/>
    <col min="5889" max="5889" width="44.7109375" style="99" customWidth="1"/>
    <col min="5890" max="5892" width="17.140625" style="99" customWidth="1"/>
    <col min="5893" max="5893" width="17.7109375" style="99" customWidth="1"/>
    <col min="5894" max="5894" width="16.140625" style="99" customWidth="1"/>
    <col min="5895" max="5895" width="14.140625" style="99" customWidth="1"/>
    <col min="5896" max="5896" width="14.28515625" style="99" customWidth="1"/>
    <col min="5897" max="5898" width="17.140625" style="99" customWidth="1"/>
    <col min="5899" max="5899" width="16.85546875" style="99" customWidth="1"/>
    <col min="5900" max="5900" width="15.28515625" style="99" bestFit="1" customWidth="1"/>
    <col min="5901" max="5901" width="15.140625" style="99" customWidth="1"/>
    <col min="5902" max="5902" width="15.85546875" style="99" customWidth="1"/>
    <col min="5903" max="5903" width="15.5703125" style="99" customWidth="1"/>
    <col min="5904" max="5904" width="11.28515625" style="99" bestFit="1" customWidth="1"/>
    <col min="5905" max="6144" width="11.42578125" style="99"/>
    <col min="6145" max="6145" width="44.7109375" style="99" customWidth="1"/>
    <col min="6146" max="6148" width="17.140625" style="99" customWidth="1"/>
    <col min="6149" max="6149" width="17.7109375" style="99" customWidth="1"/>
    <col min="6150" max="6150" width="16.140625" style="99" customWidth="1"/>
    <col min="6151" max="6151" width="14.140625" style="99" customWidth="1"/>
    <col min="6152" max="6152" width="14.28515625" style="99" customWidth="1"/>
    <col min="6153" max="6154" width="17.140625" style="99" customWidth="1"/>
    <col min="6155" max="6155" width="16.85546875" style="99" customWidth="1"/>
    <col min="6156" max="6156" width="15.28515625" style="99" bestFit="1" customWidth="1"/>
    <col min="6157" max="6157" width="15.140625" style="99" customWidth="1"/>
    <col min="6158" max="6158" width="15.85546875" style="99" customWidth="1"/>
    <col min="6159" max="6159" width="15.5703125" style="99" customWidth="1"/>
    <col min="6160" max="6160" width="11.28515625" style="99" bestFit="1" customWidth="1"/>
    <col min="6161" max="6400" width="11.42578125" style="99"/>
    <col min="6401" max="6401" width="44.7109375" style="99" customWidth="1"/>
    <col min="6402" max="6404" width="17.140625" style="99" customWidth="1"/>
    <col min="6405" max="6405" width="17.7109375" style="99" customWidth="1"/>
    <col min="6406" max="6406" width="16.140625" style="99" customWidth="1"/>
    <col min="6407" max="6407" width="14.140625" style="99" customWidth="1"/>
    <col min="6408" max="6408" width="14.28515625" style="99" customWidth="1"/>
    <col min="6409" max="6410" width="17.140625" style="99" customWidth="1"/>
    <col min="6411" max="6411" width="16.85546875" style="99" customWidth="1"/>
    <col min="6412" max="6412" width="15.28515625" style="99" bestFit="1" customWidth="1"/>
    <col min="6413" max="6413" width="15.140625" style="99" customWidth="1"/>
    <col min="6414" max="6414" width="15.85546875" style="99" customWidth="1"/>
    <col min="6415" max="6415" width="15.5703125" style="99" customWidth="1"/>
    <col min="6416" max="6416" width="11.28515625" style="99" bestFit="1" customWidth="1"/>
    <col min="6417" max="6656" width="11.42578125" style="99"/>
    <col min="6657" max="6657" width="44.7109375" style="99" customWidth="1"/>
    <col min="6658" max="6660" width="17.140625" style="99" customWidth="1"/>
    <col min="6661" max="6661" width="17.7109375" style="99" customWidth="1"/>
    <col min="6662" max="6662" width="16.140625" style="99" customWidth="1"/>
    <col min="6663" max="6663" width="14.140625" style="99" customWidth="1"/>
    <col min="6664" max="6664" width="14.28515625" style="99" customWidth="1"/>
    <col min="6665" max="6666" width="17.140625" style="99" customWidth="1"/>
    <col min="6667" max="6667" width="16.85546875" style="99" customWidth="1"/>
    <col min="6668" max="6668" width="15.28515625" style="99" bestFit="1" customWidth="1"/>
    <col min="6669" max="6669" width="15.140625" style="99" customWidth="1"/>
    <col min="6670" max="6670" width="15.85546875" style="99" customWidth="1"/>
    <col min="6671" max="6671" width="15.5703125" style="99" customWidth="1"/>
    <col min="6672" max="6672" width="11.28515625" style="99" bestFit="1" customWidth="1"/>
    <col min="6673" max="6912" width="11.42578125" style="99"/>
    <col min="6913" max="6913" width="44.7109375" style="99" customWidth="1"/>
    <col min="6914" max="6916" width="17.140625" style="99" customWidth="1"/>
    <col min="6917" max="6917" width="17.7109375" style="99" customWidth="1"/>
    <col min="6918" max="6918" width="16.140625" style="99" customWidth="1"/>
    <col min="6919" max="6919" width="14.140625" style="99" customWidth="1"/>
    <col min="6920" max="6920" width="14.28515625" style="99" customWidth="1"/>
    <col min="6921" max="6922" width="17.140625" style="99" customWidth="1"/>
    <col min="6923" max="6923" width="16.85546875" style="99" customWidth="1"/>
    <col min="6924" max="6924" width="15.28515625" style="99" bestFit="1" customWidth="1"/>
    <col min="6925" max="6925" width="15.140625" style="99" customWidth="1"/>
    <col min="6926" max="6926" width="15.85546875" style="99" customWidth="1"/>
    <col min="6927" max="6927" width="15.5703125" style="99" customWidth="1"/>
    <col min="6928" max="6928" width="11.28515625" style="99" bestFit="1" customWidth="1"/>
    <col min="6929" max="7168" width="11.42578125" style="99"/>
    <col min="7169" max="7169" width="44.7109375" style="99" customWidth="1"/>
    <col min="7170" max="7172" width="17.140625" style="99" customWidth="1"/>
    <col min="7173" max="7173" width="17.7109375" style="99" customWidth="1"/>
    <col min="7174" max="7174" width="16.140625" style="99" customWidth="1"/>
    <col min="7175" max="7175" width="14.140625" style="99" customWidth="1"/>
    <col min="7176" max="7176" width="14.28515625" style="99" customWidth="1"/>
    <col min="7177" max="7178" width="17.140625" style="99" customWidth="1"/>
    <col min="7179" max="7179" width="16.85546875" style="99" customWidth="1"/>
    <col min="7180" max="7180" width="15.28515625" style="99" bestFit="1" customWidth="1"/>
    <col min="7181" max="7181" width="15.140625" style="99" customWidth="1"/>
    <col min="7182" max="7182" width="15.85546875" style="99" customWidth="1"/>
    <col min="7183" max="7183" width="15.5703125" style="99" customWidth="1"/>
    <col min="7184" max="7184" width="11.28515625" style="99" bestFit="1" customWidth="1"/>
    <col min="7185" max="7424" width="11.42578125" style="99"/>
    <col min="7425" max="7425" width="44.7109375" style="99" customWidth="1"/>
    <col min="7426" max="7428" width="17.140625" style="99" customWidth="1"/>
    <col min="7429" max="7429" width="17.7109375" style="99" customWidth="1"/>
    <col min="7430" max="7430" width="16.140625" style="99" customWidth="1"/>
    <col min="7431" max="7431" width="14.140625" style="99" customWidth="1"/>
    <col min="7432" max="7432" width="14.28515625" style="99" customWidth="1"/>
    <col min="7433" max="7434" width="17.140625" style="99" customWidth="1"/>
    <col min="7435" max="7435" width="16.85546875" style="99" customWidth="1"/>
    <col min="7436" max="7436" width="15.28515625" style="99" bestFit="1" customWidth="1"/>
    <col min="7437" max="7437" width="15.140625" style="99" customWidth="1"/>
    <col min="7438" max="7438" width="15.85546875" style="99" customWidth="1"/>
    <col min="7439" max="7439" width="15.5703125" style="99" customWidth="1"/>
    <col min="7440" max="7440" width="11.28515625" style="99" bestFit="1" customWidth="1"/>
    <col min="7441" max="7680" width="11.42578125" style="99"/>
    <col min="7681" max="7681" width="44.7109375" style="99" customWidth="1"/>
    <col min="7682" max="7684" width="17.140625" style="99" customWidth="1"/>
    <col min="7685" max="7685" width="17.7109375" style="99" customWidth="1"/>
    <col min="7686" max="7686" width="16.140625" style="99" customWidth="1"/>
    <col min="7687" max="7687" width="14.140625" style="99" customWidth="1"/>
    <col min="7688" max="7688" width="14.28515625" style="99" customWidth="1"/>
    <col min="7689" max="7690" width="17.140625" style="99" customWidth="1"/>
    <col min="7691" max="7691" width="16.85546875" style="99" customWidth="1"/>
    <col min="7692" max="7692" width="15.28515625" style="99" bestFit="1" customWidth="1"/>
    <col min="7693" max="7693" width="15.140625" style="99" customWidth="1"/>
    <col min="7694" max="7694" width="15.85546875" style="99" customWidth="1"/>
    <col min="7695" max="7695" width="15.5703125" style="99" customWidth="1"/>
    <col min="7696" max="7696" width="11.28515625" style="99" bestFit="1" customWidth="1"/>
    <col min="7697" max="7936" width="11.42578125" style="99"/>
    <col min="7937" max="7937" width="44.7109375" style="99" customWidth="1"/>
    <col min="7938" max="7940" width="17.140625" style="99" customWidth="1"/>
    <col min="7941" max="7941" width="17.7109375" style="99" customWidth="1"/>
    <col min="7942" max="7942" width="16.140625" style="99" customWidth="1"/>
    <col min="7943" max="7943" width="14.140625" style="99" customWidth="1"/>
    <col min="7944" max="7944" width="14.28515625" style="99" customWidth="1"/>
    <col min="7945" max="7946" width="17.140625" style="99" customWidth="1"/>
    <col min="7947" max="7947" width="16.85546875" style="99" customWidth="1"/>
    <col min="7948" max="7948" width="15.28515625" style="99" bestFit="1" customWidth="1"/>
    <col min="7949" max="7949" width="15.140625" style="99" customWidth="1"/>
    <col min="7950" max="7950" width="15.85546875" style="99" customWidth="1"/>
    <col min="7951" max="7951" width="15.5703125" style="99" customWidth="1"/>
    <col min="7952" max="7952" width="11.28515625" style="99" bestFit="1" customWidth="1"/>
    <col min="7953" max="8192" width="11.42578125" style="99"/>
    <col min="8193" max="8193" width="44.7109375" style="99" customWidth="1"/>
    <col min="8194" max="8196" width="17.140625" style="99" customWidth="1"/>
    <col min="8197" max="8197" width="17.7109375" style="99" customWidth="1"/>
    <col min="8198" max="8198" width="16.140625" style="99" customWidth="1"/>
    <col min="8199" max="8199" width="14.140625" style="99" customWidth="1"/>
    <col min="8200" max="8200" width="14.28515625" style="99" customWidth="1"/>
    <col min="8201" max="8202" width="17.140625" style="99" customWidth="1"/>
    <col min="8203" max="8203" width="16.85546875" style="99" customWidth="1"/>
    <col min="8204" max="8204" width="15.28515625" style="99" bestFit="1" customWidth="1"/>
    <col min="8205" max="8205" width="15.140625" style="99" customWidth="1"/>
    <col min="8206" max="8206" width="15.85546875" style="99" customWidth="1"/>
    <col min="8207" max="8207" width="15.5703125" style="99" customWidth="1"/>
    <col min="8208" max="8208" width="11.28515625" style="99" bestFit="1" customWidth="1"/>
    <col min="8209" max="8448" width="11.42578125" style="99"/>
    <col min="8449" max="8449" width="44.7109375" style="99" customWidth="1"/>
    <col min="8450" max="8452" width="17.140625" style="99" customWidth="1"/>
    <col min="8453" max="8453" width="17.7109375" style="99" customWidth="1"/>
    <col min="8454" max="8454" width="16.140625" style="99" customWidth="1"/>
    <col min="8455" max="8455" width="14.140625" style="99" customWidth="1"/>
    <col min="8456" max="8456" width="14.28515625" style="99" customWidth="1"/>
    <col min="8457" max="8458" width="17.140625" style="99" customWidth="1"/>
    <col min="8459" max="8459" width="16.85546875" style="99" customWidth="1"/>
    <col min="8460" max="8460" width="15.28515625" style="99" bestFit="1" customWidth="1"/>
    <col min="8461" max="8461" width="15.140625" style="99" customWidth="1"/>
    <col min="8462" max="8462" width="15.85546875" style="99" customWidth="1"/>
    <col min="8463" max="8463" width="15.5703125" style="99" customWidth="1"/>
    <col min="8464" max="8464" width="11.28515625" style="99" bestFit="1" customWidth="1"/>
    <col min="8465" max="8704" width="11.42578125" style="99"/>
    <col min="8705" max="8705" width="44.7109375" style="99" customWidth="1"/>
    <col min="8706" max="8708" width="17.140625" style="99" customWidth="1"/>
    <col min="8709" max="8709" width="17.7109375" style="99" customWidth="1"/>
    <col min="8710" max="8710" width="16.140625" style="99" customWidth="1"/>
    <col min="8711" max="8711" width="14.140625" style="99" customWidth="1"/>
    <col min="8712" max="8712" width="14.28515625" style="99" customWidth="1"/>
    <col min="8713" max="8714" width="17.140625" style="99" customWidth="1"/>
    <col min="8715" max="8715" width="16.85546875" style="99" customWidth="1"/>
    <col min="8716" max="8716" width="15.28515625" style="99" bestFit="1" customWidth="1"/>
    <col min="8717" max="8717" width="15.140625" style="99" customWidth="1"/>
    <col min="8718" max="8718" width="15.85546875" style="99" customWidth="1"/>
    <col min="8719" max="8719" width="15.5703125" style="99" customWidth="1"/>
    <col min="8720" max="8720" width="11.28515625" style="99" bestFit="1" customWidth="1"/>
    <col min="8721" max="8960" width="11.42578125" style="99"/>
    <col min="8961" max="8961" width="44.7109375" style="99" customWidth="1"/>
    <col min="8962" max="8964" width="17.140625" style="99" customWidth="1"/>
    <col min="8965" max="8965" width="17.7109375" style="99" customWidth="1"/>
    <col min="8966" max="8966" width="16.140625" style="99" customWidth="1"/>
    <col min="8967" max="8967" width="14.140625" style="99" customWidth="1"/>
    <col min="8968" max="8968" width="14.28515625" style="99" customWidth="1"/>
    <col min="8969" max="8970" width="17.140625" style="99" customWidth="1"/>
    <col min="8971" max="8971" width="16.85546875" style="99" customWidth="1"/>
    <col min="8972" max="8972" width="15.28515625" style="99" bestFit="1" customWidth="1"/>
    <col min="8973" max="8973" width="15.140625" style="99" customWidth="1"/>
    <col min="8974" max="8974" width="15.85546875" style="99" customWidth="1"/>
    <col min="8975" max="8975" width="15.5703125" style="99" customWidth="1"/>
    <col min="8976" max="8976" width="11.28515625" style="99" bestFit="1" customWidth="1"/>
    <col min="8977" max="9216" width="11.42578125" style="99"/>
    <col min="9217" max="9217" width="44.7109375" style="99" customWidth="1"/>
    <col min="9218" max="9220" width="17.140625" style="99" customWidth="1"/>
    <col min="9221" max="9221" width="17.7109375" style="99" customWidth="1"/>
    <col min="9222" max="9222" width="16.140625" style="99" customWidth="1"/>
    <col min="9223" max="9223" width="14.140625" style="99" customWidth="1"/>
    <col min="9224" max="9224" width="14.28515625" style="99" customWidth="1"/>
    <col min="9225" max="9226" width="17.140625" style="99" customWidth="1"/>
    <col min="9227" max="9227" width="16.85546875" style="99" customWidth="1"/>
    <col min="9228" max="9228" width="15.28515625" style="99" bestFit="1" customWidth="1"/>
    <col min="9229" max="9229" width="15.140625" style="99" customWidth="1"/>
    <col min="9230" max="9230" width="15.85546875" style="99" customWidth="1"/>
    <col min="9231" max="9231" width="15.5703125" style="99" customWidth="1"/>
    <col min="9232" max="9232" width="11.28515625" style="99" bestFit="1" customWidth="1"/>
    <col min="9233" max="9472" width="11.42578125" style="99"/>
    <col min="9473" max="9473" width="44.7109375" style="99" customWidth="1"/>
    <col min="9474" max="9476" width="17.140625" style="99" customWidth="1"/>
    <col min="9477" max="9477" width="17.7109375" style="99" customWidth="1"/>
    <col min="9478" max="9478" width="16.140625" style="99" customWidth="1"/>
    <col min="9479" max="9479" width="14.140625" style="99" customWidth="1"/>
    <col min="9480" max="9480" width="14.28515625" style="99" customWidth="1"/>
    <col min="9481" max="9482" width="17.140625" style="99" customWidth="1"/>
    <col min="9483" max="9483" width="16.85546875" style="99" customWidth="1"/>
    <col min="9484" max="9484" width="15.28515625" style="99" bestFit="1" customWidth="1"/>
    <col min="9485" max="9485" width="15.140625" style="99" customWidth="1"/>
    <col min="9486" max="9486" width="15.85546875" style="99" customWidth="1"/>
    <col min="9487" max="9487" width="15.5703125" style="99" customWidth="1"/>
    <col min="9488" max="9488" width="11.28515625" style="99" bestFit="1" customWidth="1"/>
    <col min="9489" max="9728" width="11.42578125" style="99"/>
    <col min="9729" max="9729" width="44.7109375" style="99" customWidth="1"/>
    <col min="9730" max="9732" width="17.140625" style="99" customWidth="1"/>
    <col min="9733" max="9733" width="17.7109375" style="99" customWidth="1"/>
    <col min="9734" max="9734" width="16.140625" style="99" customWidth="1"/>
    <col min="9735" max="9735" width="14.140625" style="99" customWidth="1"/>
    <col min="9736" max="9736" width="14.28515625" style="99" customWidth="1"/>
    <col min="9737" max="9738" width="17.140625" style="99" customWidth="1"/>
    <col min="9739" max="9739" width="16.85546875" style="99" customWidth="1"/>
    <col min="9740" max="9740" width="15.28515625" style="99" bestFit="1" customWidth="1"/>
    <col min="9741" max="9741" width="15.140625" style="99" customWidth="1"/>
    <col min="9742" max="9742" width="15.85546875" style="99" customWidth="1"/>
    <col min="9743" max="9743" width="15.5703125" style="99" customWidth="1"/>
    <col min="9744" max="9744" width="11.28515625" style="99" bestFit="1" customWidth="1"/>
    <col min="9745" max="9984" width="11.42578125" style="99"/>
    <col min="9985" max="9985" width="44.7109375" style="99" customWidth="1"/>
    <col min="9986" max="9988" width="17.140625" style="99" customWidth="1"/>
    <col min="9989" max="9989" width="17.7109375" style="99" customWidth="1"/>
    <col min="9990" max="9990" width="16.140625" style="99" customWidth="1"/>
    <col min="9991" max="9991" width="14.140625" style="99" customWidth="1"/>
    <col min="9992" max="9992" width="14.28515625" style="99" customWidth="1"/>
    <col min="9993" max="9994" width="17.140625" style="99" customWidth="1"/>
    <col min="9995" max="9995" width="16.85546875" style="99" customWidth="1"/>
    <col min="9996" max="9996" width="15.28515625" style="99" bestFit="1" customWidth="1"/>
    <col min="9997" max="9997" width="15.140625" style="99" customWidth="1"/>
    <col min="9998" max="9998" width="15.85546875" style="99" customWidth="1"/>
    <col min="9999" max="9999" width="15.5703125" style="99" customWidth="1"/>
    <col min="10000" max="10000" width="11.28515625" style="99" bestFit="1" customWidth="1"/>
    <col min="10001" max="10240" width="11.42578125" style="99"/>
    <col min="10241" max="10241" width="44.7109375" style="99" customWidth="1"/>
    <col min="10242" max="10244" width="17.140625" style="99" customWidth="1"/>
    <col min="10245" max="10245" width="17.7109375" style="99" customWidth="1"/>
    <col min="10246" max="10246" width="16.140625" style="99" customWidth="1"/>
    <col min="10247" max="10247" width="14.140625" style="99" customWidth="1"/>
    <col min="10248" max="10248" width="14.28515625" style="99" customWidth="1"/>
    <col min="10249" max="10250" width="17.140625" style="99" customWidth="1"/>
    <col min="10251" max="10251" width="16.85546875" style="99" customWidth="1"/>
    <col min="10252" max="10252" width="15.28515625" style="99" bestFit="1" customWidth="1"/>
    <col min="10253" max="10253" width="15.140625" style="99" customWidth="1"/>
    <col min="10254" max="10254" width="15.85546875" style="99" customWidth="1"/>
    <col min="10255" max="10255" width="15.5703125" style="99" customWidth="1"/>
    <col min="10256" max="10256" width="11.28515625" style="99" bestFit="1" customWidth="1"/>
    <col min="10257" max="10496" width="11.42578125" style="99"/>
    <col min="10497" max="10497" width="44.7109375" style="99" customWidth="1"/>
    <col min="10498" max="10500" width="17.140625" style="99" customWidth="1"/>
    <col min="10501" max="10501" width="17.7109375" style="99" customWidth="1"/>
    <col min="10502" max="10502" width="16.140625" style="99" customWidth="1"/>
    <col min="10503" max="10503" width="14.140625" style="99" customWidth="1"/>
    <col min="10504" max="10504" width="14.28515625" style="99" customWidth="1"/>
    <col min="10505" max="10506" width="17.140625" style="99" customWidth="1"/>
    <col min="10507" max="10507" width="16.85546875" style="99" customWidth="1"/>
    <col min="10508" max="10508" width="15.28515625" style="99" bestFit="1" customWidth="1"/>
    <col min="10509" max="10509" width="15.140625" style="99" customWidth="1"/>
    <col min="10510" max="10510" width="15.85546875" style="99" customWidth="1"/>
    <col min="10511" max="10511" width="15.5703125" style="99" customWidth="1"/>
    <col min="10512" max="10512" width="11.28515625" style="99" bestFit="1" customWidth="1"/>
    <col min="10513" max="10752" width="11.42578125" style="99"/>
    <col min="10753" max="10753" width="44.7109375" style="99" customWidth="1"/>
    <col min="10754" max="10756" width="17.140625" style="99" customWidth="1"/>
    <col min="10757" max="10757" width="17.7109375" style="99" customWidth="1"/>
    <col min="10758" max="10758" width="16.140625" style="99" customWidth="1"/>
    <col min="10759" max="10759" width="14.140625" style="99" customWidth="1"/>
    <col min="10760" max="10760" width="14.28515625" style="99" customWidth="1"/>
    <col min="10761" max="10762" width="17.140625" style="99" customWidth="1"/>
    <col min="10763" max="10763" width="16.85546875" style="99" customWidth="1"/>
    <col min="10764" max="10764" width="15.28515625" style="99" bestFit="1" customWidth="1"/>
    <col min="10765" max="10765" width="15.140625" style="99" customWidth="1"/>
    <col min="10766" max="10766" width="15.85546875" style="99" customWidth="1"/>
    <col min="10767" max="10767" width="15.5703125" style="99" customWidth="1"/>
    <col min="10768" max="10768" width="11.28515625" style="99" bestFit="1" customWidth="1"/>
    <col min="10769" max="11008" width="11.42578125" style="99"/>
    <col min="11009" max="11009" width="44.7109375" style="99" customWidth="1"/>
    <col min="11010" max="11012" width="17.140625" style="99" customWidth="1"/>
    <col min="11013" max="11013" width="17.7109375" style="99" customWidth="1"/>
    <col min="11014" max="11014" width="16.140625" style="99" customWidth="1"/>
    <col min="11015" max="11015" width="14.140625" style="99" customWidth="1"/>
    <col min="11016" max="11016" width="14.28515625" style="99" customWidth="1"/>
    <col min="11017" max="11018" width="17.140625" style="99" customWidth="1"/>
    <col min="11019" max="11019" width="16.85546875" style="99" customWidth="1"/>
    <col min="11020" max="11020" width="15.28515625" style="99" bestFit="1" customWidth="1"/>
    <col min="11021" max="11021" width="15.140625" style="99" customWidth="1"/>
    <col min="11022" max="11022" width="15.85546875" style="99" customWidth="1"/>
    <col min="11023" max="11023" width="15.5703125" style="99" customWidth="1"/>
    <col min="11024" max="11024" width="11.28515625" style="99" bestFit="1" customWidth="1"/>
    <col min="11025" max="11264" width="11.42578125" style="99"/>
    <col min="11265" max="11265" width="44.7109375" style="99" customWidth="1"/>
    <col min="11266" max="11268" width="17.140625" style="99" customWidth="1"/>
    <col min="11269" max="11269" width="17.7109375" style="99" customWidth="1"/>
    <col min="11270" max="11270" width="16.140625" style="99" customWidth="1"/>
    <col min="11271" max="11271" width="14.140625" style="99" customWidth="1"/>
    <col min="11272" max="11272" width="14.28515625" style="99" customWidth="1"/>
    <col min="11273" max="11274" width="17.140625" style="99" customWidth="1"/>
    <col min="11275" max="11275" width="16.85546875" style="99" customWidth="1"/>
    <col min="11276" max="11276" width="15.28515625" style="99" bestFit="1" customWidth="1"/>
    <col min="11277" max="11277" width="15.140625" style="99" customWidth="1"/>
    <col min="11278" max="11278" width="15.85546875" style="99" customWidth="1"/>
    <col min="11279" max="11279" width="15.5703125" style="99" customWidth="1"/>
    <col min="11280" max="11280" width="11.28515625" style="99" bestFit="1" customWidth="1"/>
    <col min="11281" max="11520" width="11.42578125" style="99"/>
    <col min="11521" max="11521" width="44.7109375" style="99" customWidth="1"/>
    <col min="11522" max="11524" width="17.140625" style="99" customWidth="1"/>
    <col min="11525" max="11525" width="17.7109375" style="99" customWidth="1"/>
    <col min="11526" max="11526" width="16.140625" style="99" customWidth="1"/>
    <col min="11527" max="11527" width="14.140625" style="99" customWidth="1"/>
    <col min="11528" max="11528" width="14.28515625" style="99" customWidth="1"/>
    <col min="11529" max="11530" width="17.140625" style="99" customWidth="1"/>
    <col min="11531" max="11531" width="16.85546875" style="99" customWidth="1"/>
    <col min="11532" max="11532" width="15.28515625" style="99" bestFit="1" customWidth="1"/>
    <col min="11533" max="11533" width="15.140625" style="99" customWidth="1"/>
    <col min="11534" max="11534" width="15.85546875" style="99" customWidth="1"/>
    <col min="11535" max="11535" width="15.5703125" style="99" customWidth="1"/>
    <col min="11536" max="11536" width="11.28515625" style="99" bestFit="1" customWidth="1"/>
    <col min="11537" max="11776" width="11.42578125" style="99"/>
    <col min="11777" max="11777" width="44.7109375" style="99" customWidth="1"/>
    <col min="11778" max="11780" width="17.140625" style="99" customWidth="1"/>
    <col min="11781" max="11781" width="17.7109375" style="99" customWidth="1"/>
    <col min="11782" max="11782" width="16.140625" style="99" customWidth="1"/>
    <col min="11783" max="11783" width="14.140625" style="99" customWidth="1"/>
    <col min="11784" max="11784" width="14.28515625" style="99" customWidth="1"/>
    <col min="11785" max="11786" width="17.140625" style="99" customWidth="1"/>
    <col min="11787" max="11787" width="16.85546875" style="99" customWidth="1"/>
    <col min="11788" max="11788" width="15.28515625" style="99" bestFit="1" customWidth="1"/>
    <col min="11789" max="11789" width="15.140625" style="99" customWidth="1"/>
    <col min="11790" max="11790" width="15.85546875" style="99" customWidth="1"/>
    <col min="11791" max="11791" width="15.5703125" style="99" customWidth="1"/>
    <col min="11792" max="11792" width="11.28515625" style="99" bestFit="1" customWidth="1"/>
    <col min="11793" max="12032" width="11.42578125" style="99"/>
    <col min="12033" max="12033" width="44.7109375" style="99" customWidth="1"/>
    <col min="12034" max="12036" width="17.140625" style="99" customWidth="1"/>
    <col min="12037" max="12037" width="17.7109375" style="99" customWidth="1"/>
    <col min="12038" max="12038" width="16.140625" style="99" customWidth="1"/>
    <col min="12039" max="12039" width="14.140625" style="99" customWidth="1"/>
    <col min="12040" max="12040" width="14.28515625" style="99" customWidth="1"/>
    <col min="12041" max="12042" width="17.140625" style="99" customWidth="1"/>
    <col min="12043" max="12043" width="16.85546875" style="99" customWidth="1"/>
    <col min="12044" max="12044" width="15.28515625" style="99" bestFit="1" customWidth="1"/>
    <col min="12045" max="12045" width="15.140625" style="99" customWidth="1"/>
    <col min="12046" max="12046" width="15.85546875" style="99" customWidth="1"/>
    <col min="12047" max="12047" width="15.5703125" style="99" customWidth="1"/>
    <col min="12048" max="12048" width="11.28515625" style="99" bestFit="1" customWidth="1"/>
    <col min="12049" max="12288" width="11.42578125" style="99"/>
    <col min="12289" max="12289" width="44.7109375" style="99" customWidth="1"/>
    <col min="12290" max="12292" width="17.140625" style="99" customWidth="1"/>
    <col min="12293" max="12293" width="17.7109375" style="99" customWidth="1"/>
    <col min="12294" max="12294" width="16.140625" style="99" customWidth="1"/>
    <col min="12295" max="12295" width="14.140625" style="99" customWidth="1"/>
    <col min="12296" max="12296" width="14.28515625" style="99" customWidth="1"/>
    <col min="12297" max="12298" width="17.140625" style="99" customWidth="1"/>
    <col min="12299" max="12299" width="16.85546875" style="99" customWidth="1"/>
    <col min="12300" max="12300" width="15.28515625" style="99" bestFit="1" customWidth="1"/>
    <col min="12301" max="12301" width="15.140625" style="99" customWidth="1"/>
    <col min="12302" max="12302" width="15.85546875" style="99" customWidth="1"/>
    <col min="12303" max="12303" width="15.5703125" style="99" customWidth="1"/>
    <col min="12304" max="12304" width="11.28515625" style="99" bestFit="1" customWidth="1"/>
    <col min="12305" max="12544" width="11.42578125" style="99"/>
    <col min="12545" max="12545" width="44.7109375" style="99" customWidth="1"/>
    <col min="12546" max="12548" width="17.140625" style="99" customWidth="1"/>
    <col min="12549" max="12549" width="17.7109375" style="99" customWidth="1"/>
    <col min="12550" max="12550" width="16.140625" style="99" customWidth="1"/>
    <col min="12551" max="12551" width="14.140625" style="99" customWidth="1"/>
    <col min="12552" max="12552" width="14.28515625" style="99" customWidth="1"/>
    <col min="12553" max="12554" width="17.140625" style="99" customWidth="1"/>
    <col min="12555" max="12555" width="16.85546875" style="99" customWidth="1"/>
    <col min="12556" max="12556" width="15.28515625" style="99" bestFit="1" customWidth="1"/>
    <col min="12557" max="12557" width="15.140625" style="99" customWidth="1"/>
    <col min="12558" max="12558" width="15.85546875" style="99" customWidth="1"/>
    <col min="12559" max="12559" width="15.5703125" style="99" customWidth="1"/>
    <col min="12560" max="12560" width="11.28515625" style="99" bestFit="1" customWidth="1"/>
    <col min="12561" max="12800" width="11.42578125" style="99"/>
    <col min="12801" max="12801" width="44.7109375" style="99" customWidth="1"/>
    <col min="12802" max="12804" width="17.140625" style="99" customWidth="1"/>
    <col min="12805" max="12805" width="17.7109375" style="99" customWidth="1"/>
    <col min="12806" max="12806" width="16.140625" style="99" customWidth="1"/>
    <col min="12807" max="12807" width="14.140625" style="99" customWidth="1"/>
    <col min="12808" max="12808" width="14.28515625" style="99" customWidth="1"/>
    <col min="12809" max="12810" width="17.140625" style="99" customWidth="1"/>
    <col min="12811" max="12811" width="16.85546875" style="99" customWidth="1"/>
    <col min="12812" max="12812" width="15.28515625" style="99" bestFit="1" customWidth="1"/>
    <col min="12813" max="12813" width="15.140625" style="99" customWidth="1"/>
    <col min="12814" max="12814" width="15.85546875" style="99" customWidth="1"/>
    <col min="12815" max="12815" width="15.5703125" style="99" customWidth="1"/>
    <col min="12816" max="12816" width="11.28515625" style="99" bestFit="1" customWidth="1"/>
    <col min="12817" max="13056" width="11.42578125" style="99"/>
    <col min="13057" max="13057" width="44.7109375" style="99" customWidth="1"/>
    <col min="13058" max="13060" width="17.140625" style="99" customWidth="1"/>
    <col min="13061" max="13061" width="17.7109375" style="99" customWidth="1"/>
    <col min="13062" max="13062" width="16.140625" style="99" customWidth="1"/>
    <col min="13063" max="13063" width="14.140625" style="99" customWidth="1"/>
    <col min="13064" max="13064" width="14.28515625" style="99" customWidth="1"/>
    <col min="13065" max="13066" width="17.140625" style="99" customWidth="1"/>
    <col min="13067" max="13067" width="16.85546875" style="99" customWidth="1"/>
    <col min="13068" max="13068" width="15.28515625" style="99" bestFit="1" customWidth="1"/>
    <col min="13069" max="13069" width="15.140625" style="99" customWidth="1"/>
    <col min="13070" max="13070" width="15.85546875" style="99" customWidth="1"/>
    <col min="13071" max="13071" width="15.5703125" style="99" customWidth="1"/>
    <col min="13072" max="13072" width="11.28515625" style="99" bestFit="1" customWidth="1"/>
    <col min="13073" max="13312" width="11.42578125" style="99"/>
    <col min="13313" max="13313" width="44.7109375" style="99" customWidth="1"/>
    <col min="13314" max="13316" width="17.140625" style="99" customWidth="1"/>
    <col min="13317" max="13317" width="17.7109375" style="99" customWidth="1"/>
    <col min="13318" max="13318" width="16.140625" style="99" customWidth="1"/>
    <col min="13319" max="13319" width="14.140625" style="99" customWidth="1"/>
    <col min="13320" max="13320" width="14.28515625" style="99" customWidth="1"/>
    <col min="13321" max="13322" width="17.140625" style="99" customWidth="1"/>
    <col min="13323" max="13323" width="16.85546875" style="99" customWidth="1"/>
    <col min="13324" max="13324" width="15.28515625" style="99" bestFit="1" customWidth="1"/>
    <col min="13325" max="13325" width="15.140625" style="99" customWidth="1"/>
    <col min="13326" max="13326" width="15.85546875" style="99" customWidth="1"/>
    <col min="13327" max="13327" width="15.5703125" style="99" customWidth="1"/>
    <col min="13328" max="13328" width="11.28515625" style="99" bestFit="1" customWidth="1"/>
    <col min="13329" max="13568" width="11.42578125" style="99"/>
    <col min="13569" max="13569" width="44.7109375" style="99" customWidth="1"/>
    <col min="13570" max="13572" width="17.140625" style="99" customWidth="1"/>
    <col min="13573" max="13573" width="17.7109375" style="99" customWidth="1"/>
    <col min="13574" max="13574" width="16.140625" style="99" customWidth="1"/>
    <col min="13575" max="13575" width="14.140625" style="99" customWidth="1"/>
    <col min="13576" max="13576" width="14.28515625" style="99" customWidth="1"/>
    <col min="13577" max="13578" width="17.140625" style="99" customWidth="1"/>
    <col min="13579" max="13579" width="16.85546875" style="99" customWidth="1"/>
    <col min="13580" max="13580" width="15.28515625" style="99" bestFit="1" customWidth="1"/>
    <col min="13581" max="13581" width="15.140625" style="99" customWidth="1"/>
    <col min="13582" max="13582" width="15.85546875" style="99" customWidth="1"/>
    <col min="13583" max="13583" width="15.5703125" style="99" customWidth="1"/>
    <col min="13584" max="13584" width="11.28515625" style="99" bestFit="1" customWidth="1"/>
    <col min="13585" max="13824" width="11.42578125" style="99"/>
    <col min="13825" max="13825" width="44.7109375" style="99" customWidth="1"/>
    <col min="13826" max="13828" width="17.140625" style="99" customWidth="1"/>
    <col min="13829" max="13829" width="17.7109375" style="99" customWidth="1"/>
    <col min="13830" max="13830" width="16.140625" style="99" customWidth="1"/>
    <col min="13831" max="13831" width="14.140625" style="99" customWidth="1"/>
    <col min="13832" max="13832" width="14.28515625" style="99" customWidth="1"/>
    <col min="13833" max="13834" width="17.140625" style="99" customWidth="1"/>
    <col min="13835" max="13835" width="16.85546875" style="99" customWidth="1"/>
    <col min="13836" max="13836" width="15.28515625" style="99" bestFit="1" customWidth="1"/>
    <col min="13837" max="13837" width="15.140625" style="99" customWidth="1"/>
    <col min="13838" max="13838" width="15.85546875" style="99" customWidth="1"/>
    <col min="13839" max="13839" width="15.5703125" style="99" customWidth="1"/>
    <col min="13840" max="13840" width="11.28515625" style="99" bestFit="1" customWidth="1"/>
    <col min="13841" max="14080" width="11.42578125" style="99"/>
    <col min="14081" max="14081" width="44.7109375" style="99" customWidth="1"/>
    <col min="14082" max="14084" width="17.140625" style="99" customWidth="1"/>
    <col min="14085" max="14085" width="17.7109375" style="99" customWidth="1"/>
    <col min="14086" max="14086" width="16.140625" style="99" customWidth="1"/>
    <col min="14087" max="14087" width="14.140625" style="99" customWidth="1"/>
    <col min="14088" max="14088" width="14.28515625" style="99" customWidth="1"/>
    <col min="14089" max="14090" width="17.140625" style="99" customWidth="1"/>
    <col min="14091" max="14091" width="16.85546875" style="99" customWidth="1"/>
    <col min="14092" max="14092" width="15.28515625" style="99" bestFit="1" customWidth="1"/>
    <col min="14093" max="14093" width="15.140625" style="99" customWidth="1"/>
    <col min="14094" max="14094" width="15.85546875" style="99" customWidth="1"/>
    <col min="14095" max="14095" width="15.5703125" style="99" customWidth="1"/>
    <col min="14096" max="14096" width="11.28515625" style="99" bestFit="1" customWidth="1"/>
    <col min="14097" max="14336" width="11.42578125" style="99"/>
    <col min="14337" max="14337" width="44.7109375" style="99" customWidth="1"/>
    <col min="14338" max="14340" width="17.140625" style="99" customWidth="1"/>
    <col min="14341" max="14341" width="17.7109375" style="99" customWidth="1"/>
    <col min="14342" max="14342" width="16.140625" style="99" customWidth="1"/>
    <col min="14343" max="14343" width="14.140625" style="99" customWidth="1"/>
    <col min="14344" max="14344" width="14.28515625" style="99" customWidth="1"/>
    <col min="14345" max="14346" width="17.140625" style="99" customWidth="1"/>
    <col min="14347" max="14347" width="16.85546875" style="99" customWidth="1"/>
    <col min="14348" max="14348" width="15.28515625" style="99" bestFit="1" customWidth="1"/>
    <col min="14349" max="14349" width="15.140625" style="99" customWidth="1"/>
    <col min="14350" max="14350" width="15.85546875" style="99" customWidth="1"/>
    <col min="14351" max="14351" width="15.5703125" style="99" customWidth="1"/>
    <col min="14352" max="14352" width="11.28515625" style="99" bestFit="1" customWidth="1"/>
    <col min="14353" max="14592" width="11.42578125" style="99"/>
    <col min="14593" max="14593" width="44.7109375" style="99" customWidth="1"/>
    <col min="14594" max="14596" width="17.140625" style="99" customWidth="1"/>
    <col min="14597" max="14597" width="17.7109375" style="99" customWidth="1"/>
    <col min="14598" max="14598" width="16.140625" style="99" customWidth="1"/>
    <col min="14599" max="14599" width="14.140625" style="99" customWidth="1"/>
    <col min="14600" max="14600" width="14.28515625" style="99" customWidth="1"/>
    <col min="14601" max="14602" width="17.140625" style="99" customWidth="1"/>
    <col min="14603" max="14603" width="16.85546875" style="99" customWidth="1"/>
    <col min="14604" max="14604" width="15.28515625" style="99" bestFit="1" customWidth="1"/>
    <col min="14605" max="14605" width="15.140625" style="99" customWidth="1"/>
    <col min="14606" max="14606" width="15.85546875" style="99" customWidth="1"/>
    <col min="14607" max="14607" width="15.5703125" style="99" customWidth="1"/>
    <col min="14608" max="14608" width="11.28515625" style="99" bestFit="1" customWidth="1"/>
    <col min="14609" max="14848" width="11.42578125" style="99"/>
    <col min="14849" max="14849" width="44.7109375" style="99" customWidth="1"/>
    <col min="14850" max="14852" width="17.140625" style="99" customWidth="1"/>
    <col min="14853" max="14853" width="17.7109375" style="99" customWidth="1"/>
    <col min="14854" max="14854" width="16.140625" style="99" customWidth="1"/>
    <col min="14855" max="14855" width="14.140625" style="99" customWidth="1"/>
    <col min="14856" max="14856" width="14.28515625" style="99" customWidth="1"/>
    <col min="14857" max="14858" width="17.140625" style="99" customWidth="1"/>
    <col min="14859" max="14859" width="16.85546875" style="99" customWidth="1"/>
    <col min="14860" max="14860" width="15.28515625" style="99" bestFit="1" customWidth="1"/>
    <col min="14861" max="14861" width="15.140625" style="99" customWidth="1"/>
    <col min="14862" max="14862" width="15.85546875" style="99" customWidth="1"/>
    <col min="14863" max="14863" width="15.5703125" style="99" customWidth="1"/>
    <col min="14864" max="14864" width="11.28515625" style="99" bestFit="1" customWidth="1"/>
    <col min="14865" max="15104" width="11.42578125" style="99"/>
    <col min="15105" max="15105" width="44.7109375" style="99" customWidth="1"/>
    <col min="15106" max="15108" width="17.140625" style="99" customWidth="1"/>
    <col min="15109" max="15109" width="17.7109375" style="99" customWidth="1"/>
    <col min="15110" max="15110" width="16.140625" style="99" customWidth="1"/>
    <col min="15111" max="15111" width="14.140625" style="99" customWidth="1"/>
    <col min="15112" max="15112" width="14.28515625" style="99" customWidth="1"/>
    <col min="15113" max="15114" width="17.140625" style="99" customWidth="1"/>
    <col min="15115" max="15115" width="16.85546875" style="99" customWidth="1"/>
    <col min="15116" max="15116" width="15.28515625" style="99" bestFit="1" customWidth="1"/>
    <col min="15117" max="15117" width="15.140625" style="99" customWidth="1"/>
    <col min="15118" max="15118" width="15.85546875" style="99" customWidth="1"/>
    <col min="15119" max="15119" width="15.5703125" style="99" customWidth="1"/>
    <col min="15120" max="15120" width="11.28515625" style="99" bestFit="1" customWidth="1"/>
    <col min="15121" max="15360" width="11.42578125" style="99"/>
    <col min="15361" max="15361" width="44.7109375" style="99" customWidth="1"/>
    <col min="15362" max="15364" width="17.140625" style="99" customWidth="1"/>
    <col min="15365" max="15365" width="17.7109375" style="99" customWidth="1"/>
    <col min="15366" max="15366" width="16.140625" style="99" customWidth="1"/>
    <col min="15367" max="15367" width="14.140625" style="99" customWidth="1"/>
    <col min="15368" max="15368" width="14.28515625" style="99" customWidth="1"/>
    <col min="15369" max="15370" width="17.140625" style="99" customWidth="1"/>
    <col min="15371" max="15371" width="16.85546875" style="99" customWidth="1"/>
    <col min="15372" max="15372" width="15.28515625" style="99" bestFit="1" customWidth="1"/>
    <col min="15373" max="15373" width="15.140625" style="99" customWidth="1"/>
    <col min="15374" max="15374" width="15.85546875" style="99" customWidth="1"/>
    <col min="15375" max="15375" width="15.5703125" style="99" customWidth="1"/>
    <col min="15376" max="15376" width="11.28515625" style="99" bestFit="1" customWidth="1"/>
    <col min="15377" max="15616" width="11.42578125" style="99"/>
    <col min="15617" max="15617" width="44.7109375" style="99" customWidth="1"/>
    <col min="15618" max="15620" width="17.140625" style="99" customWidth="1"/>
    <col min="15621" max="15621" width="17.7109375" style="99" customWidth="1"/>
    <col min="15622" max="15622" width="16.140625" style="99" customWidth="1"/>
    <col min="15623" max="15623" width="14.140625" style="99" customWidth="1"/>
    <col min="15624" max="15624" width="14.28515625" style="99" customWidth="1"/>
    <col min="15625" max="15626" width="17.140625" style="99" customWidth="1"/>
    <col min="15627" max="15627" width="16.85546875" style="99" customWidth="1"/>
    <col min="15628" max="15628" width="15.28515625" style="99" bestFit="1" customWidth="1"/>
    <col min="15629" max="15629" width="15.140625" style="99" customWidth="1"/>
    <col min="15630" max="15630" width="15.85546875" style="99" customWidth="1"/>
    <col min="15631" max="15631" width="15.5703125" style="99" customWidth="1"/>
    <col min="15632" max="15632" width="11.28515625" style="99" bestFit="1" customWidth="1"/>
    <col min="15633" max="15872" width="11.42578125" style="99"/>
    <col min="15873" max="15873" width="44.7109375" style="99" customWidth="1"/>
    <col min="15874" max="15876" width="17.140625" style="99" customWidth="1"/>
    <col min="15877" max="15877" width="17.7109375" style="99" customWidth="1"/>
    <col min="15878" max="15878" width="16.140625" style="99" customWidth="1"/>
    <col min="15879" max="15879" width="14.140625" style="99" customWidth="1"/>
    <col min="15880" max="15880" width="14.28515625" style="99" customWidth="1"/>
    <col min="15881" max="15882" width="17.140625" style="99" customWidth="1"/>
    <col min="15883" max="15883" width="16.85546875" style="99" customWidth="1"/>
    <col min="15884" max="15884" width="15.28515625" style="99" bestFit="1" customWidth="1"/>
    <col min="15885" max="15885" width="15.140625" style="99" customWidth="1"/>
    <col min="15886" max="15886" width="15.85546875" style="99" customWidth="1"/>
    <col min="15887" max="15887" width="15.5703125" style="99" customWidth="1"/>
    <col min="15888" max="15888" width="11.28515625" style="99" bestFit="1" customWidth="1"/>
    <col min="15889" max="16128" width="11.42578125" style="99"/>
    <col min="16129" max="16129" width="44.7109375" style="99" customWidth="1"/>
    <col min="16130" max="16132" width="17.140625" style="99" customWidth="1"/>
    <col min="16133" max="16133" width="17.7109375" style="99" customWidth="1"/>
    <col min="16134" max="16134" width="16.140625" style="99" customWidth="1"/>
    <col min="16135" max="16135" width="14.140625" style="99" customWidth="1"/>
    <col min="16136" max="16136" width="14.28515625" style="99" customWidth="1"/>
    <col min="16137" max="16138" width="17.140625" style="99" customWidth="1"/>
    <col min="16139" max="16139" width="16.85546875" style="99" customWidth="1"/>
    <col min="16140" max="16140" width="15.28515625" style="99" bestFit="1" customWidth="1"/>
    <col min="16141" max="16141" width="15.140625" style="99" customWidth="1"/>
    <col min="16142" max="16142" width="15.85546875" style="99" customWidth="1"/>
    <col min="16143" max="16143" width="15.5703125" style="99" customWidth="1"/>
    <col min="16144" max="16144" width="11.28515625" style="99" bestFit="1" customWidth="1"/>
    <col min="16145" max="16384" width="11.42578125" style="99"/>
  </cols>
  <sheetData>
    <row r="1" spans="1:17" x14ac:dyDescent="0.2">
      <c r="A1" s="229" t="s">
        <v>62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</row>
    <row r="2" spans="1:17" x14ac:dyDescent="0.2">
      <c r="A2" s="231">
        <v>46168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</row>
    <row r="3" spans="1:17" ht="11.25" x14ac:dyDescent="0.2">
      <c r="A3" s="100"/>
      <c r="B3" s="99"/>
      <c r="C3" s="99"/>
      <c r="E3" s="99"/>
      <c r="M3" s="101"/>
    </row>
    <row r="4" spans="1:17" ht="13.5" customHeight="1" thickBot="1" x14ac:dyDescent="0.25">
      <c r="A4" s="100"/>
      <c r="B4" s="99"/>
      <c r="C4" s="233"/>
      <c r="D4" s="233"/>
      <c r="E4" s="99"/>
    </row>
    <row r="5" spans="1:17" ht="12.75" customHeight="1" x14ac:dyDescent="0.2">
      <c r="A5" s="234" t="s">
        <v>0</v>
      </c>
      <c r="B5" s="236" t="s">
        <v>9</v>
      </c>
      <c r="C5" s="102" t="s">
        <v>10</v>
      </c>
      <c r="D5" s="102" t="s">
        <v>10</v>
      </c>
      <c r="E5" s="236" t="s">
        <v>1</v>
      </c>
      <c r="F5" s="227" t="s">
        <v>7</v>
      </c>
      <c r="G5" s="227" t="s">
        <v>8</v>
      </c>
      <c r="H5" s="227" t="s">
        <v>2</v>
      </c>
      <c r="I5" s="227" t="s">
        <v>3</v>
      </c>
      <c r="J5" s="227" t="s">
        <v>4</v>
      </c>
      <c r="K5" s="227" t="s">
        <v>5</v>
      </c>
      <c r="L5" s="227" t="s">
        <v>65</v>
      </c>
      <c r="M5" s="227" t="s">
        <v>66</v>
      </c>
      <c r="N5" s="227" t="s">
        <v>5</v>
      </c>
      <c r="O5" s="103" t="s">
        <v>67</v>
      </c>
    </row>
    <row r="6" spans="1:17" ht="23.25" customHeight="1" thickBot="1" x14ac:dyDescent="0.25">
      <c r="A6" s="235"/>
      <c r="B6" s="237"/>
      <c r="C6" s="104" t="s">
        <v>11</v>
      </c>
      <c r="D6" s="104" t="s">
        <v>12</v>
      </c>
      <c r="E6" s="237" t="s">
        <v>6</v>
      </c>
      <c r="F6" s="228" t="s">
        <v>6</v>
      </c>
      <c r="G6" s="228" t="s">
        <v>6</v>
      </c>
      <c r="H6" s="228"/>
      <c r="I6" s="228"/>
      <c r="J6" s="228"/>
      <c r="K6" s="228" t="s">
        <v>6</v>
      </c>
      <c r="L6" s="228"/>
      <c r="M6" s="228" t="s">
        <v>6</v>
      </c>
      <c r="N6" s="228" t="s">
        <v>6</v>
      </c>
      <c r="O6" s="105" t="s">
        <v>68</v>
      </c>
    </row>
    <row r="7" spans="1:17" x14ac:dyDescent="0.2">
      <c r="A7" s="1" t="s">
        <v>15</v>
      </c>
      <c r="B7" s="106">
        <v>40522912.210000001</v>
      </c>
      <c r="C7" s="106">
        <v>13155721.18</v>
      </c>
      <c r="D7" s="106">
        <v>460181.37</v>
      </c>
      <c r="E7" s="106"/>
      <c r="F7" s="106">
        <v>40957619.100000001</v>
      </c>
      <c r="G7" s="106">
        <v>547840.75</v>
      </c>
      <c r="H7" s="107"/>
      <c r="I7" s="107"/>
      <c r="J7" s="107">
        <v>3472573.89</v>
      </c>
      <c r="K7" s="108">
        <v>99116848.5</v>
      </c>
      <c r="L7" s="108">
        <v>32366689.41</v>
      </c>
      <c r="M7" s="108">
        <v>21508.52</v>
      </c>
      <c r="N7" s="108">
        <v>32388197.93</v>
      </c>
      <c r="O7" s="109">
        <v>66728650.57</v>
      </c>
      <c r="P7" s="101"/>
      <c r="Q7" s="101"/>
    </row>
    <row r="8" spans="1:17" x14ac:dyDescent="0.2">
      <c r="A8" s="2" t="s">
        <v>16</v>
      </c>
      <c r="B8" s="106">
        <v>38301790.289999999</v>
      </c>
      <c r="C8" s="106">
        <v>12434636.26</v>
      </c>
      <c r="D8" s="106">
        <v>434958.13</v>
      </c>
      <c r="E8" s="106"/>
      <c r="F8" s="106">
        <v>36836309.100000001</v>
      </c>
      <c r="G8" s="106">
        <v>492714.95</v>
      </c>
      <c r="H8" s="107"/>
      <c r="I8" s="107"/>
      <c r="J8" s="107">
        <v>3123150.42</v>
      </c>
      <c r="K8" s="108">
        <v>91623559.150000006</v>
      </c>
      <c r="L8" s="108">
        <v>44611968.009999998</v>
      </c>
      <c r="M8" s="108">
        <v>16134.39</v>
      </c>
      <c r="N8" s="108">
        <v>44628102.399999999</v>
      </c>
      <c r="O8" s="109">
        <v>46995456.75</v>
      </c>
      <c r="P8" s="101"/>
      <c r="Q8" s="101"/>
    </row>
    <row r="9" spans="1:17" x14ac:dyDescent="0.2">
      <c r="A9" s="2" t="s">
        <v>17</v>
      </c>
      <c r="B9" s="106"/>
      <c r="C9" s="106"/>
      <c r="E9" s="106"/>
      <c r="F9" s="106">
        <v>14313652.51</v>
      </c>
      <c r="G9" s="106">
        <v>191456.49</v>
      </c>
      <c r="H9" s="107"/>
      <c r="I9" s="107">
        <v>1970138.46</v>
      </c>
      <c r="J9" s="107">
        <v>1213576.79</v>
      </c>
      <c r="K9" s="108">
        <v>17688824.25</v>
      </c>
      <c r="L9" s="108"/>
      <c r="M9" s="108">
        <v>618475.99</v>
      </c>
      <c r="N9" s="108">
        <v>618475.99</v>
      </c>
      <c r="O9" s="109">
        <v>17070348.260000002</v>
      </c>
      <c r="P9" s="101"/>
      <c r="Q9" s="101"/>
    </row>
    <row r="10" spans="1:17" x14ac:dyDescent="0.2">
      <c r="A10" s="2" t="s">
        <v>18</v>
      </c>
      <c r="B10" s="106"/>
      <c r="C10" s="106"/>
      <c r="D10" s="106"/>
      <c r="E10" s="106"/>
      <c r="F10" s="106">
        <v>15147326.960000001</v>
      </c>
      <c r="G10" s="106">
        <v>202607.55</v>
      </c>
      <c r="H10" s="107"/>
      <c r="I10" s="107">
        <v>2924925.27</v>
      </c>
      <c r="J10" s="107">
        <v>1284259.52</v>
      </c>
      <c r="K10" s="108">
        <v>19559119.300000001</v>
      </c>
      <c r="L10" s="108"/>
      <c r="M10" s="108">
        <v>161875.89000000001</v>
      </c>
      <c r="N10" s="108">
        <v>161875.89000000001</v>
      </c>
      <c r="O10" s="109">
        <v>19397243.41</v>
      </c>
      <c r="P10" s="101"/>
      <c r="Q10" s="101"/>
    </row>
    <row r="11" spans="1:17" x14ac:dyDescent="0.2">
      <c r="A11" s="2" t="s">
        <v>19</v>
      </c>
      <c r="B11" s="106"/>
      <c r="C11" s="106"/>
      <c r="D11" s="106"/>
      <c r="E11" s="106"/>
      <c r="F11" s="106">
        <v>14676704.279999999</v>
      </c>
      <c r="G11" s="106">
        <v>196312.6</v>
      </c>
      <c r="H11" s="107"/>
      <c r="I11" s="107"/>
      <c r="J11" s="107">
        <v>1244357.98</v>
      </c>
      <c r="K11" s="108">
        <v>16117374.859999999</v>
      </c>
      <c r="L11" s="108"/>
      <c r="M11" s="108">
        <v>533240.73</v>
      </c>
      <c r="N11" s="108">
        <v>533240.73</v>
      </c>
      <c r="O11" s="109">
        <v>15584134.130000001</v>
      </c>
      <c r="P11" s="101"/>
      <c r="Q11" s="101"/>
    </row>
    <row r="12" spans="1:17" x14ac:dyDescent="0.2">
      <c r="A12" s="2" t="s">
        <v>20</v>
      </c>
      <c r="B12" s="106"/>
      <c r="C12" s="106"/>
      <c r="D12" s="106"/>
      <c r="E12" s="106"/>
      <c r="F12" s="106">
        <v>13728735.75</v>
      </c>
      <c r="G12" s="106">
        <v>183632.77</v>
      </c>
      <c r="H12" s="107"/>
      <c r="I12" s="107">
        <v>1293237.3600000001</v>
      </c>
      <c r="J12" s="107">
        <v>1163984.8799999999</v>
      </c>
      <c r="K12" s="108">
        <v>16369590.76</v>
      </c>
      <c r="L12" s="108"/>
      <c r="M12" s="108">
        <v>1357423.81</v>
      </c>
      <c r="N12" s="108">
        <v>1357423.81</v>
      </c>
      <c r="O12" s="109">
        <v>15012166.949999999</v>
      </c>
      <c r="P12" s="101"/>
      <c r="Q12" s="101"/>
    </row>
    <row r="13" spans="1:17" x14ac:dyDescent="0.2">
      <c r="A13" s="2" t="s">
        <v>21</v>
      </c>
      <c r="B13" s="106"/>
      <c r="C13" s="106"/>
      <c r="D13" s="106"/>
      <c r="E13" s="106"/>
      <c r="F13" s="106">
        <v>16586087.710000001</v>
      </c>
      <c r="G13" s="106">
        <v>221852.12</v>
      </c>
      <c r="H13" s="107"/>
      <c r="I13" s="107"/>
      <c r="J13" s="107">
        <v>1406244.22</v>
      </c>
      <c r="K13" s="108">
        <v>18214184.050000001</v>
      </c>
      <c r="L13" s="108"/>
      <c r="M13" s="108">
        <v>1322267.79</v>
      </c>
      <c r="N13" s="108">
        <v>1322267.79</v>
      </c>
      <c r="O13" s="109">
        <v>16891916.260000002</v>
      </c>
      <c r="P13" s="101"/>
      <c r="Q13" s="101"/>
    </row>
    <row r="14" spans="1:17" x14ac:dyDescent="0.2">
      <c r="A14" s="2" t="s">
        <v>22</v>
      </c>
      <c r="B14" s="106"/>
      <c r="C14" s="106"/>
      <c r="D14" s="106"/>
      <c r="E14" s="106"/>
      <c r="F14" s="106">
        <v>13500147.6</v>
      </c>
      <c r="G14" s="106">
        <v>180575.22</v>
      </c>
      <c r="H14" s="107"/>
      <c r="I14" s="107"/>
      <c r="J14" s="107">
        <v>1144604.1299999999</v>
      </c>
      <c r="K14" s="108">
        <v>14825326.949999999</v>
      </c>
      <c r="L14" s="108"/>
      <c r="M14" s="108">
        <v>87535.74</v>
      </c>
      <c r="N14" s="108">
        <v>87535.74</v>
      </c>
      <c r="O14" s="109">
        <v>14737791.210000001</v>
      </c>
      <c r="P14" s="101"/>
      <c r="Q14" s="101"/>
    </row>
    <row r="15" spans="1:17" x14ac:dyDescent="0.2">
      <c r="A15" s="2" t="s">
        <v>23</v>
      </c>
      <c r="B15" s="106"/>
      <c r="C15" s="106"/>
      <c r="D15" s="106"/>
      <c r="E15" s="106"/>
      <c r="F15" s="106">
        <v>15738966.890000001</v>
      </c>
      <c r="G15" s="106">
        <v>210521.21</v>
      </c>
      <c r="H15" s="107"/>
      <c r="I15" s="107"/>
      <c r="J15" s="107">
        <v>1334421.45</v>
      </c>
      <c r="K15" s="108">
        <v>17283909.550000001</v>
      </c>
      <c r="L15" s="108"/>
      <c r="M15" s="108">
        <v>87105.16</v>
      </c>
      <c r="N15" s="108">
        <v>87105.16</v>
      </c>
      <c r="O15" s="109">
        <v>17196804.390000001</v>
      </c>
      <c r="P15" s="101"/>
      <c r="Q15" s="101"/>
    </row>
    <row r="16" spans="1:17" x14ac:dyDescent="0.2">
      <c r="A16" s="2" t="s">
        <v>24</v>
      </c>
      <c r="B16" s="106"/>
      <c r="C16" s="106"/>
      <c r="D16" s="106"/>
      <c r="E16" s="106"/>
      <c r="F16" s="106">
        <v>24869046.789999999</v>
      </c>
      <c r="G16" s="106">
        <v>332643.28999999998</v>
      </c>
      <c r="H16" s="107"/>
      <c r="I16" s="107"/>
      <c r="J16" s="107">
        <v>2108511.2999999998</v>
      </c>
      <c r="K16" s="108">
        <v>27310201.379999999</v>
      </c>
      <c r="L16" s="108"/>
      <c r="M16" s="108">
        <v>4486174.43</v>
      </c>
      <c r="N16" s="108">
        <v>4486174.43</v>
      </c>
      <c r="O16" s="109">
        <v>22824026.949999999</v>
      </c>
      <c r="P16" s="101"/>
      <c r="Q16" s="101"/>
    </row>
    <row r="17" spans="1:17" x14ac:dyDescent="0.2">
      <c r="A17" s="2" t="s">
        <v>25</v>
      </c>
      <c r="B17" s="106"/>
      <c r="C17" s="106"/>
      <c r="D17" s="106"/>
      <c r="E17" s="106"/>
      <c r="F17" s="106">
        <v>14824614.27</v>
      </c>
      <c r="G17" s="106">
        <v>198291.01</v>
      </c>
      <c r="H17" s="107"/>
      <c r="I17" s="107"/>
      <c r="J17" s="107">
        <v>1256898.46</v>
      </c>
      <c r="K17" s="108">
        <v>16279803.74</v>
      </c>
      <c r="L17" s="108"/>
      <c r="M17" s="108">
        <v>620014.73</v>
      </c>
      <c r="N17" s="108">
        <v>620014.73</v>
      </c>
      <c r="O17" s="109">
        <v>15659789.01</v>
      </c>
      <c r="P17" s="101"/>
      <c r="Q17" s="101"/>
    </row>
    <row r="18" spans="1:17" x14ac:dyDescent="0.2">
      <c r="A18" s="2" t="s">
        <v>26</v>
      </c>
      <c r="B18" s="106"/>
      <c r="C18" s="106"/>
      <c r="D18" s="106"/>
      <c r="E18" s="106"/>
      <c r="F18" s="106">
        <v>14663257.92</v>
      </c>
      <c r="G18" s="106">
        <v>196132.75</v>
      </c>
      <c r="H18" s="107"/>
      <c r="I18" s="107">
        <v>2365591.21</v>
      </c>
      <c r="J18" s="107">
        <v>1243217.93</v>
      </c>
      <c r="K18" s="108">
        <v>18468199.809999999</v>
      </c>
      <c r="L18" s="108"/>
      <c r="M18" s="108">
        <v>691422.63</v>
      </c>
      <c r="N18" s="108">
        <v>691422.63</v>
      </c>
      <c r="O18" s="109">
        <v>17776777.18</v>
      </c>
      <c r="P18" s="101"/>
      <c r="Q18" s="101"/>
    </row>
    <row r="19" spans="1:17" x14ac:dyDescent="0.2">
      <c r="A19" s="2" t="s">
        <v>27</v>
      </c>
      <c r="B19" s="106"/>
      <c r="C19" s="106"/>
      <c r="D19" s="106"/>
      <c r="E19" s="106"/>
      <c r="F19" s="106">
        <v>15859984.15</v>
      </c>
      <c r="G19" s="106">
        <v>212139.91</v>
      </c>
      <c r="H19" s="107"/>
      <c r="I19" s="107">
        <v>3747894.51</v>
      </c>
      <c r="J19" s="107">
        <v>1344681.85</v>
      </c>
      <c r="K19" s="108">
        <v>21164700.420000002</v>
      </c>
      <c r="L19" s="108"/>
      <c r="M19" s="108">
        <v>612400.55000000005</v>
      </c>
      <c r="N19" s="108">
        <v>612400.55000000005</v>
      </c>
      <c r="O19" s="109">
        <v>20552299.870000001</v>
      </c>
      <c r="P19" s="101"/>
      <c r="Q19" s="101"/>
    </row>
    <row r="20" spans="1:17" x14ac:dyDescent="0.2">
      <c r="A20" s="2" t="s">
        <v>28</v>
      </c>
      <c r="B20" s="106"/>
      <c r="C20" s="106"/>
      <c r="D20" s="106"/>
      <c r="E20" s="106"/>
      <c r="F20" s="106">
        <v>22253729.359999999</v>
      </c>
      <c r="G20" s="106">
        <v>297661.34000000003</v>
      </c>
      <c r="H20" s="108"/>
      <c r="I20" s="108"/>
      <c r="J20" s="108">
        <v>1886772.75</v>
      </c>
      <c r="K20" s="108">
        <v>24438163.449999999</v>
      </c>
      <c r="L20" s="108"/>
      <c r="M20" s="108">
        <v>701216.88</v>
      </c>
      <c r="N20" s="108">
        <v>701216.88</v>
      </c>
      <c r="O20" s="109">
        <v>23736946.57</v>
      </c>
      <c r="P20" s="101"/>
      <c r="Q20" s="101"/>
    </row>
    <row r="21" spans="1:17" x14ac:dyDescent="0.2">
      <c r="A21" s="2" t="s">
        <v>29</v>
      </c>
      <c r="B21" s="106"/>
      <c r="C21" s="106"/>
      <c r="D21" s="106"/>
      <c r="E21" s="106"/>
      <c r="F21" s="106">
        <v>20304006.84</v>
      </c>
      <c r="G21" s="106">
        <v>271582.25</v>
      </c>
      <c r="H21" s="108"/>
      <c r="I21" s="108"/>
      <c r="J21" s="108">
        <v>1721466.37</v>
      </c>
      <c r="K21" s="108">
        <v>22297055.460000001</v>
      </c>
      <c r="L21" s="108"/>
      <c r="M21" s="108">
        <v>1547751.08</v>
      </c>
      <c r="N21" s="108">
        <v>1547751.08</v>
      </c>
      <c r="O21" s="109">
        <v>20749304.379999999</v>
      </c>
      <c r="P21" s="101"/>
      <c r="Q21" s="101"/>
    </row>
    <row r="22" spans="1:17" x14ac:dyDescent="0.2">
      <c r="A22" s="2" t="s">
        <v>30</v>
      </c>
      <c r="B22" s="106"/>
      <c r="C22" s="106"/>
      <c r="D22" s="106"/>
      <c r="E22" s="106"/>
      <c r="F22" s="106">
        <v>15503655.560000001</v>
      </c>
      <c r="G22" s="106">
        <v>207373.73</v>
      </c>
      <c r="H22" s="108"/>
      <c r="I22" s="108">
        <v>3338191.21</v>
      </c>
      <c r="J22" s="108">
        <v>1314470.68</v>
      </c>
      <c r="K22" s="108">
        <v>20363691.18</v>
      </c>
      <c r="L22" s="108"/>
      <c r="M22" s="108">
        <v>1149389.6399999999</v>
      </c>
      <c r="N22" s="108">
        <v>1149389.6399999999</v>
      </c>
      <c r="O22" s="109">
        <v>19214301.539999999</v>
      </c>
      <c r="P22" s="101"/>
      <c r="Q22" s="101"/>
    </row>
    <row r="23" spans="1:17" x14ac:dyDescent="0.2">
      <c r="A23" s="2" t="s">
        <v>31</v>
      </c>
      <c r="B23" s="106"/>
      <c r="C23" s="106"/>
      <c r="D23" s="106"/>
      <c r="E23" s="106"/>
      <c r="F23" s="106">
        <v>14468285.67</v>
      </c>
      <c r="G23" s="106">
        <v>193524.84</v>
      </c>
      <c r="H23" s="108"/>
      <c r="I23" s="108"/>
      <c r="J23" s="108">
        <v>1226687.3</v>
      </c>
      <c r="K23" s="108">
        <v>15888497.810000001</v>
      </c>
      <c r="L23" s="108"/>
      <c r="M23" s="108">
        <v>186210.61</v>
      </c>
      <c r="N23" s="108">
        <v>186210.61</v>
      </c>
      <c r="O23" s="109">
        <v>15702287.199999999</v>
      </c>
      <c r="P23" s="101"/>
      <c r="Q23" s="101"/>
    </row>
    <row r="24" spans="1:17" x14ac:dyDescent="0.2">
      <c r="A24" s="2" t="s">
        <v>32</v>
      </c>
      <c r="B24" s="106"/>
      <c r="C24" s="106"/>
      <c r="D24" s="106"/>
      <c r="E24" s="106"/>
      <c r="F24" s="106">
        <v>20035079.600000001</v>
      </c>
      <c r="G24" s="106">
        <v>267985.14</v>
      </c>
      <c r="H24" s="108"/>
      <c r="I24" s="108"/>
      <c r="J24" s="108">
        <v>1698665.49</v>
      </c>
      <c r="K24" s="108">
        <v>22001730.23</v>
      </c>
      <c r="L24" s="108"/>
      <c r="M24" s="108">
        <v>535103.19999999995</v>
      </c>
      <c r="N24" s="108">
        <v>535103.19999999995</v>
      </c>
      <c r="O24" s="109">
        <v>21466627.030000001</v>
      </c>
      <c r="P24" s="101"/>
      <c r="Q24" s="101"/>
    </row>
    <row r="25" spans="1:17" x14ac:dyDescent="0.2">
      <c r="A25" s="2" t="s">
        <v>33</v>
      </c>
      <c r="B25" s="106"/>
      <c r="C25" s="106"/>
      <c r="D25" s="106"/>
      <c r="E25" s="106"/>
      <c r="F25" s="106">
        <v>15180942.869999999</v>
      </c>
      <c r="G25" s="106">
        <v>203057.19</v>
      </c>
      <c r="H25" s="108"/>
      <c r="I25" s="108"/>
      <c r="J25" s="108">
        <v>1287109.6299999999</v>
      </c>
      <c r="K25" s="108">
        <v>16671109.689999999</v>
      </c>
      <c r="L25" s="108"/>
      <c r="M25" s="108">
        <v>1835263.87</v>
      </c>
      <c r="N25" s="108">
        <v>1835263.87</v>
      </c>
      <c r="O25" s="109">
        <v>14835845.82</v>
      </c>
      <c r="P25" s="101"/>
      <c r="Q25" s="101"/>
    </row>
    <row r="26" spans="1:17" x14ac:dyDescent="0.2">
      <c r="A26" s="2" t="s">
        <v>34</v>
      </c>
      <c r="B26" s="106"/>
      <c r="C26" s="106"/>
      <c r="D26" s="106"/>
      <c r="E26" s="106"/>
      <c r="F26" s="106">
        <v>18986263.350000001</v>
      </c>
      <c r="G26" s="106">
        <v>253956.38</v>
      </c>
      <c r="H26" s="108"/>
      <c r="I26" s="108"/>
      <c r="J26" s="108">
        <v>1609742.07</v>
      </c>
      <c r="K26" s="108">
        <v>20849961.800000001</v>
      </c>
      <c r="L26" s="108"/>
      <c r="M26" s="108">
        <v>2125426.94</v>
      </c>
      <c r="N26" s="108">
        <v>2125426.94</v>
      </c>
      <c r="O26" s="109">
        <v>18724534.859999999</v>
      </c>
      <c r="P26" s="101"/>
      <c r="Q26" s="101"/>
    </row>
    <row r="27" spans="1:17" x14ac:dyDescent="0.2">
      <c r="A27" s="2" t="s">
        <v>35</v>
      </c>
      <c r="B27" s="106"/>
      <c r="C27" s="106"/>
      <c r="D27" s="106"/>
      <c r="E27" s="106"/>
      <c r="F27" s="106">
        <v>15591056.91</v>
      </c>
      <c r="G27" s="106">
        <v>208542.8</v>
      </c>
      <c r="H27" s="108"/>
      <c r="I27" s="108">
        <v>3437945.05</v>
      </c>
      <c r="J27" s="108">
        <v>1321880.97</v>
      </c>
      <c r="K27" s="108">
        <v>20559425.73</v>
      </c>
      <c r="L27" s="108"/>
      <c r="M27" s="108">
        <v>609939.30000000005</v>
      </c>
      <c r="N27" s="108">
        <v>609939.30000000005</v>
      </c>
      <c r="O27" s="109">
        <v>19949486.43</v>
      </c>
      <c r="P27" s="101"/>
      <c r="Q27" s="101"/>
    </row>
    <row r="28" spans="1:17" x14ac:dyDescent="0.2">
      <c r="A28" s="2" t="s">
        <v>36</v>
      </c>
      <c r="B28" s="106"/>
      <c r="C28" s="106"/>
      <c r="D28" s="106"/>
      <c r="E28" s="106"/>
      <c r="F28" s="106">
        <v>19927508.699999999</v>
      </c>
      <c r="G28" s="106">
        <v>266546.28999999998</v>
      </c>
      <c r="H28" s="108"/>
      <c r="I28" s="108"/>
      <c r="J28" s="108">
        <v>1689545.14</v>
      </c>
      <c r="K28" s="108">
        <v>21883600.129999999</v>
      </c>
      <c r="L28" s="108"/>
      <c r="M28" s="108">
        <v>1399944.77</v>
      </c>
      <c r="N28" s="108">
        <v>1399944.77</v>
      </c>
      <c r="O28" s="109">
        <v>20483655.359999999</v>
      </c>
      <c r="P28" s="101"/>
      <c r="Q28" s="101"/>
    </row>
    <row r="29" spans="1:17" x14ac:dyDescent="0.2">
      <c r="A29" s="2" t="s">
        <v>37</v>
      </c>
      <c r="B29" s="106">
        <v>44437513.969999999</v>
      </c>
      <c r="C29" s="106">
        <v>14426592.560000001</v>
      </c>
      <c r="D29" s="106">
        <v>504635.89</v>
      </c>
      <c r="E29" s="106"/>
      <c r="F29" s="106">
        <v>41912310.82</v>
      </c>
      <c r="G29" s="106">
        <v>560610.52</v>
      </c>
      <c r="H29" s="108"/>
      <c r="I29" s="108">
        <v>24019301.100000001</v>
      </c>
      <c r="J29" s="108">
        <v>3553517.01</v>
      </c>
      <c r="K29" s="108">
        <v>129414481.87</v>
      </c>
      <c r="L29" s="108">
        <v>39546463.189999998</v>
      </c>
      <c r="M29" s="108">
        <v>2709987.86</v>
      </c>
      <c r="N29" s="108">
        <v>42256451.049999997</v>
      </c>
      <c r="O29" s="109">
        <v>87158030.819999993</v>
      </c>
      <c r="P29" s="101"/>
      <c r="Q29" s="101"/>
    </row>
    <row r="30" spans="1:17" x14ac:dyDescent="0.2">
      <c r="A30" s="2" t="s">
        <v>38</v>
      </c>
      <c r="B30" s="106">
        <v>56271772.189999998</v>
      </c>
      <c r="C30" s="106">
        <v>18268572.140000001</v>
      </c>
      <c r="D30" s="106">
        <v>639026.65</v>
      </c>
      <c r="E30" s="106"/>
      <c r="F30" s="106">
        <v>62572646.259999998</v>
      </c>
      <c r="G30" s="106">
        <v>836958.95</v>
      </c>
      <c r="H30" s="108"/>
      <c r="I30" s="108"/>
      <c r="J30" s="108">
        <v>5305194.55</v>
      </c>
      <c r="K30" s="108">
        <v>143894170.74000001</v>
      </c>
      <c r="L30" s="108">
        <v>52912073.329999998</v>
      </c>
      <c r="M30" s="108">
        <v>671872.43</v>
      </c>
      <c r="N30" s="108">
        <v>53583945.759999998</v>
      </c>
      <c r="O30" s="109">
        <v>90310224.980000004</v>
      </c>
      <c r="P30" s="101"/>
      <c r="Q30" s="101"/>
    </row>
    <row r="31" spans="1:17" x14ac:dyDescent="0.2">
      <c r="A31" s="2" t="s">
        <v>39</v>
      </c>
      <c r="B31" s="106">
        <v>1529433401.04</v>
      </c>
      <c r="C31" s="106">
        <v>496528958.18000001</v>
      </c>
      <c r="D31" s="106">
        <v>17368365.550000001</v>
      </c>
      <c r="E31" s="106"/>
      <c r="F31" s="106">
        <v>2689272429.6300001</v>
      </c>
      <c r="G31" s="106">
        <v>35971159.159999996</v>
      </c>
      <c r="H31" s="108"/>
      <c r="I31" s="108">
        <v>2957822667.9000001</v>
      </c>
      <c r="J31" s="108">
        <v>228008791.18000001</v>
      </c>
      <c r="K31" s="108">
        <v>7954405772.6400003</v>
      </c>
      <c r="L31" s="108">
        <v>2737793556.8099999</v>
      </c>
      <c r="M31" s="108"/>
      <c r="N31" s="108">
        <v>2737793556.8099999</v>
      </c>
      <c r="O31" s="109">
        <v>5216612215.8299999</v>
      </c>
      <c r="P31" s="101"/>
      <c r="Q31" s="101"/>
    </row>
    <row r="32" spans="1:17" x14ac:dyDescent="0.2">
      <c r="A32" s="2" t="s">
        <v>40</v>
      </c>
      <c r="B32" s="106">
        <v>47844574.299999997</v>
      </c>
      <c r="C32" s="106">
        <v>15532691.140000001</v>
      </c>
      <c r="D32" s="106">
        <v>543326.73</v>
      </c>
      <c r="E32" s="106"/>
      <c r="F32" s="106">
        <v>41475304.049999997</v>
      </c>
      <c r="G32" s="106">
        <v>554765.19999999995</v>
      </c>
      <c r="H32" s="108"/>
      <c r="I32" s="108"/>
      <c r="J32" s="108">
        <v>3516465.58</v>
      </c>
      <c r="K32" s="108">
        <v>109467127</v>
      </c>
      <c r="L32" s="108">
        <v>22074951.920000002</v>
      </c>
      <c r="M32" s="108">
        <v>2501872.1</v>
      </c>
      <c r="N32" s="108">
        <v>24576824.02</v>
      </c>
      <c r="O32" s="109">
        <v>84890302.980000004</v>
      </c>
      <c r="P32" s="101"/>
      <c r="Q32" s="101"/>
    </row>
    <row r="33" spans="1:17" x14ac:dyDescent="0.2">
      <c r="A33" s="2" t="s">
        <v>41</v>
      </c>
      <c r="B33" s="106">
        <v>76668907.689999998</v>
      </c>
      <c r="C33" s="106">
        <v>24890480.899999999</v>
      </c>
      <c r="D33" s="106">
        <v>870658.12</v>
      </c>
      <c r="E33" s="106"/>
      <c r="F33" s="106">
        <v>82459815.870000005</v>
      </c>
      <c r="G33" s="106">
        <v>1102965.67</v>
      </c>
      <c r="H33" s="108"/>
      <c r="I33" s="108"/>
      <c r="J33" s="108">
        <v>6991319.5599999996</v>
      </c>
      <c r="K33" s="108">
        <v>192984147.81</v>
      </c>
      <c r="L33" s="108">
        <v>38472695.270000003</v>
      </c>
      <c r="M33" s="108"/>
      <c r="N33" s="108">
        <v>38472695.270000003</v>
      </c>
      <c r="O33" s="109">
        <v>154511452.53999999</v>
      </c>
      <c r="P33" s="101"/>
      <c r="Q33" s="101"/>
    </row>
    <row r="34" spans="1:17" x14ac:dyDescent="0.2">
      <c r="A34" s="2" t="s">
        <v>42</v>
      </c>
      <c r="B34" s="106">
        <v>55980312.75</v>
      </c>
      <c r="C34" s="106">
        <v>18173950.140000001</v>
      </c>
      <c r="D34" s="106">
        <v>635716.81999999995</v>
      </c>
      <c r="E34" s="106"/>
      <c r="F34" s="106">
        <v>87166042.629999995</v>
      </c>
      <c r="G34" s="106">
        <v>1165915.2</v>
      </c>
      <c r="H34" s="108"/>
      <c r="I34" s="108"/>
      <c r="J34" s="108">
        <v>7390334.9400000004</v>
      </c>
      <c r="K34" s="108">
        <v>170512272.47999999</v>
      </c>
      <c r="L34" s="108">
        <v>66410073.359999999</v>
      </c>
      <c r="M34" s="108">
        <v>104021.77</v>
      </c>
      <c r="N34" s="108">
        <v>66514095.130000003</v>
      </c>
      <c r="O34" s="109">
        <v>103998177.34999999</v>
      </c>
      <c r="P34" s="101"/>
      <c r="Q34" s="101"/>
    </row>
    <row r="35" spans="1:17" x14ac:dyDescent="0.2">
      <c r="A35" s="2" t="s">
        <v>43</v>
      </c>
      <c r="B35" s="106">
        <v>79387520.719999999</v>
      </c>
      <c r="C35" s="106">
        <v>25773075.789999999</v>
      </c>
      <c r="D35" s="106">
        <v>901530.91</v>
      </c>
      <c r="E35" s="106"/>
      <c r="F35" s="106">
        <v>97304599.680000007</v>
      </c>
      <c r="G35" s="106">
        <v>1301526.47</v>
      </c>
      <c r="H35" s="108"/>
      <c r="I35" s="108"/>
      <c r="J35" s="108">
        <v>8249928.0899999999</v>
      </c>
      <c r="K35" s="108">
        <v>212918181.66</v>
      </c>
      <c r="L35" s="108">
        <v>47981105.420000002</v>
      </c>
      <c r="M35" s="108">
        <v>925452.38</v>
      </c>
      <c r="N35" s="108">
        <v>48906557.799999997</v>
      </c>
      <c r="O35" s="109">
        <v>164011623.86000001</v>
      </c>
      <c r="P35" s="101"/>
      <c r="Q35" s="101"/>
    </row>
    <row r="36" spans="1:17" x14ac:dyDescent="0.2">
      <c r="A36" s="2" t="s">
        <v>44</v>
      </c>
      <c r="B36" s="106">
        <v>47090799.890000001</v>
      </c>
      <c r="C36" s="106">
        <v>15287979.060000001</v>
      </c>
      <c r="D36" s="106">
        <v>534766.81000000006</v>
      </c>
      <c r="E36" s="106"/>
      <c r="F36" s="106">
        <v>55446074.32</v>
      </c>
      <c r="G36" s="106">
        <v>741635.37</v>
      </c>
      <c r="H36" s="108"/>
      <c r="I36" s="108"/>
      <c r="J36" s="108">
        <v>4700971.25</v>
      </c>
      <c r="K36" s="108">
        <v>123802226.7</v>
      </c>
      <c r="L36" s="108">
        <v>71462856.049999997</v>
      </c>
      <c r="M36" s="108">
        <v>23982.09</v>
      </c>
      <c r="N36" s="108">
        <v>71486838.140000001</v>
      </c>
      <c r="O36" s="109">
        <v>52315388.560000002</v>
      </c>
      <c r="P36" s="101"/>
      <c r="Q36" s="101"/>
    </row>
    <row r="37" spans="1:17" x14ac:dyDescent="0.2">
      <c r="A37" s="2" t="s">
        <v>45</v>
      </c>
      <c r="B37" s="106">
        <v>301796197.75</v>
      </c>
      <c r="C37" s="106">
        <v>97977820.769999996</v>
      </c>
      <c r="D37" s="106">
        <v>3427221.27</v>
      </c>
      <c r="E37" s="106"/>
      <c r="F37" s="106">
        <v>289446391.60000002</v>
      </c>
      <c r="G37" s="106">
        <v>3871575.86</v>
      </c>
      <c r="H37" s="107"/>
      <c r="I37" s="107"/>
      <c r="J37" s="107">
        <v>24540586.199999999</v>
      </c>
      <c r="K37" s="108">
        <v>721059793.45000005</v>
      </c>
      <c r="L37" s="108">
        <v>617345247.75</v>
      </c>
      <c r="M37" s="108">
        <v>2309503.66</v>
      </c>
      <c r="N37" s="108">
        <v>619654751.40999997</v>
      </c>
      <c r="O37" s="109">
        <v>101405042.04000001</v>
      </c>
      <c r="P37" s="101"/>
      <c r="Q37" s="101"/>
    </row>
    <row r="38" spans="1:17" x14ac:dyDescent="0.2">
      <c r="A38" s="2" t="s">
        <v>46</v>
      </c>
      <c r="B38" s="106">
        <v>98588667.489999995</v>
      </c>
      <c r="C38" s="106">
        <v>32006708.059999999</v>
      </c>
      <c r="D38" s="106">
        <v>1119580.6299999999</v>
      </c>
      <c r="E38" s="106"/>
      <c r="F38" s="106">
        <v>110461865.05</v>
      </c>
      <c r="G38" s="106">
        <v>1477515.36</v>
      </c>
      <c r="H38" s="107"/>
      <c r="I38" s="107"/>
      <c r="J38" s="107">
        <v>9365461.0999999996</v>
      </c>
      <c r="K38" s="108">
        <v>253019797.69</v>
      </c>
      <c r="L38" s="108">
        <v>135830369.72999999</v>
      </c>
      <c r="M38" s="108">
        <v>1349112.64</v>
      </c>
      <c r="N38" s="108">
        <v>137179482.37</v>
      </c>
      <c r="O38" s="109">
        <v>115840315.31999999</v>
      </c>
      <c r="P38" s="101"/>
      <c r="Q38" s="101"/>
    </row>
    <row r="39" spans="1:17" x14ac:dyDescent="0.2">
      <c r="A39" s="2" t="s">
        <v>47</v>
      </c>
      <c r="B39" s="106">
        <v>60739141.850000001</v>
      </c>
      <c r="C39" s="106">
        <v>19718899.039999999</v>
      </c>
      <c r="D39" s="106">
        <v>689758.45</v>
      </c>
      <c r="E39" s="106"/>
      <c r="F39" s="106">
        <v>60407781.950000003</v>
      </c>
      <c r="G39" s="110">
        <v>808002.16</v>
      </c>
      <c r="H39" s="107"/>
      <c r="I39" s="107">
        <v>39627215.380000003</v>
      </c>
      <c r="J39" s="107">
        <v>5121647.47</v>
      </c>
      <c r="K39" s="108">
        <v>187112446.30000001</v>
      </c>
      <c r="L39" s="108">
        <v>36065341.969999999</v>
      </c>
      <c r="M39" s="108">
        <v>878333.41</v>
      </c>
      <c r="N39" s="108">
        <v>36943675.380000003</v>
      </c>
      <c r="O39" s="109">
        <v>150168770.91999999</v>
      </c>
      <c r="P39" s="101"/>
      <c r="Q39" s="101"/>
    </row>
    <row r="40" spans="1:17" x14ac:dyDescent="0.2">
      <c r="A40" s="2" t="s">
        <v>48</v>
      </c>
      <c r="B40" s="106">
        <v>42884738.689999998</v>
      </c>
      <c r="C40" s="106">
        <v>13922485.68</v>
      </c>
      <c r="D40" s="106">
        <v>487002.45</v>
      </c>
      <c r="E40" s="106"/>
      <c r="F40" s="106">
        <v>68946221.909999996</v>
      </c>
      <c r="G40" s="111">
        <v>922210.59</v>
      </c>
      <c r="H40" s="107"/>
      <c r="I40" s="107"/>
      <c r="J40" s="107">
        <v>5845575.3799999999</v>
      </c>
      <c r="K40" s="108">
        <v>133008234.7</v>
      </c>
      <c r="L40" s="108">
        <v>26388267.16</v>
      </c>
      <c r="M40" s="108"/>
      <c r="N40" s="108">
        <v>26388267.16</v>
      </c>
      <c r="O40" s="109">
        <v>106619967.54000001</v>
      </c>
      <c r="P40" s="101"/>
      <c r="Q40" s="101"/>
    </row>
    <row r="41" spans="1:17" x14ac:dyDescent="0.2">
      <c r="A41" s="2" t="s">
        <v>49</v>
      </c>
      <c r="B41" s="106">
        <v>55397393.880000003</v>
      </c>
      <c r="C41" s="106">
        <v>17984706.129999999</v>
      </c>
      <c r="D41" s="106">
        <v>629097.15</v>
      </c>
      <c r="E41" s="106"/>
      <c r="F41" s="106">
        <v>40937449.560000002</v>
      </c>
      <c r="G41" s="106">
        <v>547570.97</v>
      </c>
      <c r="H41" s="107"/>
      <c r="I41" s="107">
        <v>23196331.870000001</v>
      </c>
      <c r="J41" s="107">
        <v>3470863.82</v>
      </c>
      <c r="K41" s="108">
        <v>142163413.38</v>
      </c>
      <c r="L41" s="108">
        <v>31572507.870000001</v>
      </c>
      <c r="M41" s="108">
        <v>3126398.87</v>
      </c>
      <c r="N41" s="108">
        <v>34698906.740000002</v>
      </c>
      <c r="O41" s="109">
        <v>107464506.64</v>
      </c>
      <c r="P41" s="101"/>
      <c r="Q41" s="101"/>
    </row>
    <row r="42" spans="1:17" x14ac:dyDescent="0.2">
      <c r="A42" s="2" t="s">
        <v>50</v>
      </c>
      <c r="B42" s="106">
        <v>78920180.590000004</v>
      </c>
      <c r="C42" s="106">
        <v>25621354.300000001</v>
      </c>
      <c r="D42" s="106">
        <v>896223.75</v>
      </c>
      <c r="E42" s="106"/>
      <c r="F42" s="106">
        <v>188760031.84</v>
      </c>
      <c r="G42" s="106">
        <v>2524815.66</v>
      </c>
      <c r="H42" s="107"/>
      <c r="I42" s="107"/>
      <c r="J42" s="107">
        <v>16003937.050000001</v>
      </c>
      <c r="K42" s="108">
        <v>312726543.19</v>
      </c>
      <c r="L42" s="108">
        <v>109353986.63</v>
      </c>
      <c r="M42" s="108">
        <v>836462.95</v>
      </c>
      <c r="N42" s="108">
        <v>110190449.58</v>
      </c>
      <c r="O42" s="109">
        <v>202536093.61000001</v>
      </c>
      <c r="P42" s="101"/>
      <c r="Q42" s="101"/>
    </row>
    <row r="43" spans="1:17" x14ac:dyDescent="0.2">
      <c r="A43" s="2" t="s">
        <v>51</v>
      </c>
      <c r="B43" s="106">
        <v>44251582.950000003</v>
      </c>
      <c r="C43" s="106">
        <v>14366230.24</v>
      </c>
      <c r="D43" s="106">
        <v>502524.44</v>
      </c>
      <c r="E43" s="106"/>
      <c r="F43" s="106">
        <v>88571187.469999999</v>
      </c>
      <c r="G43" s="106">
        <v>1184710.1299999999</v>
      </c>
      <c r="H43" s="107"/>
      <c r="I43" s="107"/>
      <c r="J43" s="107">
        <v>7509469.54</v>
      </c>
      <c r="K43" s="108">
        <v>156385704.77000001</v>
      </c>
      <c r="L43" s="108">
        <v>34191431.289999999</v>
      </c>
      <c r="M43" s="108">
        <v>3404348.13</v>
      </c>
      <c r="N43" s="108">
        <v>37595779.420000002</v>
      </c>
      <c r="O43" s="109">
        <v>118789925.34999999</v>
      </c>
      <c r="P43" s="101"/>
      <c r="Q43" s="101"/>
    </row>
    <row r="44" spans="1:17" x14ac:dyDescent="0.2">
      <c r="A44" s="2" t="s">
        <v>52</v>
      </c>
      <c r="B44" s="106">
        <v>642617809.22000003</v>
      </c>
      <c r="C44" s="106">
        <v>208625201.40000001</v>
      </c>
      <c r="D44" s="106">
        <v>7297618.2000000002</v>
      </c>
      <c r="E44" s="106"/>
      <c r="F44" s="106">
        <v>687754531.14999998</v>
      </c>
      <c r="G44" s="106">
        <v>9199264.2400000002</v>
      </c>
      <c r="H44" s="107"/>
      <c r="I44" s="107"/>
      <c r="J44" s="107">
        <v>58310968.259999998</v>
      </c>
      <c r="K44" s="108">
        <v>1613805392.47</v>
      </c>
      <c r="L44" s="108">
        <v>1329688903.3099999</v>
      </c>
      <c r="M44" s="108">
        <v>68193669.560000002</v>
      </c>
      <c r="N44" s="108">
        <v>1397882572.8699999</v>
      </c>
      <c r="O44" s="109">
        <v>215922819.59999999</v>
      </c>
      <c r="P44" s="101"/>
      <c r="Q44" s="101"/>
    </row>
    <row r="45" spans="1:17" x14ac:dyDescent="0.2">
      <c r="A45" s="2" t="s">
        <v>53</v>
      </c>
      <c r="B45" s="106">
        <v>101643966.43000001</v>
      </c>
      <c r="C45" s="106">
        <v>32998607.670000002</v>
      </c>
      <c r="D45" s="106">
        <v>1154276.8500000001</v>
      </c>
      <c r="E45" s="106"/>
      <c r="F45" s="106">
        <v>145570316.62</v>
      </c>
      <c r="G45" s="106">
        <v>1947118.85</v>
      </c>
      <c r="H45" s="107"/>
      <c r="I45" s="107">
        <v>198374773.61000001</v>
      </c>
      <c r="J45" s="107">
        <v>12342115.869999999</v>
      </c>
      <c r="K45" s="108">
        <v>494031175.89999998</v>
      </c>
      <c r="L45" s="108">
        <v>256718944.91</v>
      </c>
      <c r="M45" s="108">
        <v>4784572.8600000003</v>
      </c>
      <c r="N45" s="108">
        <v>261503517.77000001</v>
      </c>
      <c r="O45" s="109">
        <v>232527658.13</v>
      </c>
      <c r="P45" s="101"/>
      <c r="Q45" s="101"/>
    </row>
    <row r="46" spans="1:17" x14ac:dyDescent="0.2">
      <c r="A46" s="2" t="s">
        <v>54</v>
      </c>
      <c r="B46" s="106">
        <v>270007018.35000002</v>
      </c>
      <c r="C46" s="106">
        <v>87657496.849999994</v>
      </c>
      <c r="D46" s="106">
        <v>3066220.86</v>
      </c>
      <c r="E46" s="106"/>
      <c r="F46" s="106">
        <v>296230081.30000001</v>
      </c>
      <c r="G46" s="106">
        <v>3962313.11</v>
      </c>
      <c r="H46" s="107"/>
      <c r="I46" s="107"/>
      <c r="J46" s="107">
        <v>25115738.370000001</v>
      </c>
      <c r="K46" s="108">
        <v>686038868.84000003</v>
      </c>
      <c r="L46" s="108">
        <v>569933698.37</v>
      </c>
      <c r="M46" s="108">
        <v>25381452.760000002</v>
      </c>
      <c r="N46" s="108">
        <v>595315151.13</v>
      </c>
      <c r="O46" s="109">
        <v>90723717.709999993</v>
      </c>
      <c r="P46" s="101"/>
      <c r="Q46" s="101"/>
    </row>
    <row r="47" spans="1:17" x14ac:dyDescent="0.2">
      <c r="A47" s="2" t="s">
        <v>55</v>
      </c>
      <c r="B47" s="106">
        <v>62121061.600000001</v>
      </c>
      <c r="C47" s="106">
        <v>20167537.850000001</v>
      </c>
      <c r="D47" s="106">
        <v>705451.64</v>
      </c>
      <c r="E47" s="106"/>
      <c r="F47" s="106">
        <v>68556277.409999996</v>
      </c>
      <c r="G47" s="106">
        <v>916994.77</v>
      </c>
      <c r="H47" s="107"/>
      <c r="I47" s="107">
        <v>46506668.130000003</v>
      </c>
      <c r="J47" s="107">
        <v>5812514.1100000003</v>
      </c>
      <c r="K47" s="108">
        <v>204786505.50999999</v>
      </c>
      <c r="L47" s="108">
        <v>41865859.369999997</v>
      </c>
      <c r="M47" s="108">
        <v>2267310.71</v>
      </c>
      <c r="N47" s="108">
        <v>44133170.079999998</v>
      </c>
      <c r="O47" s="109">
        <v>160653335.43000001</v>
      </c>
      <c r="P47" s="101"/>
      <c r="Q47" s="101"/>
    </row>
    <row r="48" spans="1:17" x14ac:dyDescent="0.2">
      <c r="A48" s="2" t="s">
        <v>56</v>
      </c>
      <c r="B48" s="106">
        <v>48397342.200000003</v>
      </c>
      <c r="C48" s="106">
        <v>15712146.66</v>
      </c>
      <c r="D48" s="106">
        <v>549604.01</v>
      </c>
      <c r="E48" s="106"/>
      <c r="F48" s="106">
        <v>36143821.450000003</v>
      </c>
      <c r="G48" s="106">
        <v>483452.38</v>
      </c>
      <c r="H48" s="107"/>
      <c r="I48" s="107">
        <v>19152738.460000001</v>
      </c>
      <c r="J48" s="107">
        <v>3064438.15</v>
      </c>
      <c r="K48" s="108">
        <v>123503543.31</v>
      </c>
      <c r="L48" s="108">
        <v>31254379.350000001</v>
      </c>
      <c r="M48" s="108">
        <v>7095205.9699999997</v>
      </c>
      <c r="N48" s="108">
        <v>38349585.32</v>
      </c>
      <c r="O48" s="109">
        <v>85153957.989999995</v>
      </c>
      <c r="P48" s="101"/>
      <c r="Q48" s="101"/>
    </row>
    <row r="49" spans="1:17" x14ac:dyDescent="0.2">
      <c r="A49" s="2" t="s">
        <v>57</v>
      </c>
      <c r="B49" s="106">
        <v>56452678.049999997</v>
      </c>
      <c r="C49" s="106">
        <v>18327303.039999999</v>
      </c>
      <c r="D49" s="106">
        <v>641081.04</v>
      </c>
      <c r="E49" s="106"/>
      <c r="F49" s="106">
        <v>42867002.530000001</v>
      </c>
      <c r="G49" s="106">
        <v>573380.28</v>
      </c>
      <c r="H49" s="107"/>
      <c r="I49" s="107">
        <v>24828019.780000001</v>
      </c>
      <c r="J49" s="107">
        <v>3634460.13</v>
      </c>
      <c r="K49" s="108">
        <v>147323924.84999999</v>
      </c>
      <c r="L49" s="108">
        <v>30677299.219999999</v>
      </c>
      <c r="M49" s="108">
        <v>4954462.22</v>
      </c>
      <c r="N49" s="108">
        <v>35631761.439999998</v>
      </c>
      <c r="O49" s="109">
        <v>111692163.41</v>
      </c>
      <c r="P49" s="101"/>
      <c r="Q49" s="101"/>
    </row>
    <row r="50" spans="1:17" x14ac:dyDescent="0.2">
      <c r="A50" s="2" t="s">
        <v>58</v>
      </c>
      <c r="B50" s="106">
        <v>141920645.66999999</v>
      </c>
      <c r="C50" s="106">
        <v>46074389.57</v>
      </c>
      <c r="D50" s="106">
        <v>1611661.97</v>
      </c>
      <c r="E50" s="106"/>
      <c r="F50" s="106">
        <v>150424453.34999999</v>
      </c>
      <c r="G50" s="106">
        <v>2012046.79</v>
      </c>
      <c r="H50" s="107"/>
      <c r="I50" s="107">
        <v>210031723.06</v>
      </c>
      <c r="J50" s="107">
        <v>12753671.74</v>
      </c>
      <c r="K50" s="108">
        <v>564828592.14999998</v>
      </c>
      <c r="L50" s="108">
        <v>167553358.13</v>
      </c>
      <c r="M50" s="108">
        <v>59783.19</v>
      </c>
      <c r="N50" s="108">
        <v>167613141.31999999</v>
      </c>
      <c r="O50" s="109">
        <v>397215450.82999998</v>
      </c>
      <c r="P50" s="101"/>
      <c r="Q50" s="101"/>
    </row>
    <row r="51" spans="1:17" x14ac:dyDescent="0.2">
      <c r="A51" s="2" t="s">
        <v>59</v>
      </c>
      <c r="B51" s="106">
        <v>49960167.810000002</v>
      </c>
      <c r="C51" s="106">
        <v>16219516.359999999</v>
      </c>
      <c r="D51" s="106">
        <v>567351.57999999996</v>
      </c>
      <c r="E51" s="106"/>
      <c r="F51" s="106">
        <v>35236192.009999998</v>
      </c>
      <c r="G51" s="106">
        <v>471312.11</v>
      </c>
      <c r="H51" s="107"/>
      <c r="I51" s="107"/>
      <c r="J51" s="107">
        <v>2987485.19</v>
      </c>
      <c r="K51" s="108">
        <v>105442025.06</v>
      </c>
      <c r="L51" s="108">
        <v>28028975.32</v>
      </c>
      <c r="M51" s="108">
        <v>2710184.97</v>
      </c>
      <c r="N51" s="108">
        <v>30739160.289999999</v>
      </c>
      <c r="O51" s="109">
        <v>74702864.769999996</v>
      </c>
      <c r="P51" s="101"/>
      <c r="Q51" s="101"/>
    </row>
    <row r="52" spans="1:17" x14ac:dyDescent="0.2">
      <c r="A52" s="2" t="s">
        <v>60</v>
      </c>
      <c r="B52" s="106">
        <v>860729972.11000001</v>
      </c>
      <c r="C52" s="106">
        <v>279435087.56</v>
      </c>
      <c r="D52" s="106">
        <v>9774517.0199999996</v>
      </c>
      <c r="E52" s="106"/>
      <c r="F52" s="106">
        <v>712657193.85000002</v>
      </c>
      <c r="G52" s="106">
        <v>9532357.1799999997</v>
      </c>
      <c r="H52" s="107"/>
      <c r="I52" s="107"/>
      <c r="J52" s="107">
        <v>60422329.659999996</v>
      </c>
      <c r="K52" s="108">
        <v>1932551457.3800001</v>
      </c>
      <c r="L52" s="108">
        <v>1631495809.5599999</v>
      </c>
      <c r="M52" s="108">
        <v>11846043.24</v>
      </c>
      <c r="N52" s="108">
        <v>1643341852.8</v>
      </c>
      <c r="O52" s="109">
        <v>289209604.57999998</v>
      </c>
      <c r="P52" s="101"/>
      <c r="Q52" s="101"/>
    </row>
    <row r="53" spans="1:17" ht="13.5" thickBot="1" x14ac:dyDescent="0.25">
      <c r="A53" s="4" t="s">
        <v>61</v>
      </c>
      <c r="B53" s="106">
        <v>92794654.870000005</v>
      </c>
      <c r="C53" s="106">
        <v>30125687.899999999</v>
      </c>
      <c r="D53" s="106">
        <v>1053783.3700000001</v>
      </c>
      <c r="E53" s="106"/>
      <c r="F53" s="106">
        <v>128648069.84999999</v>
      </c>
      <c r="G53" s="106">
        <v>1720770.33</v>
      </c>
      <c r="H53" s="107"/>
      <c r="I53" s="107"/>
      <c r="J53" s="107">
        <v>10907370.550000001</v>
      </c>
      <c r="K53" s="108">
        <v>265250336.87</v>
      </c>
      <c r="L53" s="108">
        <v>174401139.59</v>
      </c>
      <c r="M53" s="108">
        <v>19322074.100000001</v>
      </c>
      <c r="N53" s="108">
        <v>193723213.69</v>
      </c>
      <c r="O53" s="109">
        <v>71527123.180000007</v>
      </c>
      <c r="P53" s="101"/>
      <c r="Q53" s="101"/>
    </row>
    <row r="54" spans="1:17" s="113" customFormat="1" ht="13.5" thickBot="1" x14ac:dyDescent="0.25">
      <c r="A54" s="5" t="s">
        <v>13</v>
      </c>
      <c r="B54" s="112">
        <v>5025162724.5600004</v>
      </c>
      <c r="C54" s="112">
        <v>1631413836.4300001</v>
      </c>
      <c r="D54" s="112">
        <v>57066141.659999996</v>
      </c>
      <c r="E54" s="112">
        <v>0</v>
      </c>
      <c r="F54" s="112">
        <v>6723181074.0500002</v>
      </c>
      <c r="G54" s="112">
        <v>89927897.890000001</v>
      </c>
      <c r="H54" s="112">
        <v>0</v>
      </c>
      <c r="I54" s="112">
        <v>3562637362.3600001</v>
      </c>
      <c r="J54" s="112">
        <v>570021977.97000003</v>
      </c>
      <c r="K54" s="112">
        <v>17659411014.919998</v>
      </c>
      <c r="L54" s="112">
        <v>8405997952.3000002</v>
      </c>
      <c r="M54" s="112">
        <v>186161934.52000001</v>
      </c>
      <c r="N54" s="112">
        <v>8592159886.8199997</v>
      </c>
      <c r="O54" s="112">
        <v>9067251128.1000004</v>
      </c>
      <c r="P54" s="101"/>
      <c r="Q54" s="101"/>
    </row>
    <row r="55" spans="1:17" x14ac:dyDescent="0.2">
      <c r="F55" s="101"/>
      <c r="G55" s="101"/>
      <c r="H55" s="101"/>
      <c r="I55" s="101"/>
      <c r="J55" s="101"/>
      <c r="L55" s="101"/>
      <c r="M55" s="101"/>
      <c r="N55" s="101"/>
      <c r="O55" s="101"/>
    </row>
    <row r="56" spans="1:17" x14ac:dyDescent="0.2">
      <c r="F56" s="101"/>
      <c r="G56" s="101"/>
      <c r="H56" s="101"/>
      <c r="I56" s="101"/>
      <c r="J56" s="101"/>
      <c r="K56" s="101"/>
      <c r="L56" s="101"/>
      <c r="M56" s="101"/>
      <c r="N56" s="101"/>
      <c r="O56" s="101"/>
    </row>
    <row r="57" spans="1:17" x14ac:dyDescent="0.2">
      <c r="F57" s="101"/>
      <c r="G57" s="101"/>
      <c r="H57" s="101"/>
      <c r="I57" s="101"/>
      <c r="J57" s="101"/>
    </row>
    <row r="58" spans="1:17" x14ac:dyDescent="0.2">
      <c r="F58" s="101"/>
      <c r="G58" s="101"/>
      <c r="H58" s="101"/>
      <c r="I58" s="101"/>
      <c r="J58" s="101"/>
    </row>
    <row r="59" spans="1:17" x14ac:dyDescent="0.2">
      <c r="F59" s="101"/>
      <c r="G59" s="101"/>
      <c r="H59" s="101"/>
      <c r="I59" s="101"/>
      <c r="J59" s="101"/>
    </row>
    <row r="60" spans="1:17" x14ac:dyDescent="0.2">
      <c r="G60" s="101"/>
      <c r="H60" s="101"/>
      <c r="I60" s="101"/>
      <c r="J60" s="101"/>
    </row>
    <row r="61" spans="1:17" x14ac:dyDescent="0.2">
      <c r="G61" s="101"/>
      <c r="H61" s="101"/>
      <c r="I61" s="101"/>
      <c r="J61" s="101"/>
    </row>
    <row r="62" spans="1:17" x14ac:dyDescent="0.2">
      <c r="G62" s="101"/>
      <c r="H62" s="101"/>
      <c r="I62" s="101"/>
      <c r="J62" s="101"/>
    </row>
    <row r="63" spans="1:17" x14ac:dyDescent="0.2">
      <c r="G63" s="101"/>
      <c r="H63" s="101"/>
      <c r="I63" s="101"/>
      <c r="J63" s="101"/>
    </row>
  </sheetData>
  <mergeCells count="15">
    <mergeCell ref="M5:M6"/>
    <mergeCell ref="N5:N6"/>
    <mergeCell ref="A1:L1"/>
    <mergeCell ref="A2:L2"/>
    <mergeCell ref="C4:D4"/>
    <mergeCell ref="A5:A6"/>
    <mergeCell ref="B5:B6"/>
    <mergeCell ref="E5:E6"/>
    <mergeCell ref="F5:F6"/>
    <mergeCell ref="G5:G6"/>
    <mergeCell ref="H5:H6"/>
    <mergeCell ref="I5:I6"/>
    <mergeCell ref="J5:J6"/>
    <mergeCell ref="K5:K6"/>
    <mergeCell ref="L5:L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4F162-492C-4933-8904-6FA8A5B44CB9}">
  <dimension ref="A1:M63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3" sqref="A3"/>
    </sheetView>
  </sheetViews>
  <sheetFormatPr baseColWidth="10" defaultRowHeight="12.75" x14ac:dyDescent="0.2"/>
  <cols>
    <col min="1" max="1" width="44.7109375" style="3" customWidth="1"/>
    <col min="2" max="4" width="17.140625" style="116" customWidth="1"/>
    <col min="5" max="5" width="17.7109375" style="116" customWidth="1"/>
    <col min="6" max="6" width="16.140625" style="114" customWidth="1"/>
    <col min="7" max="7" width="14.140625" style="114" customWidth="1"/>
    <col min="8" max="8" width="14.28515625" style="114" customWidth="1"/>
    <col min="9" max="10" width="17.140625" style="114" customWidth="1"/>
    <col min="11" max="11" width="16.85546875" style="114" customWidth="1"/>
    <col min="12" max="12" width="11.28515625" style="114" bestFit="1" customWidth="1"/>
    <col min="13" max="252" width="11.42578125" style="114"/>
    <col min="253" max="253" width="44.7109375" style="114" customWidth="1"/>
    <col min="254" max="256" width="17.140625" style="114" customWidth="1"/>
    <col min="257" max="257" width="17.7109375" style="114" customWidth="1"/>
    <col min="258" max="258" width="16.140625" style="114" customWidth="1"/>
    <col min="259" max="259" width="14.140625" style="114" customWidth="1"/>
    <col min="260" max="260" width="14.28515625" style="114" customWidth="1"/>
    <col min="261" max="262" width="17.140625" style="114" customWidth="1"/>
    <col min="263" max="263" width="16.85546875" style="114" customWidth="1"/>
    <col min="264" max="264" width="15.28515625" style="114" bestFit="1" customWidth="1"/>
    <col min="265" max="265" width="15.140625" style="114" customWidth="1"/>
    <col min="266" max="266" width="15.85546875" style="114" customWidth="1"/>
    <col min="267" max="267" width="15.5703125" style="114" customWidth="1"/>
    <col min="268" max="268" width="11.28515625" style="114" bestFit="1" customWidth="1"/>
    <col min="269" max="508" width="11.42578125" style="114"/>
    <col min="509" max="509" width="44.7109375" style="114" customWidth="1"/>
    <col min="510" max="512" width="17.140625" style="114" customWidth="1"/>
    <col min="513" max="513" width="17.7109375" style="114" customWidth="1"/>
    <col min="514" max="514" width="16.140625" style="114" customWidth="1"/>
    <col min="515" max="515" width="14.140625" style="114" customWidth="1"/>
    <col min="516" max="516" width="14.28515625" style="114" customWidth="1"/>
    <col min="517" max="518" width="17.140625" style="114" customWidth="1"/>
    <col min="519" max="519" width="16.85546875" style="114" customWidth="1"/>
    <col min="520" max="520" width="15.28515625" style="114" bestFit="1" customWidth="1"/>
    <col min="521" max="521" width="15.140625" style="114" customWidth="1"/>
    <col min="522" max="522" width="15.85546875" style="114" customWidth="1"/>
    <col min="523" max="523" width="15.5703125" style="114" customWidth="1"/>
    <col min="524" max="524" width="11.28515625" style="114" bestFit="1" customWidth="1"/>
    <col min="525" max="764" width="11.42578125" style="114"/>
    <col min="765" max="765" width="44.7109375" style="114" customWidth="1"/>
    <col min="766" max="768" width="17.140625" style="114" customWidth="1"/>
    <col min="769" max="769" width="17.7109375" style="114" customWidth="1"/>
    <col min="770" max="770" width="16.140625" style="114" customWidth="1"/>
    <col min="771" max="771" width="14.140625" style="114" customWidth="1"/>
    <col min="772" max="772" width="14.28515625" style="114" customWidth="1"/>
    <col min="773" max="774" width="17.140625" style="114" customWidth="1"/>
    <col min="775" max="775" width="16.85546875" style="114" customWidth="1"/>
    <col min="776" max="776" width="15.28515625" style="114" bestFit="1" customWidth="1"/>
    <col min="777" max="777" width="15.140625" style="114" customWidth="1"/>
    <col min="778" max="778" width="15.85546875" style="114" customWidth="1"/>
    <col min="779" max="779" width="15.5703125" style="114" customWidth="1"/>
    <col min="780" max="780" width="11.28515625" style="114" bestFit="1" customWidth="1"/>
    <col min="781" max="1020" width="11.42578125" style="114"/>
    <col min="1021" max="1021" width="44.7109375" style="114" customWidth="1"/>
    <col min="1022" max="1024" width="17.140625" style="114" customWidth="1"/>
    <col min="1025" max="1025" width="17.7109375" style="114" customWidth="1"/>
    <col min="1026" max="1026" width="16.140625" style="114" customWidth="1"/>
    <col min="1027" max="1027" width="14.140625" style="114" customWidth="1"/>
    <col min="1028" max="1028" width="14.28515625" style="114" customWidth="1"/>
    <col min="1029" max="1030" width="17.140625" style="114" customWidth="1"/>
    <col min="1031" max="1031" width="16.85546875" style="114" customWidth="1"/>
    <col min="1032" max="1032" width="15.28515625" style="114" bestFit="1" customWidth="1"/>
    <col min="1033" max="1033" width="15.140625" style="114" customWidth="1"/>
    <col min="1034" max="1034" width="15.85546875" style="114" customWidth="1"/>
    <col min="1035" max="1035" width="15.5703125" style="114" customWidth="1"/>
    <col min="1036" max="1036" width="11.28515625" style="114" bestFit="1" customWidth="1"/>
    <col min="1037" max="1276" width="11.42578125" style="114"/>
    <col min="1277" max="1277" width="44.7109375" style="114" customWidth="1"/>
    <col min="1278" max="1280" width="17.140625" style="114" customWidth="1"/>
    <col min="1281" max="1281" width="17.7109375" style="114" customWidth="1"/>
    <col min="1282" max="1282" width="16.140625" style="114" customWidth="1"/>
    <col min="1283" max="1283" width="14.140625" style="114" customWidth="1"/>
    <col min="1284" max="1284" width="14.28515625" style="114" customWidth="1"/>
    <col min="1285" max="1286" width="17.140625" style="114" customWidth="1"/>
    <col min="1287" max="1287" width="16.85546875" style="114" customWidth="1"/>
    <col min="1288" max="1288" width="15.28515625" style="114" bestFit="1" customWidth="1"/>
    <col min="1289" max="1289" width="15.140625" style="114" customWidth="1"/>
    <col min="1290" max="1290" width="15.85546875" style="114" customWidth="1"/>
    <col min="1291" max="1291" width="15.5703125" style="114" customWidth="1"/>
    <col min="1292" max="1292" width="11.28515625" style="114" bestFit="1" customWidth="1"/>
    <col min="1293" max="1532" width="11.42578125" style="114"/>
    <col min="1533" max="1533" width="44.7109375" style="114" customWidth="1"/>
    <col min="1534" max="1536" width="17.140625" style="114" customWidth="1"/>
    <col min="1537" max="1537" width="17.7109375" style="114" customWidth="1"/>
    <col min="1538" max="1538" width="16.140625" style="114" customWidth="1"/>
    <col min="1539" max="1539" width="14.140625" style="114" customWidth="1"/>
    <col min="1540" max="1540" width="14.28515625" style="114" customWidth="1"/>
    <col min="1541" max="1542" width="17.140625" style="114" customWidth="1"/>
    <col min="1543" max="1543" width="16.85546875" style="114" customWidth="1"/>
    <col min="1544" max="1544" width="15.28515625" style="114" bestFit="1" customWidth="1"/>
    <col min="1545" max="1545" width="15.140625" style="114" customWidth="1"/>
    <col min="1546" max="1546" width="15.85546875" style="114" customWidth="1"/>
    <col min="1547" max="1547" width="15.5703125" style="114" customWidth="1"/>
    <col min="1548" max="1548" width="11.28515625" style="114" bestFit="1" customWidth="1"/>
    <col min="1549" max="1788" width="11.42578125" style="114"/>
    <col min="1789" max="1789" width="44.7109375" style="114" customWidth="1"/>
    <col min="1790" max="1792" width="17.140625" style="114" customWidth="1"/>
    <col min="1793" max="1793" width="17.7109375" style="114" customWidth="1"/>
    <col min="1794" max="1794" width="16.140625" style="114" customWidth="1"/>
    <col min="1795" max="1795" width="14.140625" style="114" customWidth="1"/>
    <col min="1796" max="1796" width="14.28515625" style="114" customWidth="1"/>
    <col min="1797" max="1798" width="17.140625" style="114" customWidth="1"/>
    <col min="1799" max="1799" width="16.85546875" style="114" customWidth="1"/>
    <col min="1800" max="1800" width="15.28515625" style="114" bestFit="1" customWidth="1"/>
    <col min="1801" max="1801" width="15.140625" style="114" customWidth="1"/>
    <col min="1802" max="1802" width="15.85546875" style="114" customWidth="1"/>
    <col min="1803" max="1803" width="15.5703125" style="114" customWidth="1"/>
    <col min="1804" max="1804" width="11.28515625" style="114" bestFit="1" customWidth="1"/>
    <col min="1805" max="2044" width="11.42578125" style="114"/>
    <col min="2045" max="2045" width="44.7109375" style="114" customWidth="1"/>
    <col min="2046" max="2048" width="17.140625" style="114" customWidth="1"/>
    <col min="2049" max="2049" width="17.7109375" style="114" customWidth="1"/>
    <col min="2050" max="2050" width="16.140625" style="114" customWidth="1"/>
    <col min="2051" max="2051" width="14.140625" style="114" customWidth="1"/>
    <col min="2052" max="2052" width="14.28515625" style="114" customWidth="1"/>
    <col min="2053" max="2054" width="17.140625" style="114" customWidth="1"/>
    <col min="2055" max="2055" width="16.85546875" style="114" customWidth="1"/>
    <col min="2056" max="2056" width="15.28515625" style="114" bestFit="1" customWidth="1"/>
    <col min="2057" max="2057" width="15.140625" style="114" customWidth="1"/>
    <col min="2058" max="2058" width="15.85546875" style="114" customWidth="1"/>
    <col min="2059" max="2059" width="15.5703125" style="114" customWidth="1"/>
    <col min="2060" max="2060" width="11.28515625" style="114" bestFit="1" customWidth="1"/>
    <col min="2061" max="2300" width="11.42578125" style="114"/>
    <col min="2301" max="2301" width="44.7109375" style="114" customWidth="1"/>
    <col min="2302" max="2304" width="17.140625" style="114" customWidth="1"/>
    <col min="2305" max="2305" width="17.7109375" style="114" customWidth="1"/>
    <col min="2306" max="2306" width="16.140625" style="114" customWidth="1"/>
    <col min="2307" max="2307" width="14.140625" style="114" customWidth="1"/>
    <col min="2308" max="2308" width="14.28515625" style="114" customWidth="1"/>
    <col min="2309" max="2310" width="17.140625" style="114" customWidth="1"/>
    <col min="2311" max="2311" width="16.85546875" style="114" customWidth="1"/>
    <col min="2312" max="2312" width="15.28515625" style="114" bestFit="1" customWidth="1"/>
    <col min="2313" max="2313" width="15.140625" style="114" customWidth="1"/>
    <col min="2314" max="2314" width="15.85546875" style="114" customWidth="1"/>
    <col min="2315" max="2315" width="15.5703125" style="114" customWidth="1"/>
    <col min="2316" max="2316" width="11.28515625" style="114" bestFit="1" customWidth="1"/>
    <col min="2317" max="2556" width="11.42578125" style="114"/>
    <col min="2557" max="2557" width="44.7109375" style="114" customWidth="1"/>
    <col min="2558" max="2560" width="17.140625" style="114" customWidth="1"/>
    <col min="2561" max="2561" width="17.7109375" style="114" customWidth="1"/>
    <col min="2562" max="2562" width="16.140625" style="114" customWidth="1"/>
    <col min="2563" max="2563" width="14.140625" style="114" customWidth="1"/>
    <col min="2564" max="2564" width="14.28515625" style="114" customWidth="1"/>
    <col min="2565" max="2566" width="17.140625" style="114" customWidth="1"/>
    <col min="2567" max="2567" width="16.85546875" style="114" customWidth="1"/>
    <col min="2568" max="2568" width="15.28515625" style="114" bestFit="1" customWidth="1"/>
    <col min="2569" max="2569" width="15.140625" style="114" customWidth="1"/>
    <col min="2570" max="2570" width="15.85546875" style="114" customWidth="1"/>
    <col min="2571" max="2571" width="15.5703125" style="114" customWidth="1"/>
    <col min="2572" max="2572" width="11.28515625" style="114" bestFit="1" customWidth="1"/>
    <col min="2573" max="2812" width="11.42578125" style="114"/>
    <col min="2813" max="2813" width="44.7109375" style="114" customWidth="1"/>
    <col min="2814" max="2816" width="17.140625" style="114" customWidth="1"/>
    <col min="2817" max="2817" width="17.7109375" style="114" customWidth="1"/>
    <col min="2818" max="2818" width="16.140625" style="114" customWidth="1"/>
    <col min="2819" max="2819" width="14.140625" style="114" customWidth="1"/>
    <col min="2820" max="2820" width="14.28515625" style="114" customWidth="1"/>
    <col min="2821" max="2822" width="17.140625" style="114" customWidth="1"/>
    <col min="2823" max="2823" width="16.85546875" style="114" customWidth="1"/>
    <col min="2824" max="2824" width="15.28515625" style="114" bestFit="1" customWidth="1"/>
    <col min="2825" max="2825" width="15.140625" style="114" customWidth="1"/>
    <col min="2826" max="2826" width="15.85546875" style="114" customWidth="1"/>
    <col min="2827" max="2827" width="15.5703125" style="114" customWidth="1"/>
    <col min="2828" max="2828" width="11.28515625" style="114" bestFit="1" customWidth="1"/>
    <col min="2829" max="3068" width="11.42578125" style="114"/>
    <col min="3069" max="3069" width="44.7109375" style="114" customWidth="1"/>
    <col min="3070" max="3072" width="17.140625" style="114" customWidth="1"/>
    <col min="3073" max="3073" width="17.7109375" style="114" customWidth="1"/>
    <col min="3074" max="3074" width="16.140625" style="114" customWidth="1"/>
    <col min="3075" max="3075" width="14.140625" style="114" customWidth="1"/>
    <col min="3076" max="3076" width="14.28515625" style="114" customWidth="1"/>
    <col min="3077" max="3078" width="17.140625" style="114" customWidth="1"/>
    <col min="3079" max="3079" width="16.85546875" style="114" customWidth="1"/>
    <col min="3080" max="3080" width="15.28515625" style="114" bestFit="1" customWidth="1"/>
    <col min="3081" max="3081" width="15.140625" style="114" customWidth="1"/>
    <col min="3082" max="3082" width="15.85546875" style="114" customWidth="1"/>
    <col min="3083" max="3083" width="15.5703125" style="114" customWidth="1"/>
    <col min="3084" max="3084" width="11.28515625" style="114" bestFit="1" customWidth="1"/>
    <col min="3085" max="3324" width="11.42578125" style="114"/>
    <col min="3325" max="3325" width="44.7109375" style="114" customWidth="1"/>
    <col min="3326" max="3328" width="17.140625" style="114" customWidth="1"/>
    <col min="3329" max="3329" width="17.7109375" style="114" customWidth="1"/>
    <col min="3330" max="3330" width="16.140625" style="114" customWidth="1"/>
    <col min="3331" max="3331" width="14.140625" style="114" customWidth="1"/>
    <col min="3332" max="3332" width="14.28515625" style="114" customWidth="1"/>
    <col min="3333" max="3334" width="17.140625" style="114" customWidth="1"/>
    <col min="3335" max="3335" width="16.85546875" style="114" customWidth="1"/>
    <col min="3336" max="3336" width="15.28515625" style="114" bestFit="1" customWidth="1"/>
    <col min="3337" max="3337" width="15.140625" style="114" customWidth="1"/>
    <col min="3338" max="3338" width="15.85546875" style="114" customWidth="1"/>
    <col min="3339" max="3339" width="15.5703125" style="114" customWidth="1"/>
    <col min="3340" max="3340" width="11.28515625" style="114" bestFit="1" customWidth="1"/>
    <col min="3341" max="3580" width="11.42578125" style="114"/>
    <col min="3581" max="3581" width="44.7109375" style="114" customWidth="1"/>
    <col min="3582" max="3584" width="17.140625" style="114" customWidth="1"/>
    <col min="3585" max="3585" width="17.7109375" style="114" customWidth="1"/>
    <col min="3586" max="3586" width="16.140625" style="114" customWidth="1"/>
    <col min="3587" max="3587" width="14.140625" style="114" customWidth="1"/>
    <col min="3588" max="3588" width="14.28515625" style="114" customWidth="1"/>
    <col min="3589" max="3590" width="17.140625" style="114" customWidth="1"/>
    <col min="3591" max="3591" width="16.85546875" style="114" customWidth="1"/>
    <col min="3592" max="3592" width="15.28515625" style="114" bestFit="1" customWidth="1"/>
    <col min="3593" max="3593" width="15.140625" style="114" customWidth="1"/>
    <col min="3594" max="3594" width="15.85546875" style="114" customWidth="1"/>
    <col min="3595" max="3595" width="15.5703125" style="114" customWidth="1"/>
    <col min="3596" max="3596" width="11.28515625" style="114" bestFit="1" customWidth="1"/>
    <col min="3597" max="3836" width="11.42578125" style="114"/>
    <col min="3837" max="3837" width="44.7109375" style="114" customWidth="1"/>
    <col min="3838" max="3840" width="17.140625" style="114" customWidth="1"/>
    <col min="3841" max="3841" width="17.7109375" style="114" customWidth="1"/>
    <col min="3842" max="3842" width="16.140625" style="114" customWidth="1"/>
    <col min="3843" max="3843" width="14.140625" style="114" customWidth="1"/>
    <col min="3844" max="3844" width="14.28515625" style="114" customWidth="1"/>
    <col min="3845" max="3846" width="17.140625" style="114" customWidth="1"/>
    <col min="3847" max="3847" width="16.85546875" style="114" customWidth="1"/>
    <col min="3848" max="3848" width="15.28515625" style="114" bestFit="1" customWidth="1"/>
    <col min="3849" max="3849" width="15.140625" style="114" customWidth="1"/>
    <col min="3850" max="3850" width="15.85546875" style="114" customWidth="1"/>
    <col min="3851" max="3851" width="15.5703125" style="114" customWidth="1"/>
    <col min="3852" max="3852" width="11.28515625" style="114" bestFit="1" customWidth="1"/>
    <col min="3853" max="4092" width="11.42578125" style="114"/>
    <col min="4093" max="4093" width="44.7109375" style="114" customWidth="1"/>
    <col min="4094" max="4096" width="17.140625" style="114" customWidth="1"/>
    <col min="4097" max="4097" width="17.7109375" style="114" customWidth="1"/>
    <col min="4098" max="4098" width="16.140625" style="114" customWidth="1"/>
    <col min="4099" max="4099" width="14.140625" style="114" customWidth="1"/>
    <col min="4100" max="4100" width="14.28515625" style="114" customWidth="1"/>
    <col min="4101" max="4102" width="17.140625" style="114" customWidth="1"/>
    <col min="4103" max="4103" width="16.85546875" style="114" customWidth="1"/>
    <col min="4104" max="4104" width="15.28515625" style="114" bestFit="1" customWidth="1"/>
    <col min="4105" max="4105" width="15.140625" style="114" customWidth="1"/>
    <col min="4106" max="4106" width="15.85546875" style="114" customWidth="1"/>
    <col min="4107" max="4107" width="15.5703125" style="114" customWidth="1"/>
    <col min="4108" max="4108" width="11.28515625" style="114" bestFit="1" customWidth="1"/>
    <col min="4109" max="4348" width="11.42578125" style="114"/>
    <col min="4349" max="4349" width="44.7109375" style="114" customWidth="1"/>
    <col min="4350" max="4352" width="17.140625" style="114" customWidth="1"/>
    <col min="4353" max="4353" width="17.7109375" style="114" customWidth="1"/>
    <col min="4354" max="4354" width="16.140625" style="114" customWidth="1"/>
    <col min="4355" max="4355" width="14.140625" style="114" customWidth="1"/>
    <col min="4356" max="4356" width="14.28515625" style="114" customWidth="1"/>
    <col min="4357" max="4358" width="17.140625" style="114" customWidth="1"/>
    <col min="4359" max="4359" width="16.85546875" style="114" customWidth="1"/>
    <col min="4360" max="4360" width="15.28515625" style="114" bestFit="1" customWidth="1"/>
    <col min="4361" max="4361" width="15.140625" style="114" customWidth="1"/>
    <col min="4362" max="4362" width="15.85546875" style="114" customWidth="1"/>
    <col min="4363" max="4363" width="15.5703125" style="114" customWidth="1"/>
    <col min="4364" max="4364" width="11.28515625" style="114" bestFit="1" customWidth="1"/>
    <col min="4365" max="4604" width="11.42578125" style="114"/>
    <col min="4605" max="4605" width="44.7109375" style="114" customWidth="1"/>
    <col min="4606" max="4608" width="17.140625" style="114" customWidth="1"/>
    <col min="4609" max="4609" width="17.7109375" style="114" customWidth="1"/>
    <col min="4610" max="4610" width="16.140625" style="114" customWidth="1"/>
    <col min="4611" max="4611" width="14.140625" style="114" customWidth="1"/>
    <col min="4612" max="4612" width="14.28515625" style="114" customWidth="1"/>
    <col min="4613" max="4614" width="17.140625" style="114" customWidth="1"/>
    <col min="4615" max="4615" width="16.85546875" style="114" customWidth="1"/>
    <col min="4616" max="4616" width="15.28515625" style="114" bestFit="1" customWidth="1"/>
    <col min="4617" max="4617" width="15.140625" style="114" customWidth="1"/>
    <col min="4618" max="4618" width="15.85546875" style="114" customWidth="1"/>
    <col min="4619" max="4619" width="15.5703125" style="114" customWidth="1"/>
    <col min="4620" max="4620" width="11.28515625" style="114" bestFit="1" customWidth="1"/>
    <col min="4621" max="4860" width="11.42578125" style="114"/>
    <col min="4861" max="4861" width="44.7109375" style="114" customWidth="1"/>
    <col min="4862" max="4864" width="17.140625" style="114" customWidth="1"/>
    <col min="4865" max="4865" width="17.7109375" style="114" customWidth="1"/>
    <col min="4866" max="4866" width="16.140625" style="114" customWidth="1"/>
    <col min="4867" max="4867" width="14.140625" style="114" customWidth="1"/>
    <col min="4868" max="4868" width="14.28515625" style="114" customWidth="1"/>
    <col min="4869" max="4870" width="17.140625" style="114" customWidth="1"/>
    <col min="4871" max="4871" width="16.85546875" style="114" customWidth="1"/>
    <col min="4872" max="4872" width="15.28515625" style="114" bestFit="1" customWidth="1"/>
    <col min="4873" max="4873" width="15.140625" style="114" customWidth="1"/>
    <col min="4874" max="4874" width="15.85546875" style="114" customWidth="1"/>
    <col min="4875" max="4875" width="15.5703125" style="114" customWidth="1"/>
    <col min="4876" max="4876" width="11.28515625" style="114" bestFit="1" customWidth="1"/>
    <col min="4877" max="5116" width="11.42578125" style="114"/>
    <col min="5117" max="5117" width="44.7109375" style="114" customWidth="1"/>
    <col min="5118" max="5120" width="17.140625" style="114" customWidth="1"/>
    <col min="5121" max="5121" width="17.7109375" style="114" customWidth="1"/>
    <col min="5122" max="5122" width="16.140625" style="114" customWidth="1"/>
    <col min="5123" max="5123" width="14.140625" style="114" customWidth="1"/>
    <col min="5124" max="5124" width="14.28515625" style="114" customWidth="1"/>
    <col min="5125" max="5126" width="17.140625" style="114" customWidth="1"/>
    <col min="5127" max="5127" width="16.85546875" style="114" customWidth="1"/>
    <col min="5128" max="5128" width="15.28515625" style="114" bestFit="1" customWidth="1"/>
    <col min="5129" max="5129" width="15.140625" style="114" customWidth="1"/>
    <col min="5130" max="5130" width="15.85546875" style="114" customWidth="1"/>
    <col min="5131" max="5131" width="15.5703125" style="114" customWidth="1"/>
    <col min="5132" max="5132" width="11.28515625" style="114" bestFit="1" customWidth="1"/>
    <col min="5133" max="5372" width="11.42578125" style="114"/>
    <col min="5373" max="5373" width="44.7109375" style="114" customWidth="1"/>
    <col min="5374" max="5376" width="17.140625" style="114" customWidth="1"/>
    <col min="5377" max="5377" width="17.7109375" style="114" customWidth="1"/>
    <col min="5378" max="5378" width="16.140625" style="114" customWidth="1"/>
    <col min="5379" max="5379" width="14.140625" style="114" customWidth="1"/>
    <col min="5380" max="5380" width="14.28515625" style="114" customWidth="1"/>
    <col min="5381" max="5382" width="17.140625" style="114" customWidth="1"/>
    <col min="5383" max="5383" width="16.85546875" style="114" customWidth="1"/>
    <col min="5384" max="5384" width="15.28515625" style="114" bestFit="1" customWidth="1"/>
    <col min="5385" max="5385" width="15.140625" style="114" customWidth="1"/>
    <col min="5386" max="5386" width="15.85546875" style="114" customWidth="1"/>
    <col min="5387" max="5387" width="15.5703125" style="114" customWidth="1"/>
    <col min="5388" max="5388" width="11.28515625" style="114" bestFit="1" customWidth="1"/>
    <col min="5389" max="5628" width="11.42578125" style="114"/>
    <col min="5629" max="5629" width="44.7109375" style="114" customWidth="1"/>
    <col min="5630" max="5632" width="17.140625" style="114" customWidth="1"/>
    <col min="5633" max="5633" width="17.7109375" style="114" customWidth="1"/>
    <col min="5634" max="5634" width="16.140625" style="114" customWidth="1"/>
    <col min="5635" max="5635" width="14.140625" style="114" customWidth="1"/>
    <col min="5636" max="5636" width="14.28515625" style="114" customWidth="1"/>
    <col min="5637" max="5638" width="17.140625" style="114" customWidth="1"/>
    <col min="5639" max="5639" width="16.85546875" style="114" customWidth="1"/>
    <col min="5640" max="5640" width="15.28515625" style="114" bestFit="1" customWidth="1"/>
    <col min="5641" max="5641" width="15.140625" style="114" customWidth="1"/>
    <col min="5642" max="5642" width="15.85546875" style="114" customWidth="1"/>
    <col min="5643" max="5643" width="15.5703125" style="114" customWidth="1"/>
    <col min="5644" max="5644" width="11.28515625" style="114" bestFit="1" customWidth="1"/>
    <col min="5645" max="5884" width="11.42578125" style="114"/>
    <col min="5885" max="5885" width="44.7109375" style="114" customWidth="1"/>
    <col min="5886" max="5888" width="17.140625" style="114" customWidth="1"/>
    <col min="5889" max="5889" width="17.7109375" style="114" customWidth="1"/>
    <col min="5890" max="5890" width="16.140625" style="114" customWidth="1"/>
    <col min="5891" max="5891" width="14.140625" style="114" customWidth="1"/>
    <col min="5892" max="5892" width="14.28515625" style="114" customWidth="1"/>
    <col min="5893" max="5894" width="17.140625" style="114" customWidth="1"/>
    <col min="5895" max="5895" width="16.85546875" style="114" customWidth="1"/>
    <col min="5896" max="5896" width="15.28515625" style="114" bestFit="1" customWidth="1"/>
    <col min="5897" max="5897" width="15.140625" style="114" customWidth="1"/>
    <col min="5898" max="5898" width="15.85546875" style="114" customWidth="1"/>
    <col min="5899" max="5899" width="15.5703125" style="114" customWidth="1"/>
    <col min="5900" max="5900" width="11.28515625" style="114" bestFit="1" customWidth="1"/>
    <col min="5901" max="6140" width="11.42578125" style="114"/>
    <col min="6141" max="6141" width="44.7109375" style="114" customWidth="1"/>
    <col min="6142" max="6144" width="17.140625" style="114" customWidth="1"/>
    <col min="6145" max="6145" width="17.7109375" style="114" customWidth="1"/>
    <col min="6146" max="6146" width="16.140625" style="114" customWidth="1"/>
    <col min="6147" max="6147" width="14.140625" style="114" customWidth="1"/>
    <col min="6148" max="6148" width="14.28515625" style="114" customWidth="1"/>
    <col min="6149" max="6150" width="17.140625" style="114" customWidth="1"/>
    <col min="6151" max="6151" width="16.85546875" style="114" customWidth="1"/>
    <col min="6152" max="6152" width="15.28515625" style="114" bestFit="1" customWidth="1"/>
    <col min="6153" max="6153" width="15.140625" style="114" customWidth="1"/>
    <col min="6154" max="6154" width="15.85546875" style="114" customWidth="1"/>
    <col min="6155" max="6155" width="15.5703125" style="114" customWidth="1"/>
    <col min="6156" max="6156" width="11.28515625" style="114" bestFit="1" customWidth="1"/>
    <col min="6157" max="6396" width="11.42578125" style="114"/>
    <col min="6397" max="6397" width="44.7109375" style="114" customWidth="1"/>
    <col min="6398" max="6400" width="17.140625" style="114" customWidth="1"/>
    <col min="6401" max="6401" width="17.7109375" style="114" customWidth="1"/>
    <col min="6402" max="6402" width="16.140625" style="114" customWidth="1"/>
    <col min="6403" max="6403" width="14.140625" style="114" customWidth="1"/>
    <col min="6404" max="6404" width="14.28515625" style="114" customWidth="1"/>
    <col min="6405" max="6406" width="17.140625" style="114" customWidth="1"/>
    <col min="6407" max="6407" width="16.85546875" style="114" customWidth="1"/>
    <col min="6408" max="6408" width="15.28515625" style="114" bestFit="1" customWidth="1"/>
    <col min="6409" max="6409" width="15.140625" style="114" customWidth="1"/>
    <col min="6410" max="6410" width="15.85546875" style="114" customWidth="1"/>
    <col min="6411" max="6411" width="15.5703125" style="114" customWidth="1"/>
    <col min="6412" max="6412" width="11.28515625" style="114" bestFit="1" customWidth="1"/>
    <col min="6413" max="6652" width="11.42578125" style="114"/>
    <col min="6653" max="6653" width="44.7109375" style="114" customWidth="1"/>
    <col min="6654" max="6656" width="17.140625" style="114" customWidth="1"/>
    <col min="6657" max="6657" width="17.7109375" style="114" customWidth="1"/>
    <col min="6658" max="6658" width="16.140625" style="114" customWidth="1"/>
    <col min="6659" max="6659" width="14.140625" style="114" customWidth="1"/>
    <col min="6660" max="6660" width="14.28515625" style="114" customWidth="1"/>
    <col min="6661" max="6662" width="17.140625" style="114" customWidth="1"/>
    <col min="6663" max="6663" width="16.85546875" style="114" customWidth="1"/>
    <col min="6664" max="6664" width="15.28515625" style="114" bestFit="1" customWidth="1"/>
    <col min="6665" max="6665" width="15.140625" style="114" customWidth="1"/>
    <col min="6666" max="6666" width="15.85546875" style="114" customWidth="1"/>
    <col min="6667" max="6667" width="15.5703125" style="114" customWidth="1"/>
    <col min="6668" max="6668" width="11.28515625" style="114" bestFit="1" customWidth="1"/>
    <col min="6669" max="6908" width="11.42578125" style="114"/>
    <col min="6909" max="6909" width="44.7109375" style="114" customWidth="1"/>
    <col min="6910" max="6912" width="17.140625" style="114" customWidth="1"/>
    <col min="6913" max="6913" width="17.7109375" style="114" customWidth="1"/>
    <col min="6914" max="6914" width="16.140625" style="114" customWidth="1"/>
    <col min="6915" max="6915" width="14.140625" style="114" customWidth="1"/>
    <col min="6916" max="6916" width="14.28515625" style="114" customWidth="1"/>
    <col min="6917" max="6918" width="17.140625" style="114" customWidth="1"/>
    <col min="6919" max="6919" width="16.85546875" style="114" customWidth="1"/>
    <col min="6920" max="6920" width="15.28515625" style="114" bestFit="1" customWidth="1"/>
    <col min="6921" max="6921" width="15.140625" style="114" customWidth="1"/>
    <col min="6922" max="6922" width="15.85546875" style="114" customWidth="1"/>
    <col min="6923" max="6923" width="15.5703125" style="114" customWidth="1"/>
    <col min="6924" max="6924" width="11.28515625" style="114" bestFit="1" customWidth="1"/>
    <col min="6925" max="7164" width="11.42578125" style="114"/>
    <col min="7165" max="7165" width="44.7109375" style="114" customWidth="1"/>
    <col min="7166" max="7168" width="17.140625" style="114" customWidth="1"/>
    <col min="7169" max="7169" width="17.7109375" style="114" customWidth="1"/>
    <col min="7170" max="7170" width="16.140625" style="114" customWidth="1"/>
    <col min="7171" max="7171" width="14.140625" style="114" customWidth="1"/>
    <col min="7172" max="7172" width="14.28515625" style="114" customWidth="1"/>
    <col min="7173" max="7174" width="17.140625" style="114" customWidth="1"/>
    <col min="7175" max="7175" width="16.85546875" style="114" customWidth="1"/>
    <col min="7176" max="7176" width="15.28515625" style="114" bestFit="1" customWidth="1"/>
    <col min="7177" max="7177" width="15.140625" style="114" customWidth="1"/>
    <col min="7178" max="7178" width="15.85546875" style="114" customWidth="1"/>
    <col min="7179" max="7179" width="15.5703125" style="114" customWidth="1"/>
    <col min="7180" max="7180" width="11.28515625" style="114" bestFit="1" customWidth="1"/>
    <col min="7181" max="7420" width="11.42578125" style="114"/>
    <col min="7421" max="7421" width="44.7109375" style="114" customWidth="1"/>
    <col min="7422" max="7424" width="17.140625" style="114" customWidth="1"/>
    <col min="7425" max="7425" width="17.7109375" style="114" customWidth="1"/>
    <col min="7426" max="7426" width="16.140625" style="114" customWidth="1"/>
    <col min="7427" max="7427" width="14.140625" style="114" customWidth="1"/>
    <col min="7428" max="7428" width="14.28515625" style="114" customWidth="1"/>
    <col min="7429" max="7430" width="17.140625" style="114" customWidth="1"/>
    <col min="7431" max="7431" width="16.85546875" style="114" customWidth="1"/>
    <col min="7432" max="7432" width="15.28515625" style="114" bestFit="1" customWidth="1"/>
    <col min="7433" max="7433" width="15.140625" style="114" customWidth="1"/>
    <col min="7434" max="7434" width="15.85546875" style="114" customWidth="1"/>
    <col min="7435" max="7435" width="15.5703125" style="114" customWidth="1"/>
    <col min="7436" max="7436" width="11.28515625" style="114" bestFit="1" customWidth="1"/>
    <col min="7437" max="7676" width="11.42578125" style="114"/>
    <col min="7677" max="7677" width="44.7109375" style="114" customWidth="1"/>
    <col min="7678" max="7680" width="17.140625" style="114" customWidth="1"/>
    <col min="7681" max="7681" width="17.7109375" style="114" customWidth="1"/>
    <col min="7682" max="7682" width="16.140625" style="114" customWidth="1"/>
    <col min="7683" max="7683" width="14.140625" style="114" customWidth="1"/>
    <col min="7684" max="7684" width="14.28515625" style="114" customWidth="1"/>
    <col min="7685" max="7686" width="17.140625" style="114" customWidth="1"/>
    <col min="7687" max="7687" width="16.85546875" style="114" customWidth="1"/>
    <col min="7688" max="7688" width="15.28515625" style="114" bestFit="1" customWidth="1"/>
    <col min="7689" max="7689" width="15.140625" style="114" customWidth="1"/>
    <col min="7690" max="7690" width="15.85546875" style="114" customWidth="1"/>
    <col min="7691" max="7691" width="15.5703125" style="114" customWidth="1"/>
    <col min="7692" max="7692" width="11.28515625" style="114" bestFit="1" customWidth="1"/>
    <col min="7693" max="7932" width="11.42578125" style="114"/>
    <col min="7933" max="7933" width="44.7109375" style="114" customWidth="1"/>
    <col min="7934" max="7936" width="17.140625" style="114" customWidth="1"/>
    <col min="7937" max="7937" width="17.7109375" style="114" customWidth="1"/>
    <col min="7938" max="7938" width="16.140625" style="114" customWidth="1"/>
    <col min="7939" max="7939" width="14.140625" style="114" customWidth="1"/>
    <col min="7940" max="7940" width="14.28515625" style="114" customWidth="1"/>
    <col min="7941" max="7942" width="17.140625" style="114" customWidth="1"/>
    <col min="7943" max="7943" width="16.85546875" style="114" customWidth="1"/>
    <col min="7944" max="7944" width="15.28515625" style="114" bestFit="1" customWidth="1"/>
    <col min="7945" max="7945" width="15.140625" style="114" customWidth="1"/>
    <col min="7946" max="7946" width="15.85546875" style="114" customWidth="1"/>
    <col min="7947" max="7947" width="15.5703125" style="114" customWidth="1"/>
    <col min="7948" max="7948" width="11.28515625" style="114" bestFit="1" customWidth="1"/>
    <col min="7949" max="8188" width="11.42578125" style="114"/>
    <col min="8189" max="8189" width="44.7109375" style="114" customWidth="1"/>
    <col min="8190" max="8192" width="17.140625" style="114" customWidth="1"/>
    <col min="8193" max="8193" width="17.7109375" style="114" customWidth="1"/>
    <col min="8194" max="8194" width="16.140625" style="114" customWidth="1"/>
    <col min="8195" max="8195" width="14.140625" style="114" customWidth="1"/>
    <col min="8196" max="8196" width="14.28515625" style="114" customWidth="1"/>
    <col min="8197" max="8198" width="17.140625" style="114" customWidth="1"/>
    <col min="8199" max="8199" width="16.85546875" style="114" customWidth="1"/>
    <col min="8200" max="8200" width="15.28515625" style="114" bestFit="1" customWidth="1"/>
    <col min="8201" max="8201" width="15.140625" style="114" customWidth="1"/>
    <col min="8202" max="8202" width="15.85546875" style="114" customWidth="1"/>
    <col min="8203" max="8203" width="15.5703125" style="114" customWidth="1"/>
    <col min="8204" max="8204" width="11.28515625" style="114" bestFit="1" customWidth="1"/>
    <col min="8205" max="8444" width="11.42578125" style="114"/>
    <col min="8445" max="8445" width="44.7109375" style="114" customWidth="1"/>
    <col min="8446" max="8448" width="17.140625" style="114" customWidth="1"/>
    <col min="8449" max="8449" width="17.7109375" style="114" customWidth="1"/>
    <col min="8450" max="8450" width="16.140625" style="114" customWidth="1"/>
    <col min="8451" max="8451" width="14.140625" style="114" customWidth="1"/>
    <col min="8452" max="8452" width="14.28515625" style="114" customWidth="1"/>
    <col min="8453" max="8454" width="17.140625" style="114" customWidth="1"/>
    <col min="8455" max="8455" width="16.85546875" style="114" customWidth="1"/>
    <col min="8456" max="8456" width="15.28515625" style="114" bestFit="1" customWidth="1"/>
    <col min="8457" max="8457" width="15.140625" style="114" customWidth="1"/>
    <col min="8458" max="8458" width="15.85546875" style="114" customWidth="1"/>
    <col min="8459" max="8459" width="15.5703125" style="114" customWidth="1"/>
    <col min="8460" max="8460" width="11.28515625" style="114" bestFit="1" customWidth="1"/>
    <col min="8461" max="8700" width="11.42578125" style="114"/>
    <col min="8701" max="8701" width="44.7109375" style="114" customWidth="1"/>
    <col min="8702" max="8704" width="17.140625" style="114" customWidth="1"/>
    <col min="8705" max="8705" width="17.7109375" style="114" customWidth="1"/>
    <col min="8706" max="8706" width="16.140625" style="114" customWidth="1"/>
    <col min="8707" max="8707" width="14.140625" style="114" customWidth="1"/>
    <col min="8708" max="8708" width="14.28515625" style="114" customWidth="1"/>
    <col min="8709" max="8710" width="17.140625" style="114" customWidth="1"/>
    <col min="8711" max="8711" width="16.85546875" style="114" customWidth="1"/>
    <col min="8712" max="8712" width="15.28515625" style="114" bestFit="1" customWidth="1"/>
    <col min="8713" max="8713" width="15.140625" style="114" customWidth="1"/>
    <col min="8714" max="8714" width="15.85546875" style="114" customWidth="1"/>
    <col min="8715" max="8715" width="15.5703125" style="114" customWidth="1"/>
    <col min="8716" max="8716" width="11.28515625" style="114" bestFit="1" customWidth="1"/>
    <col min="8717" max="8956" width="11.42578125" style="114"/>
    <col min="8957" max="8957" width="44.7109375" style="114" customWidth="1"/>
    <col min="8958" max="8960" width="17.140625" style="114" customWidth="1"/>
    <col min="8961" max="8961" width="17.7109375" style="114" customWidth="1"/>
    <col min="8962" max="8962" width="16.140625" style="114" customWidth="1"/>
    <col min="8963" max="8963" width="14.140625" style="114" customWidth="1"/>
    <col min="8964" max="8964" width="14.28515625" style="114" customWidth="1"/>
    <col min="8965" max="8966" width="17.140625" style="114" customWidth="1"/>
    <col min="8967" max="8967" width="16.85546875" style="114" customWidth="1"/>
    <col min="8968" max="8968" width="15.28515625" style="114" bestFit="1" customWidth="1"/>
    <col min="8969" max="8969" width="15.140625" style="114" customWidth="1"/>
    <col min="8970" max="8970" width="15.85546875" style="114" customWidth="1"/>
    <col min="8971" max="8971" width="15.5703125" style="114" customWidth="1"/>
    <col min="8972" max="8972" width="11.28515625" style="114" bestFit="1" customWidth="1"/>
    <col min="8973" max="9212" width="11.42578125" style="114"/>
    <col min="9213" max="9213" width="44.7109375" style="114" customWidth="1"/>
    <col min="9214" max="9216" width="17.140625" style="114" customWidth="1"/>
    <col min="9217" max="9217" width="17.7109375" style="114" customWidth="1"/>
    <col min="9218" max="9218" width="16.140625" style="114" customWidth="1"/>
    <col min="9219" max="9219" width="14.140625" style="114" customWidth="1"/>
    <col min="9220" max="9220" width="14.28515625" style="114" customWidth="1"/>
    <col min="9221" max="9222" width="17.140625" style="114" customWidth="1"/>
    <col min="9223" max="9223" width="16.85546875" style="114" customWidth="1"/>
    <col min="9224" max="9224" width="15.28515625" style="114" bestFit="1" customWidth="1"/>
    <col min="9225" max="9225" width="15.140625" style="114" customWidth="1"/>
    <col min="9226" max="9226" width="15.85546875" style="114" customWidth="1"/>
    <col min="9227" max="9227" width="15.5703125" style="114" customWidth="1"/>
    <col min="9228" max="9228" width="11.28515625" style="114" bestFit="1" customWidth="1"/>
    <col min="9229" max="9468" width="11.42578125" style="114"/>
    <col min="9469" max="9469" width="44.7109375" style="114" customWidth="1"/>
    <col min="9470" max="9472" width="17.140625" style="114" customWidth="1"/>
    <col min="9473" max="9473" width="17.7109375" style="114" customWidth="1"/>
    <col min="9474" max="9474" width="16.140625" style="114" customWidth="1"/>
    <col min="9475" max="9475" width="14.140625" style="114" customWidth="1"/>
    <col min="9476" max="9476" width="14.28515625" style="114" customWidth="1"/>
    <col min="9477" max="9478" width="17.140625" style="114" customWidth="1"/>
    <col min="9479" max="9479" width="16.85546875" style="114" customWidth="1"/>
    <col min="9480" max="9480" width="15.28515625" style="114" bestFit="1" customWidth="1"/>
    <col min="9481" max="9481" width="15.140625" style="114" customWidth="1"/>
    <col min="9482" max="9482" width="15.85546875" style="114" customWidth="1"/>
    <col min="9483" max="9483" width="15.5703125" style="114" customWidth="1"/>
    <col min="9484" max="9484" width="11.28515625" style="114" bestFit="1" customWidth="1"/>
    <col min="9485" max="9724" width="11.42578125" style="114"/>
    <col min="9725" max="9725" width="44.7109375" style="114" customWidth="1"/>
    <col min="9726" max="9728" width="17.140625" style="114" customWidth="1"/>
    <col min="9729" max="9729" width="17.7109375" style="114" customWidth="1"/>
    <col min="9730" max="9730" width="16.140625" style="114" customWidth="1"/>
    <col min="9731" max="9731" width="14.140625" style="114" customWidth="1"/>
    <col min="9732" max="9732" width="14.28515625" style="114" customWidth="1"/>
    <col min="9733" max="9734" width="17.140625" style="114" customWidth="1"/>
    <col min="9735" max="9735" width="16.85546875" style="114" customWidth="1"/>
    <col min="9736" max="9736" width="15.28515625" style="114" bestFit="1" customWidth="1"/>
    <col min="9737" max="9737" width="15.140625" style="114" customWidth="1"/>
    <col min="9738" max="9738" width="15.85546875" style="114" customWidth="1"/>
    <col min="9739" max="9739" width="15.5703125" style="114" customWidth="1"/>
    <col min="9740" max="9740" width="11.28515625" style="114" bestFit="1" customWidth="1"/>
    <col min="9741" max="9980" width="11.42578125" style="114"/>
    <col min="9981" max="9981" width="44.7109375" style="114" customWidth="1"/>
    <col min="9982" max="9984" width="17.140625" style="114" customWidth="1"/>
    <col min="9985" max="9985" width="17.7109375" style="114" customWidth="1"/>
    <col min="9986" max="9986" width="16.140625" style="114" customWidth="1"/>
    <col min="9987" max="9987" width="14.140625" style="114" customWidth="1"/>
    <col min="9988" max="9988" width="14.28515625" style="114" customWidth="1"/>
    <col min="9989" max="9990" width="17.140625" style="114" customWidth="1"/>
    <col min="9991" max="9991" width="16.85546875" style="114" customWidth="1"/>
    <col min="9992" max="9992" width="15.28515625" style="114" bestFit="1" customWidth="1"/>
    <col min="9993" max="9993" width="15.140625" style="114" customWidth="1"/>
    <col min="9994" max="9994" width="15.85546875" style="114" customWidth="1"/>
    <col min="9995" max="9995" width="15.5703125" style="114" customWidth="1"/>
    <col min="9996" max="9996" width="11.28515625" style="114" bestFit="1" customWidth="1"/>
    <col min="9997" max="10236" width="11.42578125" style="114"/>
    <col min="10237" max="10237" width="44.7109375" style="114" customWidth="1"/>
    <col min="10238" max="10240" width="17.140625" style="114" customWidth="1"/>
    <col min="10241" max="10241" width="17.7109375" style="114" customWidth="1"/>
    <col min="10242" max="10242" width="16.140625" style="114" customWidth="1"/>
    <col min="10243" max="10243" width="14.140625" style="114" customWidth="1"/>
    <col min="10244" max="10244" width="14.28515625" style="114" customWidth="1"/>
    <col min="10245" max="10246" width="17.140625" style="114" customWidth="1"/>
    <col min="10247" max="10247" width="16.85546875" style="114" customWidth="1"/>
    <col min="10248" max="10248" width="15.28515625" style="114" bestFit="1" customWidth="1"/>
    <col min="10249" max="10249" width="15.140625" style="114" customWidth="1"/>
    <col min="10250" max="10250" width="15.85546875" style="114" customWidth="1"/>
    <col min="10251" max="10251" width="15.5703125" style="114" customWidth="1"/>
    <col min="10252" max="10252" width="11.28515625" style="114" bestFit="1" customWidth="1"/>
    <col min="10253" max="10492" width="11.42578125" style="114"/>
    <col min="10493" max="10493" width="44.7109375" style="114" customWidth="1"/>
    <col min="10494" max="10496" width="17.140625" style="114" customWidth="1"/>
    <col min="10497" max="10497" width="17.7109375" style="114" customWidth="1"/>
    <col min="10498" max="10498" width="16.140625" style="114" customWidth="1"/>
    <col min="10499" max="10499" width="14.140625" style="114" customWidth="1"/>
    <col min="10500" max="10500" width="14.28515625" style="114" customWidth="1"/>
    <col min="10501" max="10502" width="17.140625" style="114" customWidth="1"/>
    <col min="10503" max="10503" width="16.85546875" style="114" customWidth="1"/>
    <col min="10504" max="10504" width="15.28515625" style="114" bestFit="1" customWidth="1"/>
    <col min="10505" max="10505" width="15.140625" style="114" customWidth="1"/>
    <col min="10506" max="10506" width="15.85546875" style="114" customWidth="1"/>
    <col min="10507" max="10507" width="15.5703125" style="114" customWidth="1"/>
    <col min="10508" max="10508" width="11.28515625" style="114" bestFit="1" customWidth="1"/>
    <col min="10509" max="10748" width="11.42578125" style="114"/>
    <col min="10749" max="10749" width="44.7109375" style="114" customWidth="1"/>
    <col min="10750" max="10752" width="17.140625" style="114" customWidth="1"/>
    <col min="10753" max="10753" width="17.7109375" style="114" customWidth="1"/>
    <col min="10754" max="10754" width="16.140625" style="114" customWidth="1"/>
    <col min="10755" max="10755" width="14.140625" style="114" customWidth="1"/>
    <col min="10756" max="10756" width="14.28515625" style="114" customWidth="1"/>
    <col min="10757" max="10758" width="17.140625" style="114" customWidth="1"/>
    <col min="10759" max="10759" width="16.85546875" style="114" customWidth="1"/>
    <col min="10760" max="10760" width="15.28515625" style="114" bestFit="1" customWidth="1"/>
    <col min="10761" max="10761" width="15.140625" style="114" customWidth="1"/>
    <col min="10762" max="10762" width="15.85546875" style="114" customWidth="1"/>
    <col min="10763" max="10763" width="15.5703125" style="114" customWidth="1"/>
    <col min="10764" max="10764" width="11.28515625" style="114" bestFit="1" customWidth="1"/>
    <col min="10765" max="11004" width="11.42578125" style="114"/>
    <col min="11005" max="11005" width="44.7109375" style="114" customWidth="1"/>
    <col min="11006" max="11008" width="17.140625" style="114" customWidth="1"/>
    <col min="11009" max="11009" width="17.7109375" style="114" customWidth="1"/>
    <col min="11010" max="11010" width="16.140625" style="114" customWidth="1"/>
    <col min="11011" max="11011" width="14.140625" style="114" customWidth="1"/>
    <col min="11012" max="11012" width="14.28515625" style="114" customWidth="1"/>
    <col min="11013" max="11014" width="17.140625" style="114" customWidth="1"/>
    <col min="11015" max="11015" width="16.85546875" style="114" customWidth="1"/>
    <col min="11016" max="11016" width="15.28515625" style="114" bestFit="1" customWidth="1"/>
    <col min="11017" max="11017" width="15.140625" style="114" customWidth="1"/>
    <col min="11018" max="11018" width="15.85546875" style="114" customWidth="1"/>
    <col min="11019" max="11019" width="15.5703125" style="114" customWidth="1"/>
    <col min="11020" max="11020" width="11.28515625" style="114" bestFit="1" customWidth="1"/>
    <col min="11021" max="11260" width="11.42578125" style="114"/>
    <col min="11261" max="11261" width="44.7109375" style="114" customWidth="1"/>
    <col min="11262" max="11264" width="17.140625" style="114" customWidth="1"/>
    <col min="11265" max="11265" width="17.7109375" style="114" customWidth="1"/>
    <col min="11266" max="11266" width="16.140625" style="114" customWidth="1"/>
    <col min="11267" max="11267" width="14.140625" style="114" customWidth="1"/>
    <col min="11268" max="11268" width="14.28515625" style="114" customWidth="1"/>
    <col min="11269" max="11270" width="17.140625" style="114" customWidth="1"/>
    <col min="11271" max="11271" width="16.85546875" style="114" customWidth="1"/>
    <col min="11272" max="11272" width="15.28515625" style="114" bestFit="1" customWidth="1"/>
    <col min="11273" max="11273" width="15.140625" style="114" customWidth="1"/>
    <col min="11274" max="11274" width="15.85546875" style="114" customWidth="1"/>
    <col min="11275" max="11275" width="15.5703125" style="114" customWidth="1"/>
    <col min="11276" max="11276" width="11.28515625" style="114" bestFit="1" customWidth="1"/>
    <col min="11277" max="11516" width="11.42578125" style="114"/>
    <col min="11517" max="11517" width="44.7109375" style="114" customWidth="1"/>
    <col min="11518" max="11520" width="17.140625" style="114" customWidth="1"/>
    <col min="11521" max="11521" width="17.7109375" style="114" customWidth="1"/>
    <col min="11522" max="11522" width="16.140625" style="114" customWidth="1"/>
    <col min="11523" max="11523" width="14.140625" style="114" customWidth="1"/>
    <col min="11524" max="11524" width="14.28515625" style="114" customWidth="1"/>
    <col min="11525" max="11526" width="17.140625" style="114" customWidth="1"/>
    <col min="11527" max="11527" width="16.85546875" style="114" customWidth="1"/>
    <col min="11528" max="11528" width="15.28515625" style="114" bestFit="1" customWidth="1"/>
    <col min="11529" max="11529" width="15.140625" style="114" customWidth="1"/>
    <col min="11530" max="11530" width="15.85546875" style="114" customWidth="1"/>
    <col min="11531" max="11531" width="15.5703125" style="114" customWidth="1"/>
    <col min="11532" max="11532" width="11.28515625" style="114" bestFit="1" customWidth="1"/>
    <col min="11533" max="11772" width="11.42578125" style="114"/>
    <col min="11773" max="11773" width="44.7109375" style="114" customWidth="1"/>
    <col min="11774" max="11776" width="17.140625" style="114" customWidth="1"/>
    <col min="11777" max="11777" width="17.7109375" style="114" customWidth="1"/>
    <col min="11778" max="11778" width="16.140625" style="114" customWidth="1"/>
    <col min="11779" max="11779" width="14.140625" style="114" customWidth="1"/>
    <col min="11780" max="11780" width="14.28515625" style="114" customWidth="1"/>
    <col min="11781" max="11782" width="17.140625" style="114" customWidth="1"/>
    <col min="11783" max="11783" width="16.85546875" style="114" customWidth="1"/>
    <col min="11784" max="11784" width="15.28515625" style="114" bestFit="1" customWidth="1"/>
    <col min="11785" max="11785" width="15.140625" style="114" customWidth="1"/>
    <col min="11786" max="11786" width="15.85546875" style="114" customWidth="1"/>
    <col min="11787" max="11787" width="15.5703125" style="114" customWidth="1"/>
    <col min="11788" max="11788" width="11.28515625" style="114" bestFit="1" customWidth="1"/>
    <col min="11789" max="12028" width="11.42578125" style="114"/>
    <col min="12029" max="12029" width="44.7109375" style="114" customWidth="1"/>
    <col min="12030" max="12032" width="17.140625" style="114" customWidth="1"/>
    <col min="12033" max="12033" width="17.7109375" style="114" customWidth="1"/>
    <col min="12034" max="12034" width="16.140625" style="114" customWidth="1"/>
    <col min="12035" max="12035" width="14.140625" style="114" customWidth="1"/>
    <col min="12036" max="12036" width="14.28515625" style="114" customWidth="1"/>
    <col min="12037" max="12038" width="17.140625" style="114" customWidth="1"/>
    <col min="12039" max="12039" width="16.85546875" style="114" customWidth="1"/>
    <col min="12040" max="12040" width="15.28515625" style="114" bestFit="1" customWidth="1"/>
    <col min="12041" max="12041" width="15.140625" style="114" customWidth="1"/>
    <col min="12042" max="12042" width="15.85546875" style="114" customWidth="1"/>
    <col min="12043" max="12043" width="15.5703125" style="114" customWidth="1"/>
    <col min="12044" max="12044" width="11.28515625" style="114" bestFit="1" customWidth="1"/>
    <col min="12045" max="12284" width="11.42578125" style="114"/>
    <col min="12285" max="12285" width="44.7109375" style="114" customWidth="1"/>
    <col min="12286" max="12288" width="17.140625" style="114" customWidth="1"/>
    <col min="12289" max="12289" width="17.7109375" style="114" customWidth="1"/>
    <col min="12290" max="12290" width="16.140625" style="114" customWidth="1"/>
    <col min="12291" max="12291" width="14.140625" style="114" customWidth="1"/>
    <col min="12292" max="12292" width="14.28515625" style="114" customWidth="1"/>
    <col min="12293" max="12294" width="17.140625" style="114" customWidth="1"/>
    <col min="12295" max="12295" width="16.85546875" style="114" customWidth="1"/>
    <col min="12296" max="12296" width="15.28515625" style="114" bestFit="1" customWidth="1"/>
    <col min="12297" max="12297" width="15.140625" style="114" customWidth="1"/>
    <col min="12298" max="12298" width="15.85546875" style="114" customWidth="1"/>
    <col min="12299" max="12299" width="15.5703125" style="114" customWidth="1"/>
    <col min="12300" max="12300" width="11.28515625" style="114" bestFit="1" customWidth="1"/>
    <col min="12301" max="12540" width="11.42578125" style="114"/>
    <col min="12541" max="12541" width="44.7109375" style="114" customWidth="1"/>
    <col min="12542" max="12544" width="17.140625" style="114" customWidth="1"/>
    <col min="12545" max="12545" width="17.7109375" style="114" customWidth="1"/>
    <col min="12546" max="12546" width="16.140625" style="114" customWidth="1"/>
    <col min="12547" max="12547" width="14.140625" style="114" customWidth="1"/>
    <col min="12548" max="12548" width="14.28515625" style="114" customWidth="1"/>
    <col min="12549" max="12550" width="17.140625" style="114" customWidth="1"/>
    <col min="12551" max="12551" width="16.85546875" style="114" customWidth="1"/>
    <col min="12552" max="12552" width="15.28515625" style="114" bestFit="1" customWidth="1"/>
    <col min="12553" max="12553" width="15.140625" style="114" customWidth="1"/>
    <col min="12554" max="12554" width="15.85546875" style="114" customWidth="1"/>
    <col min="12555" max="12555" width="15.5703125" style="114" customWidth="1"/>
    <col min="12556" max="12556" width="11.28515625" style="114" bestFit="1" customWidth="1"/>
    <col min="12557" max="12796" width="11.42578125" style="114"/>
    <col min="12797" max="12797" width="44.7109375" style="114" customWidth="1"/>
    <col min="12798" max="12800" width="17.140625" style="114" customWidth="1"/>
    <col min="12801" max="12801" width="17.7109375" style="114" customWidth="1"/>
    <col min="12802" max="12802" width="16.140625" style="114" customWidth="1"/>
    <col min="12803" max="12803" width="14.140625" style="114" customWidth="1"/>
    <col min="12804" max="12804" width="14.28515625" style="114" customWidth="1"/>
    <col min="12805" max="12806" width="17.140625" style="114" customWidth="1"/>
    <col min="12807" max="12807" width="16.85546875" style="114" customWidth="1"/>
    <col min="12808" max="12808" width="15.28515625" style="114" bestFit="1" customWidth="1"/>
    <col min="12809" max="12809" width="15.140625" style="114" customWidth="1"/>
    <col min="12810" max="12810" width="15.85546875" style="114" customWidth="1"/>
    <col min="12811" max="12811" width="15.5703125" style="114" customWidth="1"/>
    <col min="12812" max="12812" width="11.28515625" style="114" bestFit="1" customWidth="1"/>
    <col min="12813" max="13052" width="11.42578125" style="114"/>
    <col min="13053" max="13053" width="44.7109375" style="114" customWidth="1"/>
    <col min="13054" max="13056" width="17.140625" style="114" customWidth="1"/>
    <col min="13057" max="13057" width="17.7109375" style="114" customWidth="1"/>
    <col min="13058" max="13058" width="16.140625" style="114" customWidth="1"/>
    <col min="13059" max="13059" width="14.140625" style="114" customWidth="1"/>
    <col min="13060" max="13060" width="14.28515625" style="114" customWidth="1"/>
    <col min="13061" max="13062" width="17.140625" style="114" customWidth="1"/>
    <col min="13063" max="13063" width="16.85546875" style="114" customWidth="1"/>
    <col min="13064" max="13064" width="15.28515625" style="114" bestFit="1" customWidth="1"/>
    <col min="13065" max="13065" width="15.140625" style="114" customWidth="1"/>
    <col min="13066" max="13066" width="15.85546875" style="114" customWidth="1"/>
    <col min="13067" max="13067" width="15.5703125" style="114" customWidth="1"/>
    <col min="13068" max="13068" width="11.28515625" style="114" bestFit="1" customWidth="1"/>
    <col min="13069" max="13308" width="11.42578125" style="114"/>
    <col min="13309" max="13309" width="44.7109375" style="114" customWidth="1"/>
    <col min="13310" max="13312" width="17.140625" style="114" customWidth="1"/>
    <col min="13313" max="13313" width="17.7109375" style="114" customWidth="1"/>
    <col min="13314" max="13314" width="16.140625" style="114" customWidth="1"/>
    <col min="13315" max="13315" width="14.140625" style="114" customWidth="1"/>
    <col min="13316" max="13316" width="14.28515625" style="114" customWidth="1"/>
    <col min="13317" max="13318" width="17.140625" style="114" customWidth="1"/>
    <col min="13319" max="13319" width="16.85546875" style="114" customWidth="1"/>
    <col min="13320" max="13320" width="15.28515625" style="114" bestFit="1" customWidth="1"/>
    <col min="13321" max="13321" width="15.140625" style="114" customWidth="1"/>
    <col min="13322" max="13322" width="15.85546875" style="114" customWidth="1"/>
    <col min="13323" max="13323" width="15.5703125" style="114" customWidth="1"/>
    <col min="13324" max="13324" width="11.28515625" style="114" bestFit="1" customWidth="1"/>
    <col min="13325" max="13564" width="11.42578125" style="114"/>
    <col min="13565" max="13565" width="44.7109375" style="114" customWidth="1"/>
    <col min="13566" max="13568" width="17.140625" style="114" customWidth="1"/>
    <col min="13569" max="13569" width="17.7109375" style="114" customWidth="1"/>
    <col min="13570" max="13570" width="16.140625" style="114" customWidth="1"/>
    <col min="13571" max="13571" width="14.140625" style="114" customWidth="1"/>
    <col min="13572" max="13572" width="14.28515625" style="114" customWidth="1"/>
    <col min="13573" max="13574" width="17.140625" style="114" customWidth="1"/>
    <col min="13575" max="13575" width="16.85546875" style="114" customWidth="1"/>
    <col min="13576" max="13576" width="15.28515625" style="114" bestFit="1" customWidth="1"/>
    <col min="13577" max="13577" width="15.140625" style="114" customWidth="1"/>
    <col min="13578" max="13578" width="15.85546875" style="114" customWidth="1"/>
    <col min="13579" max="13579" width="15.5703125" style="114" customWidth="1"/>
    <col min="13580" max="13580" width="11.28515625" style="114" bestFit="1" customWidth="1"/>
    <col min="13581" max="13820" width="11.42578125" style="114"/>
    <col min="13821" max="13821" width="44.7109375" style="114" customWidth="1"/>
    <col min="13822" max="13824" width="17.140625" style="114" customWidth="1"/>
    <col min="13825" max="13825" width="17.7109375" style="114" customWidth="1"/>
    <col min="13826" max="13826" width="16.140625" style="114" customWidth="1"/>
    <col min="13827" max="13827" width="14.140625" style="114" customWidth="1"/>
    <col min="13828" max="13828" width="14.28515625" style="114" customWidth="1"/>
    <col min="13829" max="13830" width="17.140625" style="114" customWidth="1"/>
    <col min="13831" max="13831" width="16.85546875" style="114" customWidth="1"/>
    <col min="13832" max="13832" width="15.28515625" style="114" bestFit="1" customWidth="1"/>
    <col min="13833" max="13833" width="15.140625" style="114" customWidth="1"/>
    <col min="13834" max="13834" width="15.85546875" style="114" customWidth="1"/>
    <col min="13835" max="13835" width="15.5703125" style="114" customWidth="1"/>
    <col min="13836" max="13836" width="11.28515625" style="114" bestFit="1" customWidth="1"/>
    <col min="13837" max="14076" width="11.42578125" style="114"/>
    <col min="14077" max="14077" width="44.7109375" style="114" customWidth="1"/>
    <col min="14078" max="14080" width="17.140625" style="114" customWidth="1"/>
    <col min="14081" max="14081" width="17.7109375" style="114" customWidth="1"/>
    <col min="14082" max="14082" width="16.140625" style="114" customWidth="1"/>
    <col min="14083" max="14083" width="14.140625" style="114" customWidth="1"/>
    <col min="14084" max="14084" width="14.28515625" style="114" customWidth="1"/>
    <col min="14085" max="14086" width="17.140625" style="114" customWidth="1"/>
    <col min="14087" max="14087" width="16.85546875" style="114" customWidth="1"/>
    <col min="14088" max="14088" width="15.28515625" style="114" bestFit="1" customWidth="1"/>
    <col min="14089" max="14089" width="15.140625" style="114" customWidth="1"/>
    <col min="14090" max="14090" width="15.85546875" style="114" customWidth="1"/>
    <col min="14091" max="14091" width="15.5703125" style="114" customWidth="1"/>
    <col min="14092" max="14092" width="11.28515625" style="114" bestFit="1" customWidth="1"/>
    <col min="14093" max="14332" width="11.42578125" style="114"/>
    <col min="14333" max="14333" width="44.7109375" style="114" customWidth="1"/>
    <col min="14334" max="14336" width="17.140625" style="114" customWidth="1"/>
    <col min="14337" max="14337" width="17.7109375" style="114" customWidth="1"/>
    <col min="14338" max="14338" width="16.140625" style="114" customWidth="1"/>
    <col min="14339" max="14339" width="14.140625" style="114" customWidth="1"/>
    <col min="14340" max="14340" width="14.28515625" style="114" customWidth="1"/>
    <col min="14341" max="14342" width="17.140625" style="114" customWidth="1"/>
    <col min="14343" max="14343" width="16.85546875" style="114" customWidth="1"/>
    <col min="14344" max="14344" width="15.28515625" style="114" bestFit="1" customWidth="1"/>
    <col min="14345" max="14345" width="15.140625" style="114" customWidth="1"/>
    <col min="14346" max="14346" width="15.85546875" style="114" customWidth="1"/>
    <col min="14347" max="14347" width="15.5703125" style="114" customWidth="1"/>
    <col min="14348" max="14348" width="11.28515625" style="114" bestFit="1" customWidth="1"/>
    <col min="14349" max="14588" width="11.42578125" style="114"/>
    <col min="14589" max="14589" width="44.7109375" style="114" customWidth="1"/>
    <col min="14590" max="14592" width="17.140625" style="114" customWidth="1"/>
    <col min="14593" max="14593" width="17.7109375" style="114" customWidth="1"/>
    <col min="14594" max="14594" width="16.140625" style="114" customWidth="1"/>
    <col min="14595" max="14595" width="14.140625" style="114" customWidth="1"/>
    <col min="14596" max="14596" width="14.28515625" style="114" customWidth="1"/>
    <col min="14597" max="14598" width="17.140625" style="114" customWidth="1"/>
    <col min="14599" max="14599" width="16.85546875" style="114" customWidth="1"/>
    <col min="14600" max="14600" width="15.28515625" style="114" bestFit="1" customWidth="1"/>
    <col min="14601" max="14601" width="15.140625" style="114" customWidth="1"/>
    <col min="14602" max="14602" width="15.85546875" style="114" customWidth="1"/>
    <col min="14603" max="14603" width="15.5703125" style="114" customWidth="1"/>
    <col min="14604" max="14604" width="11.28515625" style="114" bestFit="1" customWidth="1"/>
    <col min="14605" max="14844" width="11.42578125" style="114"/>
    <col min="14845" max="14845" width="44.7109375" style="114" customWidth="1"/>
    <col min="14846" max="14848" width="17.140625" style="114" customWidth="1"/>
    <col min="14849" max="14849" width="17.7109375" style="114" customWidth="1"/>
    <col min="14850" max="14850" width="16.140625" style="114" customWidth="1"/>
    <col min="14851" max="14851" width="14.140625" style="114" customWidth="1"/>
    <col min="14852" max="14852" width="14.28515625" style="114" customWidth="1"/>
    <col min="14853" max="14854" width="17.140625" style="114" customWidth="1"/>
    <col min="14855" max="14855" width="16.85546875" style="114" customWidth="1"/>
    <col min="14856" max="14856" width="15.28515625" style="114" bestFit="1" customWidth="1"/>
    <col min="14857" max="14857" width="15.140625" style="114" customWidth="1"/>
    <col min="14858" max="14858" width="15.85546875" style="114" customWidth="1"/>
    <col min="14859" max="14859" width="15.5703125" style="114" customWidth="1"/>
    <col min="14860" max="14860" width="11.28515625" style="114" bestFit="1" customWidth="1"/>
    <col min="14861" max="15100" width="11.42578125" style="114"/>
    <col min="15101" max="15101" width="44.7109375" style="114" customWidth="1"/>
    <col min="15102" max="15104" width="17.140625" style="114" customWidth="1"/>
    <col min="15105" max="15105" width="17.7109375" style="114" customWidth="1"/>
    <col min="15106" max="15106" width="16.140625" style="114" customWidth="1"/>
    <col min="15107" max="15107" width="14.140625" style="114" customWidth="1"/>
    <col min="15108" max="15108" width="14.28515625" style="114" customWidth="1"/>
    <col min="15109" max="15110" width="17.140625" style="114" customWidth="1"/>
    <col min="15111" max="15111" width="16.85546875" style="114" customWidth="1"/>
    <col min="15112" max="15112" width="15.28515625" style="114" bestFit="1" customWidth="1"/>
    <col min="15113" max="15113" width="15.140625" style="114" customWidth="1"/>
    <col min="15114" max="15114" width="15.85546875" style="114" customWidth="1"/>
    <col min="15115" max="15115" width="15.5703125" style="114" customWidth="1"/>
    <col min="15116" max="15116" width="11.28515625" style="114" bestFit="1" customWidth="1"/>
    <col min="15117" max="15356" width="11.42578125" style="114"/>
    <col min="15357" max="15357" width="44.7109375" style="114" customWidth="1"/>
    <col min="15358" max="15360" width="17.140625" style="114" customWidth="1"/>
    <col min="15361" max="15361" width="17.7109375" style="114" customWidth="1"/>
    <col min="15362" max="15362" width="16.140625" style="114" customWidth="1"/>
    <col min="15363" max="15363" width="14.140625" style="114" customWidth="1"/>
    <col min="15364" max="15364" width="14.28515625" style="114" customWidth="1"/>
    <col min="15365" max="15366" width="17.140625" style="114" customWidth="1"/>
    <col min="15367" max="15367" width="16.85546875" style="114" customWidth="1"/>
    <col min="15368" max="15368" width="15.28515625" style="114" bestFit="1" customWidth="1"/>
    <col min="15369" max="15369" width="15.140625" style="114" customWidth="1"/>
    <col min="15370" max="15370" width="15.85546875" style="114" customWidth="1"/>
    <col min="15371" max="15371" width="15.5703125" style="114" customWidth="1"/>
    <col min="15372" max="15372" width="11.28515625" style="114" bestFit="1" customWidth="1"/>
    <col min="15373" max="15612" width="11.42578125" style="114"/>
    <col min="15613" max="15613" width="44.7109375" style="114" customWidth="1"/>
    <col min="15614" max="15616" width="17.140625" style="114" customWidth="1"/>
    <col min="15617" max="15617" width="17.7109375" style="114" customWidth="1"/>
    <col min="15618" max="15618" width="16.140625" style="114" customWidth="1"/>
    <col min="15619" max="15619" width="14.140625" style="114" customWidth="1"/>
    <col min="15620" max="15620" width="14.28515625" style="114" customWidth="1"/>
    <col min="15621" max="15622" width="17.140625" style="114" customWidth="1"/>
    <col min="15623" max="15623" width="16.85546875" style="114" customWidth="1"/>
    <col min="15624" max="15624" width="15.28515625" style="114" bestFit="1" customWidth="1"/>
    <col min="15625" max="15625" width="15.140625" style="114" customWidth="1"/>
    <col min="15626" max="15626" width="15.85546875" style="114" customWidth="1"/>
    <col min="15627" max="15627" width="15.5703125" style="114" customWidth="1"/>
    <col min="15628" max="15628" width="11.28515625" style="114" bestFit="1" customWidth="1"/>
    <col min="15629" max="15868" width="11.42578125" style="114"/>
    <col min="15869" max="15869" width="44.7109375" style="114" customWidth="1"/>
    <col min="15870" max="15872" width="17.140625" style="114" customWidth="1"/>
    <col min="15873" max="15873" width="17.7109375" style="114" customWidth="1"/>
    <col min="15874" max="15874" width="16.140625" style="114" customWidth="1"/>
    <col min="15875" max="15875" width="14.140625" style="114" customWidth="1"/>
    <col min="15876" max="15876" width="14.28515625" style="114" customWidth="1"/>
    <col min="15877" max="15878" width="17.140625" style="114" customWidth="1"/>
    <col min="15879" max="15879" width="16.85546875" style="114" customWidth="1"/>
    <col min="15880" max="15880" width="15.28515625" style="114" bestFit="1" customWidth="1"/>
    <col min="15881" max="15881" width="15.140625" style="114" customWidth="1"/>
    <col min="15882" max="15882" width="15.85546875" style="114" customWidth="1"/>
    <col min="15883" max="15883" width="15.5703125" style="114" customWidth="1"/>
    <col min="15884" max="15884" width="11.28515625" style="114" bestFit="1" customWidth="1"/>
    <col min="15885" max="16124" width="11.42578125" style="114"/>
    <col min="16125" max="16125" width="44.7109375" style="114" customWidth="1"/>
    <col min="16126" max="16128" width="17.140625" style="114" customWidth="1"/>
    <col min="16129" max="16129" width="17.7109375" style="114" customWidth="1"/>
    <col min="16130" max="16130" width="16.140625" style="114" customWidth="1"/>
    <col min="16131" max="16131" width="14.140625" style="114" customWidth="1"/>
    <col min="16132" max="16132" width="14.28515625" style="114" customWidth="1"/>
    <col min="16133" max="16134" width="17.140625" style="114" customWidth="1"/>
    <col min="16135" max="16135" width="16.85546875" style="114" customWidth="1"/>
    <col min="16136" max="16136" width="15.28515625" style="114" bestFit="1" customWidth="1"/>
    <col min="16137" max="16137" width="15.140625" style="114" customWidth="1"/>
    <col min="16138" max="16138" width="15.85546875" style="114" customWidth="1"/>
    <col min="16139" max="16139" width="15.5703125" style="114" customWidth="1"/>
    <col min="16140" max="16140" width="11.28515625" style="114" bestFit="1" customWidth="1"/>
    <col min="16141" max="16384" width="11.42578125" style="114"/>
  </cols>
  <sheetData>
    <row r="1" spans="1:13" x14ac:dyDescent="0.2">
      <c r="A1" s="240" t="s">
        <v>62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</row>
    <row r="2" spans="1:13" x14ac:dyDescent="0.2">
      <c r="A2" s="242">
        <v>46174</v>
      </c>
      <c r="B2" s="243"/>
      <c r="C2" s="243"/>
      <c r="D2" s="243"/>
      <c r="E2" s="243"/>
      <c r="F2" s="243"/>
      <c r="G2" s="243"/>
      <c r="H2" s="243"/>
      <c r="I2" s="243"/>
      <c r="J2" s="243"/>
      <c r="K2" s="243"/>
    </row>
    <row r="3" spans="1:13" ht="11.25" x14ac:dyDescent="0.2">
      <c r="A3" s="115"/>
      <c r="B3" s="114"/>
      <c r="C3" s="114"/>
      <c r="E3" s="114"/>
    </row>
    <row r="4" spans="1:13" ht="13.5" customHeight="1" thickBot="1" x14ac:dyDescent="0.25">
      <c r="A4" s="115"/>
      <c r="B4" s="114"/>
      <c r="C4" s="244"/>
      <c r="D4" s="244"/>
      <c r="E4" s="114"/>
    </row>
    <row r="5" spans="1:13" ht="12.75" customHeight="1" x14ac:dyDescent="0.2">
      <c r="A5" s="245" t="s">
        <v>0</v>
      </c>
      <c r="B5" s="247" t="s">
        <v>9</v>
      </c>
      <c r="C5" s="117" t="s">
        <v>10</v>
      </c>
      <c r="D5" s="117" t="s">
        <v>10</v>
      </c>
      <c r="E5" s="247" t="s">
        <v>1</v>
      </c>
      <c r="F5" s="238" t="s">
        <v>7</v>
      </c>
      <c r="G5" s="238" t="s">
        <v>8</v>
      </c>
      <c r="H5" s="238" t="s">
        <v>2</v>
      </c>
      <c r="I5" s="238" t="s">
        <v>3</v>
      </c>
      <c r="J5" s="238" t="s">
        <v>4</v>
      </c>
      <c r="K5" s="238" t="s">
        <v>5</v>
      </c>
    </row>
    <row r="6" spans="1:13" ht="23.25" customHeight="1" thickBot="1" x14ac:dyDescent="0.25">
      <c r="A6" s="246"/>
      <c r="B6" s="248"/>
      <c r="C6" s="118" t="s">
        <v>11</v>
      </c>
      <c r="D6" s="118" t="s">
        <v>12</v>
      </c>
      <c r="E6" s="248" t="s">
        <v>6</v>
      </c>
      <c r="F6" s="239" t="s">
        <v>6</v>
      </c>
      <c r="G6" s="239" t="s">
        <v>6</v>
      </c>
      <c r="H6" s="239"/>
      <c r="I6" s="239"/>
      <c r="J6" s="239"/>
      <c r="K6" s="239" t="s">
        <v>6</v>
      </c>
    </row>
    <row r="7" spans="1:13" x14ac:dyDescent="0.2">
      <c r="A7" s="1" t="s">
        <v>15</v>
      </c>
      <c r="B7" s="119">
        <v>22093068.100000001</v>
      </c>
      <c r="C7" s="119">
        <v>3757131.68</v>
      </c>
      <c r="D7" s="119">
        <v>306787.58</v>
      </c>
      <c r="E7" s="119"/>
      <c r="F7" s="119"/>
      <c r="G7" s="119"/>
      <c r="H7" s="120"/>
      <c r="I7" s="120"/>
      <c r="J7" s="120"/>
      <c r="K7" s="121">
        <v>26156987.359999999</v>
      </c>
      <c r="L7" s="116"/>
      <c r="M7" s="116"/>
    </row>
    <row r="8" spans="1:13" x14ac:dyDescent="0.2">
      <c r="A8" s="2" t="s">
        <v>16</v>
      </c>
      <c r="B8" s="119">
        <v>20882113.719999999</v>
      </c>
      <c r="C8" s="119">
        <v>3551197.63</v>
      </c>
      <c r="D8" s="119">
        <v>289972.09000000003</v>
      </c>
      <c r="E8" s="119"/>
      <c r="F8" s="119"/>
      <c r="G8" s="119"/>
      <c r="H8" s="120"/>
      <c r="I8" s="120"/>
      <c r="J8" s="120"/>
      <c r="K8" s="121">
        <v>24723283.440000001</v>
      </c>
      <c r="L8" s="116"/>
      <c r="M8" s="116"/>
    </row>
    <row r="9" spans="1:13" x14ac:dyDescent="0.2">
      <c r="A9" s="2" t="s">
        <v>17</v>
      </c>
      <c r="B9" s="119"/>
      <c r="C9" s="119"/>
      <c r="E9" s="119"/>
      <c r="F9" s="119"/>
      <c r="G9" s="119"/>
      <c r="H9" s="120"/>
      <c r="I9" s="120"/>
      <c r="J9" s="120"/>
      <c r="K9" s="121"/>
      <c r="L9" s="116"/>
      <c r="M9" s="116"/>
    </row>
    <row r="10" spans="1:13" x14ac:dyDescent="0.2">
      <c r="A10" s="2" t="s">
        <v>18</v>
      </c>
      <c r="B10" s="119"/>
      <c r="C10" s="119"/>
      <c r="D10" s="119"/>
      <c r="E10" s="119"/>
      <c r="F10" s="119"/>
      <c r="G10" s="119"/>
      <c r="H10" s="120"/>
      <c r="I10" s="120"/>
      <c r="J10" s="120"/>
      <c r="K10" s="121"/>
      <c r="L10" s="116"/>
      <c r="M10" s="116"/>
    </row>
    <row r="11" spans="1:13" x14ac:dyDescent="0.2">
      <c r="A11" s="2" t="s">
        <v>19</v>
      </c>
      <c r="B11" s="119"/>
      <c r="C11" s="119"/>
      <c r="D11" s="119"/>
      <c r="E11" s="119"/>
      <c r="F11" s="119"/>
      <c r="G11" s="119"/>
      <c r="H11" s="120"/>
      <c r="I11" s="120"/>
      <c r="J11" s="120"/>
      <c r="K11" s="121"/>
      <c r="L11" s="116"/>
      <c r="M11" s="116"/>
    </row>
    <row r="12" spans="1:13" x14ac:dyDescent="0.2">
      <c r="A12" s="2" t="s">
        <v>20</v>
      </c>
      <c r="B12" s="119"/>
      <c r="C12" s="119"/>
      <c r="D12" s="119"/>
      <c r="E12" s="119"/>
      <c r="F12" s="119"/>
      <c r="G12" s="119"/>
      <c r="H12" s="120"/>
      <c r="I12" s="120"/>
      <c r="J12" s="120"/>
      <c r="K12" s="121"/>
      <c r="L12" s="116"/>
      <c r="M12" s="116"/>
    </row>
    <row r="13" spans="1:13" x14ac:dyDescent="0.2">
      <c r="A13" s="2" t="s">
        <v>21</v>
      </c>
      <c r="B13" s="119"/>
      <c r="C13" s="119"/>
      <c r="D13" s="119"/>
      <c r="E13" s="119"/>
      <c r="F13" s="119"/>
      <c r="G13" s="119"/>
      <c r="H13" s="120"/>
      <c r="I13" s="120"/>
      <c r="J13" s="120"/>
      <c r="K13" s="121"/>
      <c r="L13" s="116"/>
      <c r="M13" s="116"/>
    </row>
    <row r="14" spans="1:13" x14ac:dyDescent="0.2">
      <c r="A14" s="2" t="s">
        <v>22</v>
      </c>
      <c r="B14" s="119"/>
      <c r="C14" s="119"/>
      <c r="D14" s="119"/>
      <c r="E14" s="119"/>
      <c r="F14" s="119"/>
      <c r="G14" s="119"/>
      <c r="H14" s="120"/>
      <c r="I14" s="120"/>
      <c r="J14" s="120"/>
      <c r="K14" s="121"/>
      <c r="L14" s="116"/>
      <c r="M14" s="116"/>
    </row>
    <row r="15" spans="1:13" x14ac:dyDescent="0.2">
      <c r="A15" s="2" t="s">
        <v>23</v>
      </c>
      <c r="B15" s="119"/>
      <c r="C15" s="119"/>
      <c r="D15" s="119"/>
      <c r="E15" s="119"/>
      <c r="F15" s="119"/>
      <c r="G15" s="119"/>
      <c r="H15" s="120"/>
      <c r="I15" s="120"/>
      <c r="J15" s="120"/>
      <c r="K15" s="121"/>
      <c r="L15" s="116"/>
      <c r="M15" s="116"/>
    </row>
    <row r="16" spans="1:13" x14ac:dyDescent="0.2">
      <c r="A16" s="2" t="s">
        <v>24</v>
      </c>
      <c r="B16" s="119"/>
      <c r="C16" s="119"/>
      <c r="D16" s="119"/>
      <c r="E16" s="119"/>
      <c r="F16" s="119"/>
      <c r="G16" s="119"/>
      <c r="H16" s="120"/>
      <c r="I16" s="120"/>
      <c r="J16" s="120"/>
      <c r="K16" s="121"/>
      <c r="L16" s="116"/>
      <c r="M16" s="116"/>
    </row>
    <row r="17" spans="1:13" x14ac:dyDescent="0.2">
      <c r="A17" s="2" t="s">
        <v>25</v>
      </c>
      <c r="B17" s="119"/>
      <c r="C17" s="119"/>
      <c r="D17" s="119"/>
      <c r="E17" s="119"/>
      <c r="F17" s="119"/>
      <c r="G17" s="119"/>
      <c r="H17" s="120"/>
      <c r="I17" s="120"/>
      <c r="J17" s="120"/>
      <c r="K17" s="121"/>
      <c r="L17" s="116"/>
      <c r="M17" s="116"/>
    </row>
    <row r="18" spans="1:13" x14ac:dyDescent="0.2">
      <c r="A18" s="2" t="s">
        <v>26</v>
      </c>
      <c r="B18" s="119"/>
      <c r="C18" s="119"/>
      <c r="D18" s="119"/>
      <c r="E18" s="119"/>
      <c r="F18" s="119"/>
      <c r="G18" s="119"/>
      <c r="H18" s="120"/>
      <c r="I18" s="120"/>
      <c r="J18" s="120"/>
      <c r="K18" s="121"/>
      <c r="L18" s="116"/>
      <c r="M18" s="116"/>
    </row>
    <row r="19" spans="1:13" x14ac:dyDescent="0.2">
      <c r="A19" s="2" t="s">
        <v>27</v>
      </c>
      <c r="B19" s="119"/>
      <c r="C19" s="119"/>
      <c r="D19" s="119"/>
      <c r="E19" s="119"/>
      <c r="F19" s="119"/>
      <c r="G19" s="119"/>
      <c r="H19" s="120"/>
      <c r="I19" s="120"/>
      <c r="J19" s="120"/>
      <c r="K19" s="121"/>
      <c r="L19" s="116"/>
      <c r="M19" s="116"/>
    </row>
    <row r="20" spans="1:13" x14ac:dyDescent="0.2">
      <c r="A20" s="2" t="s">
        <v>28</v>
      </c>
      <c r="B20" s="119"/>
      <c r="C20" s="119"/>
      <c r="D20" s="119"/>
      <c r="E20" s="119"/>
      <c r="F20" s="119"/>
      <c r="G20" s="119"/>
      <c r="H20" s="121"/>
      <c r="I20" s="121"/>
      <c r="J20" s="121"/>
      <c r="K20" s="121"/>
      <c r="L20" s="116"/>
      <c r="M20" s="116"/>
    </row>
    <row r="21" spans="1:13" x14ac:dyDescent="0.2">
      <c r="A21" s="2" t="s">
        <v>29</v>
      </c>
      <c r="B21" s="119"/>
      <c r="C21" s="119"/>
      <c r="D21" s="119"/>
      <c r="E21" s="119"/>
      <c r="F21" s="119"/>
      <c r="G21" s="119"/>
      <c r="H21" s="121"/>
      <c r="I21" s="121"/>
      <c r="J21" s="121"/>
      <c r="K21" s="121"/>
      <c r="L21" s="116"/>
      <c r="M21" s="116"/>
    </row>
    <row r="22" spans="1:13" x14ac:dyDescent="0.2">
      <c r="A22" s="2" t="s">
        <v>30</v>
      </c>
      <c r="B22" s="119"/>
      <c r="C22" s="119"/>
      <c r="D22" s="119"/>
      <c r="E22" s="119"/>
      <c r="F22" s="119"/>
      <c r="G22" s="119"/>
      <c r="H22" s="121"/>
      <c r="I22" s="121"/>
      <c r="J22" s="121"/>
      <c r="K22" s="121"/>
      <c r="L22" s="116"/>
      <c r="M22" s="116"/>
    </row>
    <row r="23" spans="1:13" x14ac:dyDescent="0.2">
      <c r="A23" s="2" t="s">
        <v>31</v>
      </c>
      <c r="B23" s="119"/>
      <c r="C23" s="119"/>
      <c r="D23" s="119"/>
      <c r="E23" s="119"/>
      <c r="F23" s="119"/>
      <c r="G23" s="119"/>
      <c r="H23" s="121"/>
      <c r="I23" s="121"/>
      <c r="J23" s="121"/>
      <c r="K23" s="121"/>
      <c r="L23" s="116"/>
      <c r="M23" s="116"/>
    </row>
    <row r="24" spans="1:13" x14ac:dyDescent="0.2">
      <c r="A24" s="2" t="s">
        <v>32</v>
      </c>
      <c r="B24" s="119"/>
      <c r="C24" s="119"/>
      <c r="D24" s="119"/>
      <c r="E24" s="119"/>
      <c r="F24" s="119"/>
      <c r="G24" s="119"/>
      <c r="H24" s="121"/>
      <c r="I24" s="121"/>
      <c r="J24" s="121"/>
      <c r="K24" s="121"/>
      <c r="L24" s="116"/>
      <c r="M24" s="116"/>
    </row>
    <row r="25" spans="1:13" x14ac:dyDescent="0.2">
      <c r="A25" s="2" t="s">
        <v>33</v>
      </c>
      <c r="B25" s="119"/>
      <c r="C25" s="119"/>
      <c r="D25" s="119"/>
      <c r="E25" s="119"/>
      <c r="F25" s="119"/>
      <c r="G25" s="119"/>
      <c r="H25" s="121"/>
      <c r="I25" s="121"/>
      <c r="J25" s="121"/>
      <c r="K25" s="121"/>
      <c r="L25" s="116"/>
      <c r="M25" s="116"/>
    </row>
    <row r="26" spans="1:13" x14ac:dyDescent="0.2">
      <c r="A26" s="2" t="s">
        <v>34</v>
      </c>
      <c r="B26" s="119"/>
      <c r="C26" s="119"/>
      <c r="D26" s="119"/>
      <c r="E26" s="119"/>
      <c r="F26" s="119"/>
      <c r="G26" s="119"/>
      <c r="H26" s="121"/>
      <c r="I26" s="121"/>
      <c r="J26" s="121"/>
      <c r="K26" s="121"/>
      <c r="L26" s="116"/>
      <c r="M26" s="116"/>
    </row>
    <row r="27" spans="1:13" x14ac:dyDescent="0.2">
      <c r="A27" s="2" t="s">
        <v>35</v>
      </c>
      <c r="B27" s="119"/>
      <c r="C27" s="119"/>
      <c r="D27" s="119"/>
      <c r="E27" s="119"/>
      <c r="F27" s="119"/>
      <c r="G27" s="119"/>
      <c r="H27" s="121"/>
      <c r="I27" s="121"/>
      <c r="J27" s="121"/>
      <c r="K27" s="121"/>
      <c r="L27" s="116"/>
      <c r="M27" s="116"/>
    </row>
    <row r="28" spans="1:13" x14ac:dyDescent="0.2">
      <c r="A28" s="2" t="s">
        <v>36</v>
      </c>
      <c r="B28" s="119"/>
      <c r="C28" s="119"/>
      <c r="D28" s="119"/>
      <c r="E28" s="119"/>
      <c r="F28" s="119"/>
      <c r="G28" s="119"/>
      <c r="H28" s="121"/>
      <c r="I28" s="121"/>
      <c r="J28" s="121"/>
      <c r="K28" s="121"/>
      <c r="L28" s="116"/>
      <c r="M28" s="116"/>
    </row>
    <row r="29" spans="1:13" x14ac:dyDescent="0.2">
      <c r="A29" s="2" t="s">
        <v>37</v>
      </c>
      <c r="B29" s="119">
        <v>24227306.690000001</v>
      </c>
      <c r="C29" s="119">
        <v>4120078.8</v>
      </c>
      <c r="D29" s="119">
        <v>336423.93</v>
      </c>
      <c r="E29" s="119"/>
      <c r="F29" s="119"/>
      <c r="G29" s="119"/>
      <c r="H29" s="121"/>
      <c r="I29" s="121"/>
      <c r="J29" s="121"/>
      <c r="K29" s="121">
        <v>28683809.420000002</v>
      </c>
      <c r="L29" s="116"/>
      <c r="M29" s="116"/>
    </row>
    <row r="30" spans="1:13" x14ac:dyDescent="0.2">
      <c r="A30" s="2" t="s">
        <v>38</v>
      </c>
      <c r="B30" s="119">
        <v>30679337.370000001</v>
      </c>
      <c r="C30" s="119">
        <v>5217306.62</v>
      </c>
      <c r="D30" s="119">
        <v>426017.77</v>
      </c>
      <c r="E30" s="119"/>
      <c r="F30" s="119"/>
      <c r="G30" s="119"/>
      <c r="H30" s="121"/>
      <c r="I30" s="121"/>
      <c r="J30" s="121"/>
      <c r="K30" s="121">
        <v>36322661.759999998</v>
      </c>
      <c r="L30" s="116"/>
      <c r="M30" s="116"/>
    </row>
    <row r="31" spans="1:13" x14ac:dyDescent="0.2">
      <c r="A31" s="2" t="s">
        <v>39</v>
      </c>
      <c r="B31" s="119">
        <v>833846197.98000002</v>
      </c>
      <c r="C31" s="119">
        <v>141803300.13</v>
      </c>
      <c r="D31" s="119">
        <v>11578910.35</v>
      </c>
      <c r="E31" s="119"/>
      <c r="F31" s="119"/>
      <c r="G31" s="119"/>
      <c r="H31" s="121"/>
      <c r="I31" s="121"/>
      <c r="J31" s="121"/>
      <c r="K31" s="121">
        <v>987228408.46000004</v>
      </c>
      <c r="L31" s="116"/>
      <c r="M31" s="116"/>
    </row>
    <row r="32" spans="1:13" x14ac:dyDescent="0.2">
      <c r="A32" s="2" t="s">
        <v>40</v>
      </c>
      <c r="B32" s="119">
        <v>26084834</v>
      </c>
      <c r="C32" s="119">
        <v>4435968.59</v>
      </c>
      <c r="D32" s="119">
        <v>362217.82</v>
      </c>
      <c r="E32" s="119"/>
      <c r="F32" s="119"/>
      <c r="G32" s="119"/>
      <c r="H32" s="121"/>
      <c r="I32" s="121"/>
      <c r="J32" s="121"/>
      <c r="K32" s="121">
        <v>30883020.41</v>
      </c>
      <c r="L32" s="116"/>
      <c r="M32" s="116"/>
    </row>
    <row r="33" spans="1:13" x14ac:dyDescent="0.2">
      <c r="A33" s="2" t="s">
        <v>41</v>
      </c>
      <c r="B33" s="119">
        <v>41799843.740000002</v>
      </c>
      <c r="C33" s="119">
        <v>7108452.1399999997</v>
      </c>
      <c r="D33" s="119">
        <v>580438.75</v>
      </c>
      <c r="E33" s="119"/>
      <c r="F33" s="119"/>
      <c r="G33" s="119"/>
      <c r="H33" s="121"/>
      <c r="I33" s="121"/>
      <c r="J33" s="121"/>
      <c r="K33" s="121">
        <v>49488734.630000003</v>
      </c>
      <c r="L33" s="116"/>
      <c r="M33" s="116"/>
    </row>
    <row r="34" spans="1:13" x14ac:dyDescent="0.2">
      <c r="A34" s="2" t="s">
        <v>42</v>
      </c>
      <c r="B34" s="119">
        <v>30520433.850000001</v>
      </c>
      <c r="C34" s="119">
        <v>5190283.59</v>
      </c>
      <c r="D34" s="119">
        <v>423811.21</v>
      </c>
      <c r="E34" s="119"/>
      <c r="F34" s="119"/>
      <c r="G34" s="119"/>
      <c r="H34" s="121"/>
      <c r="I34" s="121"/>
      <c r="J34" s="121"/>
      <c r="K34" s="121">
        <v>36134528.649999999</v>
      </c>
      <c r="L34" s="116"/>
      <c r="M34" s="116"/>
    </row>
    <row r="35" spans="1:13" x14ac:dyDescent="0.2">
      <c r="A35" s="2" t="s">
        <v>43</v>
      </c>
      <c r="B35" s="119">
        <v>43282029.979999997</v>
      </c>
      <c r="C35" s="119">
        <v>7360511.6900000004</v>
      </c>
      <c r="D35" s="119">
        <v>601020.6</v>
      </c>
      <c r="E35" s="119"/>
      <c r="F35" s="119"/>
      <c r="G35" s="119"/>
      <c r="H35" s="121"/>
      <c r="I35" s="121"/>
      <c r="J35" s="121"/>
      <c r="K35" s="121">
        <v>51243562.270000003</v>
      </c>
      <c r="L35" s="116"/>
      <c r="M35" s="116"/>
    </row>
    <row r="36" spans="1:13" x14ac:dyDescent="0.2">
      <c r="A36" s="2" t="s">
        <v>44</v>
      </c>
      <c r="B36" s="119">
        <v>25673876.629999999</v>
      </c>
      <c r="C36" s="119">
        <v>4366081.47</v>
      </c>
      <c r="D36" s="119">
        <v>356511.21</v>
      </c>
      <c r="E36" s="119"/>
      <c r="F36" s="119"/>
      <c r="G36" s="119"/>
      <c r="H36" s="121"/>
      <c r="I36" s="121"/>
      <c r="J36" s="121"/>
      <c r="K36" s="121">
        <v>30396469.309999999</v>
      </c>
      <c r="L36" s="116"/>
      <c r="M36" s="116"/>
    </row>
    <row r="37" spans="1:13" x14ac:dyDescent="0.2">
      <c r="A37" s="2" t="s">
        <v>45</v>
      </c>
      <c r="B37" s="119">
        <v>164539110.94</v>
      </c>
      <c r="C37" s="119">
        <v>27981405.91</v>
      </c>
      <c r="D37" s="119">
        <v>2284814.1800000002</v>
      </c>
      <c r="E37" s="119"/>
      <c r="F37" s="119"/>
      <c r="G37" s="119"/>
      <c r="H37" s="120"/>
      <c r="I37" s="120"/>
      <c r="J37" s="120"/>
      <c r="K37" s="121">
        <v>194805331.03</v>
      </c>
      <c r="L37" s="116"/>
      <c r="M37" s="116"/>
    </row>
    <row r="38" spans="1:13" x14ac:dyDescent="0.2">
      <c r="A38" s="2" t="s">
        <v>46</v>
      </c>
      <c r="B38" s="119">
        <v>53750484</v>
      </c>
      <c r="C38" s="119">
        <v>9140769.6500000004</v>
      </c>
      <c r="D38" s="119">
        <v>746387.09</v>
      </c>
      <c r="E38" s="119"/>
      <c r="F38" s="119"/>
      <c r="G38" s="119"/>
      <c r="H38" s="120"/>
      <c r="I38" s="120"/>
      <c r="J38" s="120"/>
      <c r="K38" s="121">
        <v>63637640.740000002</v>
      </c>
      <c r="L38" s="116"/>
      <c r="M38" s="116"/>
    </row>
    <row r="39" spans="1:13" x14ac:dyDescent="0.2">
      <c r="A39" s="2" t="s">
        <v>47</v>
      </c>
      <c r="B39" s="119">
        <v>33114944.699999999</v>
      </c>
      <c r="C39" s="119">
        <v>5631504.29</v>
      </c>
      <c r="D39" s="119">
        <v>459838.97</v>
      </c>
      <c r="E39" s="119"/>
      <c r="F39" s="119"/>
      <c r="G39" s="122"/>
      <c r="H39" s="120"/>
      <c r="I39" s="120"/>
      <c r="J39" s="120"/>
      <c r="K39" s="121">
        <v>39206287.960000001</v>
      </c>
      <c r="L39" s="116"/>
      <c r="M39" s="116"/>
    </row>
    <row r="40" spans="1:13" x14ac:dyDescent="0.2">
      <c r="A40" s="2" t="s">
        <v>48</v>
      </c>
      <c r="B40" s="119">
        <v>23380734.52</v>
      </c>
      <c r="C40" s="119">
        <v>3976111.33</v>
      </c>
      <c r="D40" s="119">
        <v>324668.3</v>
      </c>
      <c r="E40" s="119"/>
      <c r="F40" s="119"/>
      <c r="G40" s="123"/>
      <c r="H40" s="120"/>
      <c r="I40" s="120"/>
      <c r="J40" s="120"/>
      <c r="K40" s="121">
        <v>27681514.149999999</v>
      </c>
      <c r="L40" s="116"/>
      <c r="M40" s="116"/>
    </row>
    <row r="41" spans="1:13" x14ac:dyDescent="0.2">
      <c r="A41" s="2" t="s">
        <v>49</v>
      </c>
      <c r="B41" s="119">
        <v>30202626.82</v>
      </c>
      <c r="C41" s="119">
        <v>5136237.55</v>
      </c>
      <c r="D41" s="119">
        <v>419398.1</v>
      </c>
      <c r="E41" s="119"/>
      <c r="F41" s="119"/>
      <c r="G41" s="119"/>
      <c r="H41" s="120"/>
      <c r="I41" s="120"/>
      <c r="J41" s="120"/>
      <c r="K41" s="121">
        <v>35758262.469999999</v>
      </c>
      <c r="L41" s="116"/>
      <c r="M41" s="116"/>
    </row>
    <row r="42" spans="1:13" x14ac:dyDescent="0.2">
      <c r="A42" s="2" t="s">
        <v>50</v>
      </c>
      <c r="B42" s="119">
        <v>43027236.420000002</v>
      </c>
      <c r="C42" s="119">
        <v>7317181.6699999999</v>
      </c>
      <c r="D42" s="119">
        <v>597482.5</v>
      </c>
      <c r="E42" s="119"/>
      <c r="F42" s="119"/>
      <c r="G42" s="119"/>
      <c r="H42" s="120"/>
      <c r="I42" s="120"/>
      <c r="J42" s="120"/>
      <c r="K42" s="121">
        <v>50941900.590000004</v>
      </c>
      <c r="L42" s="116"/>
      <c r="M42" s="116"/>
    </row>
    <row r="43" spans="1:13" x14ac:dyDescent="0.2">
      <c r="A43" s="2" t="s">
        <v>51</v>
      </c>
      <c r="B43" s="119">
        <v>24125937.210000001</v>
      </c>
      <c r="C43" s="119">
        <v>4102839.98</v>
      </c>
      <c r="D43" s="119">
        <v>335016.3</v>
      </c>
      <c r="E43" s="119"/>
      <c r="F43" s="119"/>
      <c r="G43" s="119"/>
      <c r="H43" s="120"/>
      <c r="I43" s="120"/>
      <c r="J43" s="120"/>
      <c r="K43" s="121">
        <v>28563793.489999998</v>
      </c>
      <c r="L43" s="116"/>
      <c r="M43" s="116"/>
    </row>
    <row r="44" spans="1:13" x14ac:dyDescent="0.2">
      <c r="A44" s="2" t="s">
        <v>52</v>
      </c>
      <c r="B44" s="119">
        <v>350354854.68000001</v>
      </c>
      <c r="C44" s="119">
        <v>59581101.090000004</v>
      </c>
      <c r="D44" s="119">
        <v>4865078.8</v>
      </c>
      <c r="E44" s="119"/>
      <c r="F44" s="119"/>
      <c r="G44" s="119"/>
      <c r="H44" s="120"/>
      <c r="I44" s="120"/>
      <c r="J44" s="120"/>
      <c r="K44" s="121">
        <v>414801034.56999999</v>
      </c>
      <c r="L44" s="116"/>
      <c r="M44" s="116"/>
    </row>
    <row r="45" spans="1:13" x14ac:dyDescent="0.2">
      <c r="A45" s="2" t="s">
        <v>53</v>
      </c>
      <c r="B45" s="119">
        <v>55416231.200000003</v>
      </c>
      <c r="C45" s="119">
        <v>9424045.4499999993</v>
      </c>
      <c r="D45" s="119">
        <v>769517.9</v>
      </c>
      <c r="E45" s="119"/>
      <c r="F45" s="119"/>
      <c r="G45" s="119"/>
      <c r="H45" s="120"/>
      <c r="I45" s="120"/>
      <c r="J45" s="120"/>
      <c r="K45" s="121">
        <v>65609794.549999997</v>
      </c>
      <c r="L45" s="116"/>
      <c r="M45" s="116"/>
    </row>
    <row r="46" spans="1:13" x14ac:dyDescent="0.2">
      <c r="A46" s="2" t="s">
        <v>54</v>
      </c>
      <c r="B46" s="119">
        <v>147207668.88</v>
      </c>
      <c r="C46" s="119">
        <v>25034033.02</v>
      </c>
      <c r="D46" s="119">
        <v>2044147.24</v>
      </c>
      <c r="E46" s="119"/>
      <c r="F46" s="119"/>
      <c r="G46" s="119"/>
      <c r="H46" s="120"/>
      <c r="I46" s="120"/>
      <c r="J46" s="120"/>
      <c r="K46" s="121">
        <v>174285849.13999999</v>
      </c>
      <c r="L46" s="116"/>
      <c r="M46" s="116"/>
    </row>
    <row r="47" spans="1:13" x14ac:dyDescent="0.2">
      <c r="A47" s="2" t="s">
        <v>55</v>
      </c>
      <c r="B47" s="119">
        <v>33868366.539999999</v>
      </c>
      <c r="C47" s="119">
        <v>5759630.6799999997</v>
      </c>
      <c r="D47" s="119">
        <v>470301.1</v>
      </c>
      <c r="E47" s="119"/>
      <c r="F47" s="119"/>
      <c r="G47" s="119"/>
      <c r="H47" s="120"/>
      <c r="I47" s="120"/>
      <c r="J47" s="120"/>
      <c r="K47" s="121">
        <v>40098298.32</v>
      </c>
      <c r="L47" s="116"/>
      <c r="M47" s="116"/>
    </row>
    <row r="48" spans="1:13" x14ac:dyDescent="0.2">
      <c r="A48" s="2" t="s">
        <v>56</v>
      </c>
      <c r="B48" s="119">
        <v>26386202.73</v>
      </c>
      <c r="C48" s="119">
        <v>4487219.1500000004</v>
      </c>
      <c r="D48" s="119">
        <v>366402.67</v>
      </c>
      <c r="E48" s="119"/>
      <c r="F48" s="119"/>
      <c r="G48" s="119"/>
      <c r="H48" s="120"/>
      <c r="I48" s="120"/>
      <c r="J48" s="120"/>
      <c r="K48" s="121">
        <v>31239824.550000001</v>
      </c>
      <c r="L48" s="116"/>
      <c r="M48" s="116"/>
    </row>
    <row r="49" spans="1:13" x14ac:dyDescent="0.2">
      <c r="A49" s="2" t="s">
        <v>57</v>
      </c>
      <c r="B49" s="119">
        <v>30777967.140000001</v>
      </c>
      <c r="C49" s="119">
        <v>5234079.5199999996</v>
      </c>
      <c r="D49" s="119">
        <v>427387.36</v>
      </c>
      <c r="E49" s="119"/>
      <c r="F49" s="119"/>
      <c r="G49" s="119"/>
      <c r="H49" s="120"/>
      <c r="I49" s="120"/>
      <c r="J49" s="120"/>
      <c r="K49" s="121">
        <v>36439434.020000003</v>
      </c>
      <c r="L49" s="116"/>
      <c r="M49" s="116"/>
    </row>
    <row r="50" spans="1:13" x14ac:dyDescent="0.2">
      <c r="A50" s="2" t="s">
        <v>58</v>
      </c>
      <c r="B50" s="119">
        <v>77375053.219999999</v>
      </c>
      <c r="C50" s="119">
        <v>13158347.33</v>
      </c>
      <c r="D50" s="119">
        <v>1074441.32</v>
      </c>
      <c r="E50" s="119"/>
      <c r="F50" s="119"/>
      <c r="G50" s="119"/>
      <c r="H50" s="120"/>
      <c r="I50" s="120"/>
      <c r="J50" s="120"/>
      <c r="K50" s="121">
        <v>91607841.870000005</v>
      </c>
      <c r="L50" s="116"/>
      <c r="M50" s="116"/>
    </row>
    <row r="51" spans="1:13" x14ac:dyDescent="0.2">
      <c r="A51" s="2" t="s">
        <v>59</v>
      </c>
      <c r="B51" s="119">
        <v>27238254.34</v>
      </c>
      <c r="C51" s="119">
        <v>4632118.45</v>
      </c>
      <c r="D51" s="119">
        <v>378234.39</v>
      </c>
      <c r="E51" s="119"/>
      <c r="F51" s="119"/>
      <c r="G51" s="119"/>
      <c r="H51" s="120"/>
      <c r="I51" s="120"/>
      <c r="J51" s="120"/>
      <c r="K51" s="121">
        <v>32248607.18</v>
      </c>
      <c r="L51" s="116"/>
      <c r="M51" s="116"/>
    </row>
    <row r="52" spans="1:13" x14ac:dyDescent="0.2">
      <c r="A52" s="2" t="s">
        <v>60</v>
      </c>
      <c r="B52" s="119">
        <v>469269478.64999998</v>
      </c>
      <c r="C52" s="119">
        <v>79803638.709999993</v>
      </c>
      <c r="D52" s="119">
        <v>6516344.6600000001</v>
      </c>
      <c r="E52" s="119"/>
      <c r="F52" s="119"/>
      <c r="G52" s="119"/>
      <c r="H52" s="120"/>
      <c r="I52" s="120"/>
      <c r="J52" s="120"/>
      <c r="K52" s="121">
        <v>555589462.01999998</v>
      </c>
      <c r="L52" s="116"/>
      <c r="M52" s="116"/>
    </row>
    <row r="53" spans="1:13" ht="13.5" thickBot="1" x14ac:dyDescent="0.25">
      <c r="A53" s="4" t="s">
        <v>61</v>
      </c>
      <c r="B53" s="119">
        <v>50591591.700000003</v>
      </c>
      <c r="C53" s="119">
        <v>8603570.6300000008</v>
      </c>
      <c r="D53" s="119">
        <v>702522.25</v>
      </c>
      <c r="E53" s="119"/>
      <c r="F53" s="119"/>
      <c r="G53" s="119"/>
      <c r="H53" s="120"/>
      <c r="I53" s="120"/>
      <c r="J53" s="120"/>
      <c r="K53" s="121">
        <v>59897684.579999998</v>
      </c>
      <c r="L53" s="116"/>
      <c r="M53" s="116"/>
    </row>
    <row r="54" spans="1:13" s="125" customFormat="1" ht="13.5" thickBot="1" x14ac:dyDescent="0.25">
      <c r="A54" s="5" t="s">
        <v>13</v>
      </c>
      <c r="B54" s="124">
        <v>2739715785.75</v>
      </c>
      <c r="C54" s="124">
        <v>465914146.75</v>
      </c>
      <c r="D54" s="124">
        <v>38044094.439999998</v>
      </c>
      <c r="E54" s="124">
        <v>0</v>
      </c>
      <c r="F54" s="124">
        <v>0</v>
      </c>
      <c r="G54" s="124">
        <v>0</v>
      </c>
      <c r="H54" s="124">
        <v>0</v>
      </c>
      <c r="I54" s="124">
        <v>0</v>
      </c>
      <c r="J54" s="124">
        <v>0</v>
      </c>
      <c r="K54" s="124">
        <v>3243674026.9400001</v>
      </c>
      <c r="L54" s="116"/>
      <c r="M54" s="116"/>
    </row>
    <row r="55" spans="1:13" x14ac:dyDescent="0.2">
      <c r="F55" s="116"/>
      <c r="G55" s="116"/>
      <c r="H55" s="116"/>
      <c r="I55" s="116"/>
      <c r="J55" s="116"/>
    </row>
    <row r="56" spans="1:13" x14ac:dyDescent="0.2">
      <c r="F56" s="116"/>
      <c r="G56" s="116"/>
      <c r="H56" s="116"/>
      <c r="I56" s="116"/>
      <c r="J56" s="116"/>
      <c r="K56" s="116"/>
    </row>
    <row r="57" spans="1:13" x14ac:dyDescent="0.2">
      <c r="F57" s="116"/>
      <c r="G57" s="116"/>
      <c r="H57" s="116"/>
      <c r="I57" s="116"/>
      <c r="J57" s="116"/>
    </row>
    <row r="58" spans="1:13" x14ac:dyDescent="0.2">
      <c r="F58" s="116"/>
      <c r="G58" s="116"/>
      <c r="H58" s="116"/>
      <c r="I58" s="116"/>
      <c r="J58" s="116"/>
    </row>
    <row r="59" spans="1:13" x14ac:dyDescent="0.2">
      <c r="F59" s="116"/>
      <c r="G59" s="116"/>
      <c r="H59" s="116"/>
      <c r="I59" s="116"/>
      <c r="J59" s="116"/>
    </row>
    <row r="60" spans="1:13" x14ac:dyDescent="0.2">
      <c r="G60" s="116"/>
      <c r="H60" s="116"/>
      <c r="I60" s="116"/>
      <c r="J60" s="116"/>
    </row>
    <row r="61" spans="1:13" x14ac:dyDescent="0.2">
      <c r="G61" s="116"/>
      <c r="H61" s="116"/>
      <c r="I61" s="116"/>
      <c r="J61" s="116"/>
    </row>
    <row r="62" spans="1:13" x14ac:dyDescent="0.2">
      <c r="G62" s="116"/>
      <c r="H62" s="116"/>
      <c r="I62" s="116"/>
      <c r="J62" s="116"/>
    </row>
    <row r="63" spans="1:13" x14ac:dyDescent="0.2">
      <c r="G63" s="116"/>
      <c r="H63" s="116"/>
      <c r="I63" s="116"/>
      <c r="J63" s="116"/>
    </row>
  </sheetData>
  <mergeCells count="12">
    <mergeCell ref="J5:J6"/>
    <mergeCell ref="K5:K6"/>
    <mergeCell ref="A1:K1"/>
    <mergeCell ref="A2:K2"/>
    <mergeCell ref="C4:D4"/>
    <mergeCell ref="A5:A6"/>
    <mergeCell ref="B5:B6"/>
    <mergeCell ref="E5:E6"/>
    <mergeCell ref="F5:F6"/>
    <mergeCell ref="G5:G6"/>
    <mergeCell ref="H5:H6"/>
    <mergeCell ref="I5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01-04</vt:lpstr>
      <vt:lpstr>08-04</vt:lpstr>
      <vt:lpstr>15-04</vt:lpstr>
      <vt:lpstr>23-04</vt:lpstr>
      <vt:lpstr>04-05</vt:lpstr>
      <vt:lpstr>08-05</vt:lpstr>
      <vt:lpstr>15-05</vt:lpstr>
      <vt:lpstr>26-05</vt:lpstr>
      <vt:lpstr>01-06</vt:lpstr>
      <vt:lpstr>08-06</vt:lpstr>
      <vt:lpstr>16-06</vt:lpstr>
      <vt:lpstr>23-06</vt:lpstr>
      <vt:lpstr>Total Trimestre</vt:lpstr>
      <vt:lpstr>Total Acumulado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Gaby</dc:creator>
  <cp:lastModifiedBy>Gaby</cp:lastModifiedBy>
  <cp:lastPrinted>2018-12-20T14:23:39Z</cp:lastPrinted>
  <dcterms:created xsi:type="dcterms:W3CDTF">2018-01-03T11:49:25Z</dcterms:created>
  <dcterms:modified xsi:type="dcterms:W3CDTF">2026-06-23T15:10:21Z</dcterms:modified>
</cp:coreProperties>
</file>