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briela\Dropbox\Oficina\Coparticipación\1 Transferencias\Detalles transferencias\2026\"/>
    </mc:Choice>
  </mc:AlternateContent>
  <xr:revisionPtr revIDLastSave="0" documentId="13_ncr:1_{415B8671-65E2-4893-81AC-D10FF3FB0070}" xr6:coauthVersionLast="47" xr6:coauthVersionMax="47" xr10:uidLastSave="{00000000-0000-0000-0000-000000000000}"/>
  <bookViews>
    <workbookView xWindow="-120" yWindow="-120" windowWidth="20730" windowHeight="11160" firstSheet="2" activeTab="10" xr2:uid="{00000000-000D-0000-FFFF-FFFF00000000}"/>
  </bookViews>
  <sheets>
    <sheet name="08-01" sheetId="142" r:id="rId1"/>
    <sheet name="15-01" sheetId="144" r:id="rId2"/>
    <sheet name="23-01" sheetId="145" r:id="rId3"/>
    <sheet name="02-02" sheetId="146" r:id="rId4"/>
    <sheet name="09-02" sheetId="147" r:id="rId5"/>
    <sheet name="18-02" sheetId="148" r:id="rId6"/>
    <sheet name="23-02" sheetId="149" r:id="rId7"/>
    <sheet name="02-03" sheetId="150" r:id="rId8"/>
    <sheet name="09-03" sheetId="151" r:id="rId9"/>
    <sheet name="16-03" sheetId="152" r:id="rId10"/>
    <sheet name="25-03" sheetId="153" r:id="rId11"/>
    <sheet name="Total Trimestre" sheetId="79" r:id="rId12"/>
    <sheet name="Total Acumulado 2026" sheetId="80" r:id="rId13"/>
  </sheets>
  <externalReferences>
    <externalReference r:id="rId14"/>
  </externalReferences>
  <definedNames>
    <definedName name="____F">#N/A</definedName>
    <definedName name="____R">#N/A</definedName>
    <definedName name="___F">#N/A</definedName>
    <definedName name="___R">#N/A</definedName>
    <definedName name="__F">#N/A</definedName>
    <definedName name="__R">#N/A</definedName>
    <definedName name="_F">#N/A</definedName>
    <definedName name="_R">#N/A</definedName>
    <definedName name="A">#N/A</definedName>
    <definedName name="B">#N/A</definedName>
    <definedName name="COPA">#N/A</definedName>
    <definedName name="D">#N/A</definedName>
    <definedName name="E">#N/A</definedName>
    <definedName name="Excel_BuiltIn_Print_Titles_1_1" localSheetId="3">[1]ISSyS!#REF!</definedName>
    <definedName name="Excel_BuiltIn_Print_Titles_1_1" localSheetId="8">[1]ISSyS!#REF!</definedName>
    <definedName name="Excel_BuiltIn_Print_Titles_1_1">[1]ISSyS!#REF!</definedName>
    <definedName name="G">#N/A</definedName>
    <definedName name="H">#N/A</definedName>
    <definedName name="J">#N/A</definedName>
    <definedName name="K">#N/A</definedName>
    <definedName name="L_">#N/A</definedName>
    <definedName name="M">#N/A</definedName>
    <definedName name="N">#N/A</definedName>
    <definedName name="O">#N/A</definedName>
    <definedName name="P">#N/A</definedName>
    <definedName name="Q">#N/A</definedName>
    <definedName name="S">#N/A</definedName>
    <definedName name="T">#N/A</definedName>
    <definedName name="U">#N/A</definedName>
    <definedName name="V">#N/A</definedName>
    <definedName name="W">#N/A</definedName>
    <definedName name="X">#N/A</definedName>
    <definedName name="Y">#N/A</definedName>
    <definedName name="Z">#N/A</definedName>
  </definedNames>
  <calcPr calcId="181029"/>
</workbook>
</file>

<file path=xl/calcChain.xml><?xml version="1.0" encoding="utf-8"?>
<calcChain xmlns="http://schemas.openxmlformats.org/spreadsheetml/2006/main">
  <c r="K56" i="79" l="1"/>
  <c r="J56" i="79"/>
  <c r="I56" i="79"/>
  <c r="H56" i="79"/>
  <c r="G56" i="79"/>
  <c r="F56" i="79"/>
  <c r="E56" i="79"/>
  <c r="D56" i="79"/>
  <c r="C56" i="79"/>
  <c r="B56" i="79"/>
  <c r="J53" i="79"/>
  <c r="I53" i="79"/>
  <c r="H53" i="79"/>
  <c r="G53" i="79"/>
  <c r="F53" i="79"/>
  <c r="E53" i="79"/>
  <c r="D53" i="79"/>
  <c r="C53" i="79"/>
  <c r="B53" i="79"/>
  <c r="J52" i="79"/>
  <c r="I52" i="79"/>
  <c r="H52" i="79"/>
  <c r="G52" i="79"/>
  <c r="F52" i="79"/>
  <c r="E52" i="79"/>
  <c r="D52" i="79"/>
  <c r="C52" i="79"/>
  <c r="B52" i="79"/>
  <c r="J51" i="79"/>
  <c r="I51" i="79"/>
  <c r="H51" i="79"/>
  <c r="G51" i="79"/>
  <c r="F51" i="79"/>
  <c r="E51" i="79"/>
  <c r="D51" i="79"/>
  <c r="C51" i="79"/>
  <c r="B51" i="79"/>
  <c r="J50" i="79"/>
  <c r="I50" i="79"/>
  <c r="H50" i="79"/>
  <c r="G50" i="79"/>
  <c r="F50" i="79"/>
  <c r="E50" i="79"/>
  <c r="D50" i="79"/>
  <c r="C50" i="79"/>
  <c r="B50" i="79"/>
  <c r="J49" i="79"/>
  <c r="I49" i="79"/>
  <c r="H49" i="79"/>
  <c r="G49" i="79"/>
  <c r="F49" i="79"/>
  <c r="E49" i="79"/>
  <c r="D49" i="79"/>
  <c r="C49" i="79"/>
  <c r="B49" i="79"/>
  <c r="J48" i="79"/>
  <c r="I48" i="79"/>
  <c r="H48" i="79"/>
  <c r="G48" i="79"/>
  <c r="F48" i="79"/>
  <c r="E48" i="79"/>
  <c r="D48" i="79"/>
  <c r="C48" i="79"/>
  <c r="B48" i="79"/>
  <c r="J47" i="79"/>
  <c r="I47" i="79"/>
  <c r="H47" i="79"/>
  <c r="G47" i="79"/>
  <c r="F47" i="79"/>
  <c r="E47" i="79"/>
  <c r="D47" i="79"/>
  <c r="C47" i="79"/>
  <c r="B47" i="79"/>
  <c r="J46" i="79"/>
  <c r="I46" i="79"/>
  <c r="H46" i="79"/>
  <c r="G46" i="79"/>
  <c r="F46" i="79"/>
  <c r="E46" i="79"/>
  <c r="D46" i="79"/>
  <c r="C46" i="79"/>
  <c r="B46" i="79"/>
  <c r="J45" i="79"/>
  <c r="I45" i="79"/>
  <c r="H45" i="79"/>
  <c r="G45" i="79"/>
  <c r="F45" i="79"/>
  <c r="E45" i="79"/>
  <c r="D45" i="79"/>
  <c r="C45" i="79"/>
  <c r="B45" i="79"/>
  <c r="J44" i="79"/>
  <c r="I44" i="79"/>
  <c r="H44" i="79"/>
  <c r="G44" i="79"/>
  <c r="F44" i="79"/>
  <c r="E44" i="79"/>
  <c r="D44" i="79"/>
  <c r="C44" i="79"/>
  <c r="B44" i="79"/>
  <c r="J43" i="79"/>
  <c r="I43" i="79"/>
  <c r="H43" i="79"/>
  <c r="G43" i="79"/>
  <c r="F43" i="79"/>
  <c r="E43" i="79"/>
  <c r="D43" i="79"/>
  <c r="C43" i="79"/>
  <c r="B43" i="79"/>
  <c r="J42" i="79"/>
  <c r="I42" i="79"/>
  <c r="H42" i="79"/>
  <c r="G42" i="79"/>
  <c r="F42" i="79"/>
  <c r="E42" i="79"/>
  <c r="D42" i="79"/>
  <c r="C42" i="79"/>
  <c r="B42" i="79"/>
  <c r="J41" i="79"/>
  <c r="I41" i="79"/>
  <c r="H41" i="79"/>
  <c r="G41" i="79"/>
  <c r="F41" i="79"/>
  <c r="E41" i="79"/>
  <c r="D41" i="79"/>
  <c r="C41" i="79"/>
  <c r="B41" i="79"/>
  <c r="J40" i="79"/>
  <c r="I40" i="79"/>
  <c r="H40" i="79"/>
  <c r="G40" i="79"/>
  <c r="F40" i="79"/>
  <c r="E40" i="79"/>
  <c r="D40" i="79"/>
  <c r="C40" i="79"/>
  <c r="B40" i="79"/>
  <c r="J39" i="79"/>
  <c r="I39" i="79"/>
  <c r="H39" i="79"/>
  <c r="G39" i="79"/>
  <c r="F39" i="79"/>
  <c r="E39" i="79"/>
  <c r="D39" i="79"/>
  <c r="C39" i="79"/>
  <c r="B39" i="79"/>
  <c r="J38" i="79"/>
  <c r="I38" i="79"/>
  <c r="H38" i="79"/>
  <c r="G38" i="79"/>
  <c r="F38" i="79"/>
  <c r="E38" i="79"/>
  <c r="D38" i="79"/>
  <c r="C38" i="79"/>
  <c r="B38" i="79"/>
  <c r="J37" i="79"/>
  <c r="I37" i="79"/>
  <c r="H37" i="79"/>
  <c r="G37" i="79"/>
  <c r="F37" i="79"/>
  <c r="E37" i="79"/>
  <c r="D37" i="79"/>
  <c r="C37" i="79"/>
  <c r="B37" i="79"/>
  <c r="J36" i="79"/>
  <c r="I36" i="79"/>
  <c r="H36" i="79"/>
  <c r="G36" i="79"/>
  <c r="F36" i="79"/>
  <c r="E36" i="79"/>
  <c r="D36" i="79"/>
  <c r="C36" i="79"/>
  <c r="B36" i="79"/>
  <c r="J35" i="79"/>
  <c r="I35" i="79"/>
  <c r="H35" i="79"/>
  <c r="G35" i="79"/>
  <c r="F35" i="79"/>
  <c r="E35" i="79"/>
  <c r="D35" i="79"/>
  <c r="C35" i="79"/>
  <c r="B35" i="79"/>
  <c r="J34" i="79"/>
  <c r="I34" i="79"/>
  <c r="H34" i="79"/>
  <c r="G34" i="79"/>
  <c r="F34" i="79"/>
  <c r="E34" i="79"/>
  <c r="D34" i="79"/>
  <c r="C34" i="79"/>
  <c r="B34" i="79"/>
  <c r="J33" i="79"/>
  <c r="I33" i="79"/>
  <c r="H33" i="79"/>
  <c r="G33" i="79"/>
  <c r="F33" i="79"/>
  <c r="E33" i="79"/>
  <c r="D33" i="79"/>
  <c r="C33" i="79"/>
  <c r="B33" i="79"/>
  <c r="J32" i="79"/>
  <c r="I32" i="79"/>
  <c r="H32" i="79"/>
  <c r="G32" i="79"/>
  <c r="F32" i="79"/>
  <c r="E32" i="79"/>
  <c r="D32" i="79"/>
  <c r="C32" i="79"/>
  <c r="B32" i="79"/>
  <c r="J31" i="79"/>
  <c r="I31" i="79"/>
  <c r="H31" i="79"/>
  <c r="G31" i="79"/>
  <c r="F31" i="79"/>
  <c r="E31" i="79"/>
  <c r="D31" i="79"/>
  <c r="C31" i="79"/>
  <c r="B31" i="79"/>
  <c r="J30" i="79"/>
  <c r="I30" i="79"/>
  <c r="H30" i="79"/>
  <c r="G30" i="79"/>
  <c r="F30" i="79"/>
  <c r="E30" i="79"/>
  <c r="D30" i="79"/>
  <c r="C30" i="79"/>
  <c r="B30" i="79"/>
  <c r="J29" i="79"/>
  <c r="I29" i="79"/>
  <c r="H29" i="79"/>
  <c r="G29" i="79"/>
  <c r="F29" i="79"/>
  <c r="E29" i="79"/>
  <c r="D29" i="79"/>
  <c r="C29" i="79"/>
  <c r="B29" i="79"/>
  <c r="J28" i="79"/>
  <c r="I28" i="79"/>
  <c r="H28" i="79"/>
  <c r="G28" i="79"/>
  <c r="F28" i="79"/>
  <c r="E28" i="79"/>
  <c r="D28" i="79"/>
  <c r="C28" i="79"/>
  <c r="B28" i="79"/>
  <c r="J27" i="79"/>
  <c r="I27" i="79"/>
  <c r="H27" i="79"/>
  <c r="G27" i="79"/>
  <c r="F27" i="79"/>
  <c r="E27" i="79"/>
  <c r="D27" i="79"/>
  <c r="C27" i="79"/>
  <c r="B27" i="79"/>
  <c r="J26" i="79"/>
  <c r="I26" i="79"/>
  <c r="H26" i="79"/>
  <c r="G26" i="79"/>
  <c r="F26" i="79"/>
  <c r="E26" i="79"/>
  <c r="D26" i="79"/>
  <c r="C26" i="79"/>
  <c r="B26" i="79"/>
  <c r="J25" i="79"/>
  <c r="I25" i="79"/>
  <c r="H25" i="79"/>
  <c r="G25" i="79"/>
  <c r="F25" i="79"/>
  <c r="E25" i="79"/>
  <c r="D25" i="79"/>
  <c r="C25" i="79"/>
  <c r="B25" i="79"/>
  <c r="J24" i="79"/>
  <c r="I24" i="79"/>
  <c r="H24" i="79"/>
  <c r="G24" i="79"/>
  <c r="F24" i="79"/>
  <c r="E24" i="79"/>
  <c r="D24" i="79"/>
  <c r="C24" i="79"/>
  <c r="B24" i="79"/>
  <c r="J23" i="79"/>
  <c r="I23" i="79"/>
  <c r="H23" i="79"/>
  <c r="G23" i="79"/>
  <c r="F23" i="79"/>
  <c r="E23" i="79"/>
  <c r="D23" i="79"/>
  <c r="C23" i="79"/>
  <c r="B23" i="79"/>
  <c r="J22" i="79"/>
  <c r="I22" i="79"/>
  <c r="H22" i="79"/>
  <c r="G22" i="79"/>
  <c r="F22" i="79"/>
  <c r="E22" i="79"/>
  <c r="D22" i="79"/>
  <c r="C22" i="79"/>
  <c r="B22" i="79"/>
  <c r="J21" i="79"/>
  <c r="I21" i="79"/>
  <c r="H21" i="79"/>
  <c r="G21" i="79"/>
  <c r="F21" i="79"/>
  <c r="E21" i="79"/>
  <c r="D21" i="79"/>
  <c r="C21" i="79"/>
  <c r="B21" i="79"/>
  <c r="J20" i="79"/>
  <c r="I20" i="79"/>
  <c r="H20" i="79"/>
  <c r="G20" i="79"/>
  <c r="F20" i="79"/>
  <c r="E20" i="79"/>
  <c r="D20" i="79"/>
  <c r="C20" i="79"/>
  <c r="B20" i="79"/>
  <c r="J19" i="79"/>
  <c r="I19" i="79"/>
  <c r="H19" i="79"/>
  <c r="G19" i="79"/>
  <c r="F19" i="79"/>
  <c r="E19" i="79"/>
  <c r="D19" i="79"/>
  <c r="C19" i="79"/>
  <c r="B19" i="79"/>
  <c r="J18" i="79"/>
  <c r="I18" i="79"/>
  <c r="H18" i="79"/>
  <c r="G18" i="79"/>
  <c r="F18" i="79"/>
  <c r="E18" i="79"/>
  <c r="D18" i="79"/>
  <c r="C18" i="79"/>
  <c r="B18" i="79"/>
  <c r="J17" i="79"/>
  <c r="I17" i="79"/>
  <c r="H17" i="79"/>
  <c r="G17" i="79"/>
  <c r="F17" i="79"/>
  <c r="E17" i="79"/>
  <c r="D17" i="79"/>
  <c r="C17" i="79"/>
  <c r="B17" i="79"/>
  <c r="J16" i="79"/>
  <c r="I16" i="79"/>
  <c r="H16" i="79"/>
  <c r="G16" i="79"/>
  <c r="F16" i="79"/>
  <c r="E16" i="79"/>
  <c r="D16" i="79"/>
  <c r="C16" i="79"/>
  <c r="B16" i="79"/>
  <c r="J15" i="79"/>
  <c r="I15" i="79"/>
  <c r="H15" i="79"/>
  <c r="G15" i="79"/>
  <c r="F15" i="79"/>
  <c r="E15" i="79"/>
  <c r="D15" i="79"/>
  <c r="C15" i="79"/>
  <c r="B15" i="79"/>
  <c r="J14" i="79"/>
  <c r="I14" i="79"/>
  <c r="H14" i="79"/>
  <c r="G14" i="79"/>
  <c r="F14" i="79"/>
  <c r="E14" i="79"/>
  <c r="D14" i="79"/>
  <c r="C14" i="79"/>
  <c r="B14" i="79"/>
  <c r="J13" i="79"/>
  <c r="I13" i="79"/>
  <c r="H13" i="79"/>
  <c r="G13" i="79"/>
  <c r="F13" i="79"/>
  <c r="E13" i="79"/>
  <c r="D13" i="79"/>
  <c r="C13" i="79"/>
  <c r="B13" i="79"/>
  <c r="J12" i="79"/>
  <c r="I12" i="79"/>
  <c r="H12" i="79"/>
  <c r="G12" i="79"/>
  <c r="F12" i="79"/>
  <c r="E12" i="79"/>
  <c r="D12" i="79"/>
  <c r="C12" i="79"/>
  <c r="B12" i="79"/>
  <c r="J11" i="79"/>
  <c r="I11" i="79"/>
  <c r="H11" i="79"/>
  <c r="G11" i="79"/>
  <c r="F11" i="79"/>
  <c r="E11" i="79"/>
  <c r="D11" i="79"/>
  <c r="C11" i="79"/>
  <c r="B11" i="79"/>
  <c r="J10" i="79"/>
  <c r="I10" i="79"/>
  <c r="H10" i="79"/>
  <c r="G10" i="79"/>
  <c r="F10" i="79"/>
  <c r="E10" i="79"/>
  <c r="D10" i="79"/>
  <c r="C10" i="79"/>
  <c r="B10" i="79"/>
  <c r="J9" i="79"/>
  <c r="I9" i="79"/>
  <c r="H9" i="79"/>
  <c r="G9" i="79"/>
  <c r="F9" i="79"/>
  <c r="E9" i="79"/>
  <c r="D9" i="79"/>
  <c r="C9" i="79"/>
  <c r="B9" i="79"/>
  <c r="J8" i="79"/>
  <c r="I8" i="79"/>
  <c r="H8" i="79"/>
  <c r="G8" i="79"/>
  <c r="F8" i="79"/>
  <c r="E8" i="79"/>
  <c r="D8" i="79"/>
  <c r="C8" i="79"/>
  <c r="B8" i="79"/>
  <c r="J7" i="79"/>
  <c r="I7" i="79"/>
  <c r="H7" i="79"/>
  <c r="G7" i="79"/>
  <c r="F7" i="79"/>
  <c r="E7" i="79"/>
  <c r="D7" i="79"/>
  <c r="C7" i="79"/>
  <c r="B7" i="79"/>
  <c r="J54" i="144"/>
  <c r="I54" i="144"/>
  <c r="H54" i="144"/>
  <c r="G54" i="144"/>
  <c r="F54" i="144"/>
  <c r="E54" i="144"/>
  <c r="D54" i="144"/>
  <c r="C54" i="144"/>
  <c r="B54" i="144"/>
  <c r="K54" i="144"/>
  <c r="J53" i="80" l="1"/>
  <c r="I53" i="80"/>
  <c r="H53" i="80"/>
  <c r="G53" i="80"/>
  <c r="F53" i="80"/>
  <c r="E53" i="80"/>
  <c r="D53" i="80"/>
  <c r="C53" i="80"/>
  <c r="B53" i="80"/>
  <c r="J52" i="80"/>
  <c r="I52" i="80"/>
  <c r="H52" i="80"/>
  <c r="G52" i="80"/>
  <c r="F52" i="80"/>
  <c r="E52" i="80"/>
  <c r="D52" i="80"/>
  <c r="C52" i="80"/>
  <c r="B52" i="80"/>
  <c r="J51" i="80"/>
  <c r="I51" i="80"/>
  <c r="H51" i="80"/>
  <c r="G51" i="80"/>
  <c r="F51" i="80"/>
  <c r="E51" i="80"/>
  <c r="D51" i="80"/>
  <c r="C51" i="80"/>
  <c r="B51" i="80"/>
  <c r="J50" i="80"/>
  <c r="I50" i="80"/>
  <c r="H50" i="80"/>
  <c r="G50" i="80"/>
  <c r="F50" i="80"/>
  <c r="E50" i="80"/>
  <c r="D50" i="80"/>
  <c r="C50" i="80"/>
  <c r="B50" i="80"/>
  <c r="J49" i="80"/>
  <c r="I49" i="80"/>
  <c r="H49" i="80"/>
  <c r="G49" i="80"/>
  <c r="F49" i="80"/>
  <c r="E49" i="80"/>
  <c r="D49" i="80"/>
  <c r="C49" i="80"/>
  <c r="B49" i="80"/>
  <c r="J48" i="80"/>
  <c r="I48" i="80"/>
  <c r="H48" i="80"/>
  <c r="G48" i="80"/>
  <c r="F48" i="80"/>
  <c r="E48" i="80"/>
  <c r="D48" i="80"/>
  <c r="C48" i="80"/>
  <c r="B48" i="80"/>
  <c r="J47" i="80"/>
  <c r="I47" i="80"/>
  <c r="H47" i="80"/>
  <c r="G47" i="80"/>
  <c r="F47" i="80"/>
  <c r="E47" i="80"/>
  <c r="D47" i="80"/>
  <c r="C47" i="80"/>
  <c r="B47" i="80"/>
  <c r="J46" i="80"/>
  <c r="I46" i="80"/>
  <c r="H46" i="80"/>
  <c r="G46" i="80"/>
  <c r="F46" i="80"/>
  <c r="E46" i="80"/>
  <c r="D46" i="80"/>
  <c r="C46" i="80"/>
  <c r="B46" i="80"/>
  <c r="J45" i="80"/>
  <c r="I45" i="80"/>
  <c r="H45" i="80"/>
  <c r="G45" i="80"/>
  <c r="F45" i="80"/>
  <c r="E45" i="80"/>
  <c r="D45" i="80"/>
  <c r="C45" i="80"/>
  <c r="B45" i="80"/>
  <c r="J44" i="80"/>
  <c r="I44" i="80"/>
  <c r="H44" i="80"/>
  <c r="G44" i="80"/>
  <c r="F44" i="80"/>
  <c r="E44" i="80"/>
  <c r="D44" i="80"/>
  <c r="C44" i="80"/>
  <c r="B44" i="80"/>
  <c r="J43" i="80"/>
  <c r="I43" i="80"/>
  <c r="H43" i="80"/>
  <c r="G43" i="80"/>
  <c r="F43" i="80"/>
  <c r="E43" i="80"/>
  <c r="D43" i="80"/>
  <c r="C43" i="80"/>
  <c r="B43" i="80"/>
  <c r="J42" i="80"/>
  <c r="I42" i="80"/>
  <c r="H42" i="80"/>
  <c r="G42" i="80"/>
  <c r="F42" i="80"/>
  <c r="E42" i="80"/>
  <c r="D42" i="80"/>
  <c r="C42" i="80"/>
  <c r="B42" i="80"/>
  <c r="J41" i="80"/>
  <c r="I41" i="80"/>
  <c r="H41" i="80"/>
  <c r="G41" i="80"/>
  <c r="F41" i="80"/>
  <c r="E41" i="80"/>
  <c r="D41" i="80"/>
  <c r="C41" i="80"/>
  <c r="B41" i="80"/>
  <c r="J40" i="80"/>
  <c r="I40" i="80"/>
  <c r="H40" i="80"/>
  <c r="G40" i="80"/>
  <c r="F40" i="80"/>
  <c r="E40" i="80"/>
  <c r="D40" i="80"/>
  <c r="C40" i="80"/>
  <c r="B40" i="80"/>
  <c r="J39" i="80"/>
  <c r="I39" i="80"/>
  <c r="H39" i="80"/>
  <c r="G39" i="80"/>
  <c r="F39" i="80"/>
  <c r="E39" i="80"/>
  <c r="D39" i="80"/>
  <c r="C39" i="80"/>
  <c r="B39" i="80"/>
  <c r="J38" i="80"/>
  <c r="I38" i="80"/>
  <c r="H38" i="80"/>
  <c r="G38" i="80"/>
  <c r="F38" i="80"/>
  <c r="E38" i="80"/>
  <c r="D38" i="80"/>
  <c r="C38" i="80"/>
  <c r="B38" i="80"/>
  <c r="J37" i="80"/>
  <c r="I37" i="80"/>
  <c r="H37" i="80"/>
  <c r="G37" i="80"/>
  <c r="F37" i="80"/>
  <c r="E37" i="80"/>
  <c r="D37" i="80"/>
  <c r="C37" i="80"/>
  <c r="B37" i="80"/>
  <c r="J36" i="80"/>
  <c r="I36" i="80"/>
  <c r="H36" i="80"/>
  <c r="G36" i="80"/>
  <c r="F36" i="80"/>
  <c r="E36" i="80"/>
  <c r="D36" i="80"/>
  <c r="C36" i="80"/>
  <c r="B36" i="80"/>
  <c r="J35" i="80"/>
  <c r="I35" i="80"/>
  <c r="H35" i="80"/>
  <c r="G35" i="80"/>
  <c r="F35" i="80"/>
  <c r="E35" i="80"/>
  <c r="D35" i="80"/>
  <c r="C35" i="80"/>
  <c r="B35" i="80"/>
  <c r="J34" i="80"/>
  <c r="I34" i="80"/>
  <c r="H34" i="80"/>
  <c r="G34" i="80"/>
  <c r="F34" i="80"/>
  <c r="E34" i="80"/>
  <c r="D34" i="80"/>
  <c r="C34" i="80"/>
  <c r="B34" i="80"/>
  <c r="J33" i="80"/>
  <c r="I33" i="80"/>
  <c r="H33" i="80"/>
  <c r="G33" i="80"/>
  <c r="F33" i="80"/>
  <c r="E33" i="80"/>
  <c r="D33" i="80"/>
  <c r="C33" i="80"/>
  <c r="B33" i="80"/>
  <c r="J32" i="80"/>
  <c r="I32" i="80"/>
  <c r="H32" i="80"/>
  <c r="G32" i="80"/>
  <c r="F32" i="80"/>
  <c r="E32" i="80"/>
  <c r="D32" i="80"/>
  <c r="C32" i="80"/>
  <c r="B32" i="80"/>
  <c r="J31" i="80"/>
  <c r="I31" i="80"/>
  <c r="H31" i="80"/>
  <c r="G31" i="80"/>
  <c r="F31" i="80"/>
  <c r="E31" i="80"/>
  <c r="D31" i="80"/>
  <c r="C31" i="80"/>
  <c r="B31" i="80"/>
  <c r="J30" i="80"/>
  <c r="I30" i="80"/>
  <c r="H30" i="80"/>
  <c r="G30" i="80"/>
  <c r="F30" i="80"/>
  <c r="E30" i="80"/>
  <c r="D30" i="80"/>
  <c r="C30" i="80"/>
  <c r="B30" i="80"/>
  <c r="J29" i="80"/>
  <c r="I29" i="80"/>
  <c r="H29" i="80"/>
  <c r="G29" i="80"/>
  <c r="F29" i="80"/>
  <c r="E29" i="80"/>
  <c r="D29" i="80"/>
  <c r="C29" i="80"/>
  <c r="B29" i="80"/>
  <c r="J28" i="80"/>
  <c r="I28" i="80"/>
  <c r="H28" i="80"/>
  <c r="G28" i="80"/>
  <c r="F28" i="80"/>
  <c r="E28" i="80"/>
  <c r="D28" i="80"/>
  <c r="C28" i="80"/>
  <c r="B28" i="80"/>
  <c r="J27" i="80"/>
  <c r="I27" i="80"/>
  <c r="H27" i="80"/>
  <c r="G27" i="80"/>
  <c r="F27" i="80"/>
  <c r="E27" i="80"/>
  <c r="D27" i="80"/>
  <c r="C27" i="80"/>
  <c r="B27" i="80"/>
  <c r="J26" i="80"/>
  <c r="I26" i="80"/>
  <c r="H26" i="80"/>
  <c r="G26" i="80"/>
  <c r="F26" i="80"/>
  <c r="E26" i="80"/>
  <c r="D26" i="80"/>
  <c r="C26" i="80"/>
  <c r="B26" i="80"/>
  <c r="J25" i="80"/>
  <c r="I25" i="80"/>
  <c r="H25" i="80"/>
  <c r="G25" i="80"/>
  <c r="F25" i="80"/>
  <c r="E25" i="80"/>
  <c r="D25" i="80"/>
  <c r="C25" i="80"/>
  <c r="B25" i="80"/>
  <c r="J24" i="80"/>
  <c r="I24" i="80"/>
  <c r="H24" i="80"/>
  <c r="G24" i="80"/>
  <c r="F24" i="80"/>
  <c r="E24" i="80"/>
  <c r="D24" i="80"/>
  <c r="C24" i="80"/>
  <c r="B24" i="80"/>
  <c r="J23" i="80"/>
  <c r="I23" i="80"/>
  <c r="H23" i="80"/>
  <c r="G23" i="80"/>
  <c r="F23" i="80"/>
  <c r="E23" i="80"/>
  <c r="D23" i="80"/>
  <c r="C23" i="80"/>
  <c r="B23" i="80"/>
  <c r="J22" i="80"/>
  <c r="I22" i="80"/>
  <c r="H22" i="80"/>
  <c r="G22" i="80"/>
  <c r="F22" i="80"/>
  <c r="E22" i="80"/>
  <c r="D22" i="80"/>
  <c r="C22" i="80"/>
  <c r="B22" i="80"/>
  <c r="J21" i="80"/>
  <c r="I21" i="80"/>
  <c r="H21" i="80"/>
  <c r="G21" i="80"/>
  <c r="F21" i="80"/>
  <c r="E21" i="80"/>
  <c r="D21" i="80"/>
  <c r="C21" i="80"/>
  <c r="B21" i="80"/>
  <c r="J20" i="80"/>
  <c r="I20" i="80"/>
  <c r="H20" i="80"/>
  <c r="G20" i="80"/>
  <c r="F20" i="80"/>
  <c r="E20" i="80"/>
  <c r="D20" i="80"/>
  <c r="C20" i="80"/>
  <c r="B20" i="80"/>
  <c r="J19" i="80"/>
  <c r="I19" i="80"/>
  <c r="H19" i="80"/>
  <c r="G19" i="80"/>
  <c r="F19" i="80"/>
  <c r="E19" i="80"/>
  <c r="D19" i="80"/>
  <c r="C19" i="80"/>
  <c r="B19" i="80"/>
  <c r="J18" i="80"/>
  <c r="I18" i="80"/>
  <c r="H18" i="80"/>
  <c r="G18" i="80"/>
  <c r="F18" i="80"/>
  <c r="E18" i="80"/>
  <c r="D18" i="80"/>
  <c r="C18" i="80"/>
  <c r="B18" i="80"/>
  <c r="J17" i="80"/>
  <c r="I17" i="80"/>
  <c r="H17" i="80"/>
  <c r="G17" i="80"/>
  <c r="F17" i="80"/>
  <c r="E17" i="80"/>
  <c r="D17" i="80"/>
  <c r="C17" i="80"/>
  <c r="B17" i="80"/>
  <c r="J16" i="80"/>
  <c r="I16" i="80"/>
  <c r="H16" i="80"/>
  <c r="G16" i="80"/>
  <c r="F16" i="80"/>
  <c r="E16" i="80"/>
  <c r="D16" i="80"/>
  <c r="C16" i="80"/>
  <c r="B16" i="80"/>
  <c r="J15" i="80"/>
  <c r="I15" i="80"/>
  <c r="H15" i="80"/>
  <c r="G15" i="80"/>
  <c r="F15" i="80"/>
  <c r="E15" i="80"/>
  <c r="D15" i="80"/>
  <c r="C15" i="80"/>
  <c r="B15" i="80"/>
  <c r="J14" i="80"/>
  <c r="I14" i="80"/>
  <c r="H14" i="80"/>
  <c r="G14" i="80"/>
  <c r="F14" i="80"/>
  <c r="E14" i="80"/>
  <c r="D14" i="80"/>
  <c r="C14" i="80"/>
  <c r="B14" i="80"/>
  <c r="J13" i="80"/>
  <c r="I13" i="80"/>
  <c r="H13" i="80"/>
  <c r="G13" i="80"/>
  <c r="F13" i="80"/>
  <c r="E13" i="80"/>
  <c r="D13" i="80"/>
  <c r="C13" i="80"/>
  <c r="B13" i="80"/>
  <c r="J12" i="80"/>
  <c r="I12" i="80"/>
  <c r="H12" i="80"/>
  <c r="G12" i="80"/>
  <c r="F12" i="80"/>
  <c r="E12" i="80"/>
  <c r="D12" i="80"/>
  <c r="C12" i="80"/>
  <c r="B12" i="80"/>
  <c r="J11" i="80"/>
  <c r="I11" i="80"/>
  <c r="H11" i="80"/>
  <c r="G11" i="80"/>
  <c r="F11" i="80"/>
  <c r="E11" i="80"/>
  <c r="D11" i="80"/>
  <c r="C11" i="80"/>
  <c r="B11" i="80"/>
  <c r="J10" i="80"/>
  <c r="I10" i="80"/>
  <c r="H10" i="80"/>
  <c r="G10" i="80"/>
  <c r="F10" i="80"/>
  <c r="E10" i="80"/>
  <c r="D10" i="80"/>
  <c r="C10" i="80"/>
  <c r="B10" i="80"/>
  <c r="J9" i="80"/>
  <c r="I9" i="80"/>
  <c r="H9" i="80"/>
  <c r="G9" i="80"/>
  <c r="F9" i="80"/>
  <c r="E9" i="80"/>
  <c r="D9" i="80"/>
  <c r="C9" i="80"/>
  <c r="B9" i="80"/>
  <c r="J8" i="80"/>
  <c r="I8" i="80"/>
  <c r="H8" i="80"/>
  <c r="G8" i="80"/>
  <c r="F8" i="80"/>
  <c r="E8" i="80"/>
  <c r="D8" i="80"/>
  <c r="C8" i="80"/>
  <c r="B8" i="80"/>
  <c r="J7" i="80"/>
  <c r="I7" i="80"/>
  <c r="H7" i="80"/>
  <c r="G7" i="80"/>
  <c r="F7" i="80"/>
  <c r="E7" i="80"/>
  <c r="D7" i="80"/>
  <c r="C7" i="80"/>
  <c r="B7" i="80"/>
  <c r="I54" i="79" l="1"/>
  <c r="I57" i="79" s="1"/>
  <c r="F54" i="79"/>
  <c r="F57" i="79" s="1"/>
  <c r="F54" i="80"/>
  <c r="J54" i="79"/>
  <c r="J57" i="79" s="1"/>
  <c r="K8" i="80"/>
  <c r="K9" i="80"/>
  <c r="E54" i="79"/>
  <c r="E57" i="79" s="1"/>
  <c r="K34" i="80"/>
  <c r="K34" i="79"/>
  <c r="K52" i="80"/>
  <c r="K50" i="79"/>
  <c r="K18" i="79"/>
  <c r="K7" i="79"/>
  <c r="K10" i="80"/>
  <c r="K14" i="80"/>
  <c r="K18" i="80"/>
  <c r="K22" i="80"/>
  <c r="K26" i="80"/>
  <c r="K30" i="80"/>
  <c r="K38" i="80"/>
  <c r="K41" i="79"/>
  <c r="G54" i="80"/>
  <c r="K42" i="79"/>
  <c r="K43" i="79"/>
  <c r="K44" i="79"/>
  <c r="K45" i="79"/>
  <c r="K46" i="80"/>
  <c r="K47" i="79"/>
  <c r="K48" i="79"/>
  <c r="K49" i="79"/>
  <c r="K50" i="80"/>
  <c r="K51" i="79"/>
  <c r="K53" i="79"/>
  <c r="I54" i="80"/>
  <c r="H54" i="80"/>
  <c r="K13" i="79"/>
  <c r="K17" i="80"/>
  <c r="K17" i="79"/>
  <c r="K21" i="80"/>
  <c r="K21" i="79"/>
  <c r="K29" i="80"/>
  <c r="K29" i="79"/>
  <c r="K46" i="79"/>
  <c r="K30" i="79"/>
  <c r="K14" i="79"/>
  <c r="K15" i="79"/>
  <c r="K15" i="80"/>
  <c r="K19" i="79"/>
  <c r="K19" i="80"/>
  <c r="K23" i="79"/>
  <c r="K23" i="80"/>
  <c r="K27" i="79"/>
  <c r="K27" i="80"/>
  <c r="K28" i="79"/>
  <c r="K28" i="80"/>
  <c r="K32" i="79"/>
  <c r="K32" i="80"/>
  <c r="K36" i="79"/>
  <c r="K36" i="80"/>
  <c r="B54" i="79"/>
  <c r="B57" i="79" s="1"/>
  <c r="H54" i="79"/>
  <c r="H57" i="79" s="1"/>
  <c r="C54" i="79"/>
  <c r="C57" i="79" s="1"/>
  <c r="D54" i="79"/>
  <c r="D57" i="79" s="1"/>
  <c r="K7" i="80"/>
  <c r="K53" i="80"/>
  <c r="K51" i="80"/>
  <c r="K49" i="80"/>
  <c r="K48" i="80"/>
  <c r="K47" i="80"/>
  <c r="K45" i="80"/>
  <c r="K44" i="80"/>
  <c r="K43" i="80"/>
  <c r="K42" i="80"/>
  <c r="K41" i="80"/>
  <c r="K26" i="79"/>
  <c r="K10" i="79"/>
  <c r="K11" i="79"/>
  <c r="K11" i="80"/>
  <c r="K12" i="79"/>
  <c r="K16" i="79"/>
  <c r="K16" i="80"/>
  <c r="K20" i="79"/>
  <c r="K20" i="80"/>
  <c r="K24" i="79"/>
  <c r="K24" i="80"/>
  <c r="K25" i="80"/>
  <c r="K25" i="79"/>
  <c r="K31" i="79"/>
  <c r="K31" i="80"/>
  <c r="K33" i="80"/>
  <c r="K33" i="79"/>
  <c r="K35" i="79"/>
  <c r="K35" i="80"/>
  <c r="K37" i="80"/>
  <c r="K37" i="79"/>
  <c r="K39" i="79"/>
  <c r="K39" i="80"/>
  <c r="K40" i="79"/>
  <c r="K40" i="80"/>
  <c r="K52" i="79"/>
  <c r="G54" i="79"/>
  <c r="G57" i="79" s="1"/>
  <c r="K38" i="79"/>
  <c r="K22" i="79"/>
  <c r="K8" i="79"/>
  <c r="K9" i="79"/>
  <c r="D54" i="80" l="1"/>
  <c r="J54" i="80"/>
  <c r="B54" i="80"/>
  <c r="K54" i="79"/>
  <c r="K57" i="79" s="1"/>
  <c r="K13" i="80"/>
  <c r="C54" i="80"/>
  <c r="E54" i="80"/>
  <c r="K12" i="80"/>
  <c r="K54" i="80" l="1"/>
</calcChain>
</file>

<file path=xl/sharedStrings.xml><?xml version="1.0" encoding="utf-8"?>
<sst xmlns="http://schemas.openxmlformats.org/spreadsheetml/2006/main" count="860" uniqueCount="65">
  <si>
    <t>Municipios / Comunas</t>
  </si>
  <si>
    <t>Regalias Hidroeléctricas</t>
  </si>
  <si>
    <t xml:space="preserve">IIBB </t>
  </si>
  <si>
    <t>Bono Compensación Inc. A</t>
  </si>
  <si>
    <t>Bono Compensación Inc. B</t>
  </si>
  <si>
    <t>Total</t>
  </si>
  <si>
    <t xml:space="preserve">Bruto </t>
  </si>
  <si>
    <t>Regalías Petroleras</t>
  </si>
  <si>
    <t>Regalías Gasíferas</t>
  </si>
  <si>
    <t>Copar. Federal Impuestos LEY N°177</t>
  </si>
  <si>
    <t>Consenso Fiscal</t>
  </si>
  <si>
    <t>Punto I c)</t>
  </si>
  <si>
    <t>Punto II a)</t>
  </si>
  <si>
    <t>TOTALES</t>
  </si>
  <si>
    <t xml:space="preserve">Coparticipación a Municipio </t>
  </si>
  <si>
    <t xml:space="preserve">COMISION DE FOMENTO DE 28 DE JULIO  </t>
  </si>
  <si>
    <t xml:space="preserve">COMISION DE FOMENTO DE PTO. PIRAMIDES  </t>
  </si>
  <si>
    <t xml:space="preserve">COMUNA RURAL ALDEA APELEG  </t>
  </si>
  <si>
    <t xml:space="preserve">COMUNA RURAL ALDEA BELEIRO  </t>
  </si>
  <si>
    <t xml:space="preserve">COMUNA RURAL ALDEA EPULEF  </t>
  </si>
  <si>
    <t xml:space="preserve">COMUNA RURAL BUEN PASTO  </t>
  </si>
  <si>
    <t xml:space="preserve">COMUNA RURAL CARRENLEUFU  </t>
  </si>
  <si>
    <t xml:space="preserve">COMUNA RURAL CERRO CENTINELA  </t>
  </si>
  <si>
    <t xml:space="preserve">COMUNA RURAL COLAN CONHUE  </t>
  </si>
  <si>
    <t xml:space="preserve">COMUNA RURAL CUSHAMEN  </t>
  </si>
  <si>
    <t xml:space="preserve">COMUNA RURAL DIQUE F. AMEGHINO  </t>
  </si>
  <si>
    <t xml:space="preserve">COMUNA RURAL DR. ATILIO O. VIGLIONE  </t>
  </si>
  <si>
    <t xml:space="preserve">COMUNA RURAL FACUNDO  </t>
  </si>
  <si>
    <t xml:space="preserve">COMUNA RURAL GAN GAN  </t>
  </si>
  <si>
    <t xml:space="preserve">COMUNA RURAL GASTRE  </t>
  </si>
  <si>
    <t xml:space="preserve">COMUNA RURAL LAGO BLANCO  </t>
  </si>
  <si>
    <t xml:space="preserve">COMUNA RURAL LAGUNITA SALADA  </t>
  </si>
  <si>
    <t xml:space="preserve">COMUNA RURAL LAS PLUMAS  </t>
  </si>
  <si>
    <t xml:space="preserve">COMUNA RURAL LOS ALTARES  </t>
  </si>
  <si>
    <t xml:space="preserve">COMUNA RURAL PASO DEL SAPO  </t>
  </si>
  <si>
    <t xml:space="preserve">COMUNA RURAL RICARDO ROJAS  </t>
  </si>
  <si>
    <t xml:space="preserve">COMUNA RURAL TELSEN  </t>
  </si>
  <si>
    <t xml:space="preserve">MUNICIPALIDAD DE CAMARONES  </t>
  </si>
  <si>
    <t xml:space="preserve">MUNICIPALIDAD DE CHOLILA  </t>
  </si>
  <si>
    <t xml:space="preserve">MUNICIPALIDAD DE COMODORO RIVADAVIA  </t>
  </si>
  <si>
    <t xml:space="preserve">MUNICIPALIDAD DE CORCOVADO  </t>
  </si>
  <si>
    <t xml:space="preserve">MUNICIPALIDAD DE DOLAVON  </t>
  </si>
  <si>
    <t xml:space="preserve">MUNICIPALIDAD DE EL HOYO  </t>
  </si>
  <si>
    <t xml:space="preserve">MUNICIPALIDAD DE EL MAITEN  </t>
  </si>
  <si>
    <t xml:space="preserve">MUNICIPALIDAD DE EPUYEN  </t>
  </si>
  <si>
    <t xml:space="preserve">MUNICIPALIDAD DE ESQUEL  </t>
  </si>
  <si>
    <t xml:space="preserve">MUNICIPALIDAD DE GAIMAN  </t>
  </si>
  <si>
    <t xml:space="preserve">MUNICIPALIDAD DE GOBERNADOR COSTA  </t>
  </si>
  <si>
    <t xml:space="preserve">MUNICIPALIDAD DE GUALJAINA  </t>
  </si>
  <si>
    <t xml:space="preserve">MUNICIPALIDAD DE JOSE DE SAN MARTIN  </t>
  </si>
  <si>
    <t xml:space="preserve">MUNICIPALIDAD DE LAGO PUELO  </t>
  </si>
  <si>
    <t xml:space="preserve">MUNICIPALIDAD DE PASO DE INDIOS  </t>
  </si>
  <si>
    <t xml:space="preserve">MUNICIPALIDAD DE PUERTO MADRYN  </t>
  </si>
  <si>
    <t xml:space="preserve">MUNICIPALIDAD DE RADA TILLY  </t>
  </si>
  <si>
    <t xml:space="preserve">MUNICIPALIDAD DE RAWSON  </t>
  </si>
  <si>
    <t xml:space="preserve">MUNICIPALIDAD DE RIO MAYO  </t>
  </si>
  <si>
    <t xml:space="preserve">MUNICIPALIDAD DE RIO PICO  </t>
  </si>
  <si>
    <t xml:space="preserve">MUNICIPALIDAD DE RIO SENGUER  </t>
  </si>
  <si>
    <t xml:space="preserve">MUNICIPALIDAD DE SARMIENTO  </t>
  </si>
  <si>
    <t xml:space="preserve">MUNICIPALIDAD DE TECKA  </t>
  </si>
  <si>
    <t xml:space="preserve">MUNICIPALIDAD DE TRELEW  </t>
  </si>
  <si>
    <t xml:space="preserve">MUNICIPALIDAD DE TREVELIN  </t>
  </si>
  <si>
    <t>Coparticipación a Municipios</t>
  </si>
  <si>
    <t>Primer Trimestre 2026</t>
  </si>
  <si>
    <t>Acumulado anual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</si>
</sst>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.##00"/>
    <numFmt numFmtId="166" formatCode="_ [$€-2]\ * #,##0.00_ ;_ [$€-2]\ * \-#,##0.00_ ;_ [$€-2]\ * &quot;-&quot;??_ "/>
    <numFmt numFmtId="167" formatCode="#,##0.00_ ;[Red]\-#,##0.00\ "/>
    <numFmt numFmtId="168" formatCode="dd/mm/yyyy;@"/>
  </numFmts>
  <fonts count="95" x14ac:knownFonts="1">
    <font>
      <sz val="10"/>
      <name val="Arial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5"/>
      <color indexed="54"/>
      <name val="Calibri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0">
    <xf numFmtId="0" fontId="0" fillId="0" borderId="0"/>
    <xf numFmtId="0" fontId="69" fillId="2" borderId="0" applyNumberFormat="0" applyBorder="0" applyAlignment="0" applyProtection="0"/>
    <xf numFmtId="0" fontId="69" fillId="3" borderId="0" applyNumberFormat="0" applyBorder="0" applyAlignment="0" applyProtection="0"/>
    <xf numFmtId="0" fontId="69" fillId="4" borderId="0" applyNumberFormat="0" applyBorder="0" applyAlignment="0" applyProtection="0"/>
    <xf numFmtId="0" fontId="69" fillId="5" borderId="0" applyNumberFormat="0" applyBorder="0" applyAlignment="0" applyProtection="0"/>
    <xf numFmtId="0" fontId="69" fillId="6" borderId="0" applyNumberFormat="0" applyBorder="0" applyAlignment="0" applyProtection="0"/>
    <xf numFmtId="0" fontId="69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69" fillId="8" borderId="0" applyNumberFormat="0" applyBorder="0" applyAlignment="0" applyProtection="0"/>
    <xf numFmtId="0" fontId="69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1" fillId="4" borderId="0" applyNumberFormat="0" applyBorder="0" applyAlignment="0" applyProtection="0"/>
    <xf numFmtId="0" fontId="72" fillId="16" borderId="1" applyNumberFormat="0" applyAlignment="0" applyProtection="0"/>
    <xf numFmtId="0" fontId="73" fillId="17" borderId="2" applyNumberFormat="0" applyAlignment="0" applyProtection="0"/>
    <xf numFmtId="0" fontId="74" fillId="0" borderId="3" applyNumberFormat="0" applyFill="0" applyAlignment="0" applyProtection="0"/>
    <xf numFmtId="0" fontId="88" fillId="0" borderId="4" applyNumberFormat="0" applyFill="0" applyAlignment="0" applyProtection="0"/>
    <xf numFmtId="0" fontId="75" fillId="0" borderId="0" applyNumberFormat="0" applyFill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21" borderId="0" applyNumberFormat="0" applyBorder="0" applyAlignment="0" applyProtection="0"/>
    <xf numFmtId="0" fontId="76" fillId="7" borderId="1" applyNumberFormat="0" applyAlignment="0" applyProtection="0"/>
    <xf numFmtId="166" fontId="78" fillId="0" borderId="0" applyFont="0" applyFill="0" applyBorder="0" applyAlignment="0" applyProtection="0"/>
    <xf numFmtId="165" fontId="89" fillId="0" borderId="0">
      <protection locked="0"/>
    </xf>
    <xf numFmtId="165" fontId="89" fillId="0" borderId="0">
      <protection locked="0"/>
    </xf>
    <xf numFmtId="165" fontId="90" fillId="0" borderId="0">
      <protection locked="0"/>
    </xf>
    <xf numFmtId="165" fontId="89" fillId="0" borderId="0">
      <protection locked="0"/>
    </xf>
    <xf numFmtId="165" fontId="89" fillId="0" borderId="0">
      <protection locked="0"/>
    </xf>
    <xf numFmtId="165" fontId="89" fillId="0" borderId="0">
      <protection locked="0"/>
    </xf>
    <xf numFmtId="165" fontId="90" fillId="0" borderId="0">
      <protection locked="0"/>
    </xf>
    <xf numFmtId="0" fontId="77" fillId="3" borderId="0" applyNumberFormat="0" applyBorder="0" applyAlignment="0" applyProtection="0"/>
    <xf numFmtId="164" fontId="78" fillId="0" borderId="0" applyFont="0" applyFill="0" applyBorder="0" applyAlignment="0" applyProtection="0"/>
    <xf numFmtId="164" fontId="91" fillId="0" borderId="0" applyFont="0" applyFill="0" applyBorder="0" applyAlignment="0" applyProtection="0"/>
    <xf numFmtId="0" fontId="79" fillId="22" borderId="0" applyNumberFormat="0" applyBorder="0" applyAlignment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8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78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78" fillId="23" borderId="5" applyNumberFormat="0" applyFont="0" applyAlignment="0" applyProtection="0"/>
    <xf numFmtId="9" fontId="78" fillId="0" borderId="0" applyFont="0" applyFill="0" applyBorder="0" applyAlignment="0" applyProtection="0"/>
    <xf numFmtId="9" fontId="91" fillId="0" borderId="0" applyFont="0" applyFill="0" applyBorder="0" applyAlignment="0" applyProtection="0"/>
    <xf numFmtId="0" fontId="80" fillId="16" borderId="6" applyNumberFormat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4" applyNumberFormat="0" applyFill="0" applyAlignment="0" applyProtection="0"/>
    <xf numFmtId="0" fontId="85" fillId="0" borderId="7" applyNumberFormat="0" applyFill="0" applyAlignment="0" applyProtection="0"/>
    <xf numFmtId="0" fontId="75" fillId="0" borderId="8" applyNumberFormat="0" applyFill="0" applyAlignment="0" applyProtection="0"/>
    <xf numFmtId="0" fontId="86" fillId="0" borderId="9" applyNumberFormat="0" applyFill="0" applyAlignment="0" applyProtection="0"/>
    <xf numFmtId="0" fontId="93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94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55">
    <xf numFmtId="0" fontId="0" fillId="0" borderId="0" xfId="0"/>
    <xf numFmtId="0" fontId="87" fillId="0" borderId="10" xfId="73" applyFont="1" applyBorder="1"/>
    <xf numFmtId="0" fontId="87" fillId="0" borderId="11" xfId="73" applyFont="1" applyBorder="1"/>
    <xf numFmtId="0" fontId="78" fillId="0" borderId="0" xfId="73"/>
    <xf numFmtId="0" fontId="87" fillId="0" borderId="12" xfId="73" applyFont="1" applyBorder="1"/>
    <xf numFmtId="0" fontId="87" fillId="0" borderId="13" xfId="73" applyFont="1" applyBorder="1"/>
    <xf numFmtId="0" fontId="93" fillId="0" borderId="0" xfId="48"/>
    <xf numFmtId="14" fontId="93" fillId="0" borderId="0" xfId="48" applyNumberFormat="1"/>
    <xf numFmtId="4" fontId="93" fillId="0" borderId="0" xfId="48" applyNumberFormat="1"/>
    <xf numFmtId="4" fontId="87" fillId="0" borderId="14" xfId="48" applyNumberFormat="1" applyFont="1" applyBorder="1" applyAlignment="1">
      <alignment horizontal="center" wrapText="1"/>
    </xf>
    <xf numFmtId="4" fontId="87" fillId="0" borderId="15" xfId="48" applyNumberFormat="1" applyFont="1" applyBorder="1" applyAlignment="1">
      <alignment horizontal="center" wrapText="1"/>
    </xf>
    <xf numFmtId="167" fontId="93" fillId="0" borderId="16" xfId="48" applyNumberFormat="1" applyBorder="1"/>
    <xf numFmtId="4" fontId="93" fillId="0" borderId="16" xfId="48" applyNumberFormat="1" applyBorder="1"/>
    <xf numFmtId="4" fontId="87" fillId="0" borderId="13" xfId="48" applyNumberFormat="1" applyFont="1" applyBorder="1"/>
    <xf numFmtId="0" fontId="87" fillId="0" borderId="0" xfId="48" applyFont="1"/>
    <xf numFmtId="0" fontId="10" fillId="0" borderId="0" xfId="150"/>
    <xf numFmtId="14" fontId="10" fillId="0" borderId="0" xfId="150" applyNumberFormat="1"/>
    <xf numFmtId="4" fontId="10" fillId="0" borderId="0" xfId="150" applyNumberFormat="1"/>
    <xf numFmtId="4" fontId="87" fillId="0" borderId="14" xfId="150" applyNumberFormat="1" applyFont="1" applyBorder="1" applyAlignment="1">
      <alignment horizontal="center" wrapText="1"/>
    </xf>
    <xf numFmtId="4" fontId="87" fillId="0" borderId="15" xfId="150" applyNumberFormat="1" applyFont="1" applyBorder="1" applyAlignment="1">
      <alignment horizontal="center" wrapText="1"/>
    </xf>
    <xf numFmtId="167" fontId="10" fillId="0" borderId="16" xfId="150" applyNumberFormat="1" applyBorder="1"/>
    <xf numFmtId="167" fontId="10" fillId="0" borderId="17" xfId="150" applyNumberFormat="1" applyBorder="1"/>
    <xf numFmtId="4" fontId="10" fillId="0" borderId="16" xfId="150" applyNumberFormat="1" applyBorder="1"/>
    <xf numFmtId="167" fontId="78" fillId="0" borderId="16" xfId="150" applyNumberFormat="1" applyFont="1" applyBorder="1"/>
    <xf numFmtId="167" fontId="78" fillId="0" borderId="20" xfId="150" applyNumberFormat="1" applyFont="1" applyBorder="1"/>
    <xf numFmtId="4" fontId="87" fillId="0" borderId="13" xfId="150" applyNumberFormat="1" applyFont="1" applyBorder="1"/>
    <xf numFmtId="0" fontId="87" fillId="0" borderId="0" xfId="150" applyFont="1"/>
    <xf numFmtId="0" fontId="9" fillId="0" borderId="0" xfId="151"/>
    <xf numFmtId="14" fontId="9" fillId="0" borderId="0" xfId="151" applyNumberFormat="1"/>
    <xf numFmtId="4" fontId="9" fillId="0" borderId="0" xfId="151" applyNumberFormat="1"/>
    <xf numFmtId="4" fontId="87" fillId="0" borderId="14" xfId="151" applyNumberFormat="1" applyFont="1" applyBorder="1" applyAlignment="1">
      <alignment horizontal="center" wrapText="1"/>
    </xf>
    <xf numFmtId="4" fontId="87" fillId="0" borderId="15" xfId="151" applyNumberFormat="1" applyFont="1" applyBorder="1" applyAlignment="1">
      <alignment horizontal="center" wrapText="1"/>
    </xf>
    <xf numFmtId="167" fontId="9" fillId="0" borderId="16" xfId="151" applyNumberFormat="1" applyBorder="1"/>
    <xf numFmtId="167" fontId="9" fillId="0" borderId="17" xfId="151" applyNumberFormat="1" applyBorder="1"/>
    <xf numFmtId="4" fontId="9" fillId="0" borderId="16" xfId="151" applyNumberFormat="1" applyBorder="1"/>
    <xf numFmtId="167" fontId="78" fillId="0" borderId="16" xfId="151" applyNumberFormat="1" applyFont="1" applyBorder="1"/>
    <xf numFmtId="167" fontId="78" fillId="0" borderId="20" xfId="151" applyNumberFormat="1" applyFont="1" applyBorder="1"/>
    <xf numFmtId="4" fontId="87" fillId="0" borderId="13" xfId="151" applyNumberFormat="1" applyFont="1" applyBorder="1"/>
    <xf numFmtId="0" fontId="87" fillId="0" borderId="0" xfId="151" applyFont="1"/>
    <xf numFmtId="0" fontId="8" fillId="0" borderId="0" xfId="152"/>
    <xf numFmtId="14" fontId="8" fillId="0" borderId="0" xfId="152" applyNumberFormat="1"/>
    <xf numFmtId="4" fontId="8" fillId="0" borderId="0" xfId="152" applyNumberFormat="1"/>
    <xf numFmtId="4" fontId="87" fillId="0" borderId="14" xfId="152" applyNumberFormat="1" applyFont="1" applyBorder="1" applyAlignment="1">
      <alignment horizontal="center" wrapText="1"/>
    </xf>
    <xf numFmtId="4" fontId="87" fillId="0" borderId="15" xfId="152" applyNumberFormat="1" applyFont="1" applyBorder="1" applyAlignment="1">
      <alignment horizontal="center" wrapText="1"/>
    </xf>
    <xf numFmtId="167" fontId="8" fillId="0" borderId="16" xfId="152" applyNumberFormat="1" applyBorder="1"/>
    <xf numFmtId="167" fontId="8" fillId="0" borderId="17" xfId="152" applyNumberFormat="1" applyBorder="1"/>
    <xf numFmtId="4" fontId="8" fillId="0" borderId="16" xfId="152" applyNumberFormat="1" applyBorder="1"/>
    <xf numFmtId="167" fontId="78" fillId="0" borderId="16" xfId="152" applyNumberFormat="1" applyFont="1" applyBorder="1"/>
    <xf numFmtId="167" fontId="78" fillId="0" borderId="20" xfId="152" applyNumberFormat="1" applyFont="1" applyBorder="1"/>
    <xf numFmtId="4" fontId="87" fillId="0" borderId="13" xfId="152" applyNumberFormat="1" applyFont="1" applyBorder="1"/>
    <xf numFmtId="0" fontId="87" fillId="0" borderId="0" xfId="152" applyFont="1"/>
    <xf numFmtId="0" fontId="7" fillId="0" borderId="0" xfId="153"/>
    <xf numFmtId="14" fontId="7" fillId="0" borderId="0" xfId="153" applyNumberFormat="1"/>
    <xf numFmtId="4" fontId="7" fillId="0" borderId="0" xfId="153" applyNumberFormat="1"/>
    <xf numFmtId="4" fontId="87" fillId="0" borderId="14" xfId="153" applyNumberFormat="1" applyFont="1" applyBorder="1" applyAlignment="1">
      <alignment horizontal="center" wrapText="1"/>
    </xf>
    <xf numFmtId="4" fontId="87" fillId="0" borderId="15" xfId="153" applyNumberFormat="1" applyFont="1" applyBorder="1" applyAlignment="1">
      <alignment horizontal="center" wrapText="1"/>
    </xf>
    <xf numFmtId="167" fontId="7" fillId="0" borderId="16" xfId="153" applyNumberFormat="1" applyBorder="1"/>
    <xf numFmtId="167" fontId="7" fillId="0" borderId="17" xfId="153" applyNumberFormat="1" applyBorder="1"/>
    <xf numFmtId="4" fontId="7" fillId="0" borderId="16" xfId="153" applyNumberFormat="1" applyBorder="1"/>
    <xf numFmtId="167" fontId="78" fillId="0" borderId="16" xfId="153" applyNumberFormat="1" applyFont="1" applyBorder="1"/>
    <xf numFmtId="167" fontId="78" fillId="0" borderId="20" xfId="153" applyNumberFormat="1" applyFont="1" applyBorder="1"/>
    <xf numFmtId="4" fontId="87" fillId="0" borderId="13" xfId="153" applyNumberFormat="1" applyFont="1" applyBorder="1"/>
    <xf numFmtId="0" fontId="87" fillId="0" borderId="0" xfId="153" applyFont="1"/>
    <xf numFmtId="0" fontId="6" fillId="0" borderId="0" xfId="154"/>
    <xf numFmtId="14" fontId="6" fillId="0" borderId="0" xfId="154" applyNumberFormat="1"/>
    <xf numFmtId="4" fontId="6" fillId="0" borderId="0" xfId="154" applyNumberFormat="1"/>
    <xf numFmtId="4" fontId="87" fillId="0" borderId="14" xfId="154" applyNumberFormat="1" applyFont="1" applyBorder="1" applyAlignment="1">
      <alignment horizontal="center" wrapText="1"/>
    </xf>
    <xf numFmtId="4" fontId="87" fillId="0" borderId="15" xfId="154" applyNumberFormat="1" applyFont="1" applyBorder="1" applyAlignment="1">
      <alignment horizontal="center" wrapText="1"/>
    </xf>
    <xf numFmtId="167" fontId="6" fillId="0" borderId="16" xfId="154" applyNumberFormat="1" applyBorder="1"/>
    <xf numFmtId="167" fontId="6" fillId="0" borderId="17" xfId="154" applyNumberFormat="1" applyBorder="1"/>
    <xf numFmtId="4" fontId="6" fillId="0" borderId="16" xfId="154" applyNumberFormat="1" applyBorder="1"/>
    <xf numFmtId="167" fontId="78" fillId="0" borderId="16" xfId="154" applyNumberFormat="1" applyFont="1" applyBorder="1"/>
    <xf numFmtId="167" fontId="78" fillId="0" borderId="20" xfId="154" applyNumberFormat="1" applyFont="1" applyBorder="1"/>
    <xf numFmtId="4" fontId="87" fillId="0" borderId="13" xfId="154" applyNumberFormat="1" applyFont="1" applyBorder="1"/>
    <xf numFmtId="0" fontId="87" fillId="0" borderId="0" xfId="154" applyFont="1"/>
    <xf numFmtId="0" fontId="5" fillId="0" borderId="0" xfId="155"/>
    <xf numFmtId="14" fontId="5" fillId="0" borderId="0" xfId="155" applyNumberFormat="1"/>
    <xf numFmtId="4" fontId="5" fillId="0" borderId="0" xfId="155" applyNumberFormat="1"/>
    <xf numFmtId="4" fontId="87" fillId="0" borderId="14" xfId="155" applyNumberFormat="1" applyFont="1" applyBorder="1" applyAlignment="1">
      <alignment horizontal="center" wrapText="1"/>
    </xf>
    <xf numFmtId="4" fontId="87" fillId="0" borderId="15" xfId="155" applyNumberFormat="1" applyFont="1" applyBorder="1" applyAlignment="1">
      <alignment horizontal="center" wrapText="1"/>
    </xf>
    <xf numFmtId="167" fontId="5" fillId="0" borderId="16" xfId="155" applyNumberFormat="1" applyBorder="1"/>
    <xf numFmtId="167" fontId="5" fillId="0" borderId="17" xfId="155" applyNumberFormat="1" applyBorder="1"/>
    <xf numFmtId="4" fontId="5" fillId="0" borderId="16" xfId="155" applyNumberFormat="1" applyBorder="1"/>
    <xf numFmtId="167" fontId="78" fillId="0" borderId="16" xfId="155" applyNumberFormat="1" applyFont="1" applyBorder="1"/>
    <xf numFmtId="167" fontId="78" fillId="0" borderId="20" xfId="155" applyNumberFormat="1" applyFont="1" applyBorder="1"/>
    <xf numFmtId="4" fontId="87" fillId="0" borderId="13" xfId="155" applyNumberFormat="1" applyFont="1" applyBorder="1"/>
    <xf numFmtId="0" fontId="87" fillId="0" borderId="0" xfId="155" applyFont="1"/>
    <xf numFmtId="0" fontId="4" fillId="0" borderId="0" xfId="156"/>
    <xf numFmtId="14" fontId="4" fillId="0" borderId="0" xfId="156" applyNumberFormat="1"/>
    <xf numFmtId="4" fontId="4" fillId="0" borderId="0" xfId="156" applyNumberFormat="1"/>
    <xf numFmtId="4" fontId="87" fillId="0" borderId="14" xfId="156" applyNumberFormat="1" applyFont="1" applyBorder="1" applyAlignment="1">
      <alignment horizontal="center" wrapText="1"/>
    </xf>
    <xf numFmtId="4" fontId="87" fillId="0" borderId="15" xfId="156" applyNumberFormat="1" applyFont="1" applyBorder="1" applyAlignment="1">
      <alignment horizontal="center" wrapText="1"/>
    </xf>
    <xf numFmtId="167" fontId="4" fillId="0" borderId="16" xfId="156" applyNumberFormat="1" applyBorder="1"/>
    <xf numFmtId="167" fontId="4" fillId="0" borderId="17" xfId="156" applyNumberFormat="1" applyBorder="1"/>
    <xf numFmtId="4" fontId="4" fillId="0" borderId="16" xfId="156" applyNumberFormat="1" applyBorder="1"/>
    <xf numFmtId="167" fontId="78" fillId="0" borderId="16" xfId="156" applyNumberFormat="1" applyFont="1" applyBorder="1"/>
    <xf numFmtId="167" fontId="78" fillId="0" borderId="20" xfId="156" applyNumberFormat="1" applyFont="1" applyBorder="1"/>
    <xf numFmtId="4" fontId="87" fillId="0" borderId="13" xfId="156" applyNumberFormat="1" applyFont="1" applyBorder="1"/>
    <xf numFmtId="0" fontId="87" fillId="0" borderId="0" xfId="156" applyFont="1"/>
    <xf numFmtId="0" fontId="3" fillId="0" borderId="0" xfId="157"/>
    <xf numFmtId="14" fontId="3" fillId="0" borderId="0" xfId="157" applyNumberFormat="1"/>
    <xf numFmtId="4" fontId="3" fillId="0" borderId="0" xfId="157" applyNumberFormat="1"/>
    <xf numFmtId="4" fontId="87" fillId="0" borderId="14" xfId="157" applyNumberFormat="1" applyFont="1" applyBorder="1" applyAlignment="1">
      <alignment horizontal="center" wrapText="1"/>
    </xf>
    <xf numFmtId="4" fontId="87" fillId="0" borderId="15" xfId="157" applyNumberFormat="1" applyFont="1" applyBorder="1" applyAlignment="1">
      <alignment horizontal="center" wrapText="1"/>
    </xf>
    <xf numFmtId="167" fontId="3" fillId="0" borderId="16" xfId="157" applyNumberFormat="1" applyBorder="1"/>
    <xf numFmtId="167" fontId="3" fillId="0" borderId="17" xfId="157" applyNumberFormat="1" applyBorder="1"/>
    <xf numFmtId="4" fontId="3" fillId="0" borderId="16" xfId="157" applyNumberFormat="1" applyBorder="1"/>
    <xf numFmtId="167" fontId="78" fillId="0" borderId="16" xfId="157" applyNumberFormat="1" applyFont="1" applyBorder="1"/>
    <xf numFmtId="167" fontId="78" fillId="0" borderId="20" xfId="157" applyNumberFormat="1" applyFont="1" applyBorder="1"/>
    <xf numFmtId="4" fontId="87" fillId="0" borderId="13" xfId="157" applyNumberFormat="1" applyFont="1" applyBorder="1"/>
    <xf numFmtId="0" fontId="87" fillId="0" borderId="0" xfId="157" applyFont="1"/>
    <xf numFmtId="0" fontId="2" fillId="0" borderId="0" xfId="158"/>
    <xf numFmtId="14" fontId="2" fillId="0" borderId="0" xfId="158" applyNumberFormat="1"/>
    <xf numFmtId="4" fontId="2" fillId="0" borderId="0" xfId="158" applyNumberFormat="1"/>
    <xf numFmtId="4" fontId="87" fillId="0" borderId="14" xfId="158" applyNumberFormat="1" applyFont="1" applyBorder="1" applyAlignment="1">
      <alignment horizontal="center" wrapText="1"/>
    </xf>
    <xf numFmtId="4" fontId="87" fillId="0" borderId="15" xfId="158" applyNumberFormat="1" applyFont="1" applyBorder="1" applyAlignment="1">
      <alignment horizontal="center" wrapText="1"/>
    </xf>
    <xf numFmtId="167" fontId="2" fillId="0" borderId="16" xfId="158" applyNumberFormat="1" applyBorder="1"/>
    <xf numFmtId="167" fontId="2" fillId="0" borderId="17" xfId="158" applyNumberFormat="1" applyBorder="1"/>
    <xf numFmtId="4" fontId="2" fillId="0" borderId="16" xfId="158" applyNumberFormat="1" applyBorder="1"/>
    <xf numFmtId="167" fontId="78" fillId="0" borderId="16" xfId="158" applyNumberFormat="1" applyFont="1" applyBorder="1"/>
    <xf numFmtId="167" fontId="78" fillId="0" borderId="20" xfId="158" applyNumberFormat="1" applyFont="1" applyBorder="1"/>
    <xf numFmtId="4" fontId="87" fillId="0" borderId="13" xfId="158" applyNumberFormat="1" applyFont="1" applyBorder="1"/>
    <xf numFmtId="0" fontId="87" fillId="0" borderId="0" xfId="158" applyFont="1"/>
    <xf numFmtId="0" fontId="87" fillId="0" borderId="14" xfId="150" applyFont="1" applyBorder="1" applyAlignment="1">
      <alignment horizontal="center" wrapText="1"/>
    </xf>
    <xf numFmtId="0" fontId="10" fillId="0" borderId="15" xfId="150" applyBorder="1" applyAlignment="1">
      <alignment horizontal="center" wrapText="1"/>
    </xf>
    <xf numFmtId="0" fontId="87" fillId="0" borderId="18" xfId="150" applyFont="1" applyBorder="1" applyAlignment="1">
      <alignment horizontal="center"/>
    </xf>
    <xf numFmtId="0" fontId="87" fillId="0" borderId="0" xfId="150" applyFont="1" applyAlignment="1">
      <alignment horizontal="center"/>
    </xf>
    <xf numFmtId="168" fontId="87" fillId="0" borderId="18" xfId="150" applyNumberFormat="1" applyFont="1" applyBorder="1" applyAlignment="1">
      <alignment horizontal="center"/>
    </xf>
    <xf numFmtId="168" fontId="87" fillId="0" borderId="0" xfId="150" applyNumberFormat="1" applyFont="1" applyAlignment="1">
      <alignment horizontal="center"/>
    </xf>
    <xf numFmtId="0" fontId="10" fillId="0" borderId="19" xfId="150" applyBorder="1" applyAlignment="1">
      <alignment horizontal="center"/>
    </xf>
    <xf numFmtId="0" fontId="87" fillId="0" borderId="14" xfId="150" applyFont="1" applyBorder="1" applyAlignment="1">
      <alignment horizontal="center" vertical="center"/>
    </xf>
    <xf numFmtId="0" fontId="87" fillId="0" borderId="15" xfId="150" applyFont="1" applyBorder="1" applyAlignment="1">
      <alignment horizontal="center" vertical="center"/>
    </xf>
    <xf numFmtId="4" fontId="87" fillId="0" borderId="14" xfId="150" applyNumberFormat="1" applyFont="1" applyBorder="1" applyAlignment="1">
      <alignment horizontal="center" wrapText="1"/>
    </xf>
    <xf numFmtId="4" fontId="10" fillId="0" borderId="15" xfId="150" applyNumberFormat="1" applyBorder="1" applyAlignment="1">
      <alignment horizontal="center" wrapText="1"/>
    </xf>
    <xf numFmtId="0" fontId="87" fillId="0" borderId="14" xfId="151" applyFont="1" applyBorder="1" applyAlignment="1">
      <alignment horizontal="center" wrapText="1"/>
    </xf>
    <xf numFmtId="0" fontId="9" fillId="0" borderId="15" xfId="151" applyBorder="1" applyAlignment="1">
      <alignment horizontal="center" wrapText="1"/>
    </xf>
    <xf numFmtId="0" fontId="87" fillId="0" borderId="18" xfId="151" applyFont="1" applyBorder="1" applyAlignment="1">
      <alignment horizontal="center"/>
    </xf>
    <xf numFmtId="0" fontId="87" fillId="0" borderId="0" xfId="151" applyFont="1" applyAlignment="1">
      <alignment horizontal="center"/>
    </xf>
    <xf numFmtId="168" fontId="87" fillId="0" borderId="18" xfId="151" applyNumberFormat="1" applyFont="1" applyBorder="1" applyAlignment="1">
      <alignment horizontal="center"/>
    </xf>
    <xf numFmtId="168" fontId="87" fillId="0" borderId="0" xfId="151" applyNumberFormat="1" applyFont="1" applyAlignment="1">
      <alignment horizontal="center"/>
    </xf>
    <xf numFmtId="0" fontId="9" fillId="0" borderId="19" xfId="151" applyBorder="1" applyAlignment="1">
      <alignment horizontal="center"/>
    </xf>
    <xf numFmtId="0" fontId="87" fillId="0" borderId="14" xfId="151" applyFont="1" applyBorder="1" applyAlignment="1">
      <alignment horizontal="center" vertical="center"/>
    </xf>
    <xf numFmtId="0" fontId="87" fillId="0" borderId="15" xfId="151" applyFont="1" applyBorder="1" applyAlignment="1">
      <alignment horizontal="center" vertical="center"/>
    </xf>
    <xf numFmtId="4" fontId="87" fillId="0" borderId="14" xfId="151" applyNumberFormat="1" applyFont="1" applyBorder="1" applyAlignment="1">
      <alignment horizontal="center" wrapText="1"/>
    </xf>
    <xf numFmtId="4" fontId="9" fillId="0" borderId="15" xfId="151" applyNumberFormat="1" applyBorder="1" applyAlignment="1">
      <alignment horizontal="center" wrapText="1"/>
    </xf>
    <xf numFmtId="0" fontId="87" fillId="0" borderId="14" xfId="152" applyFont="1" applyBorder="1" applyAlignment="1">
      <alignment horizontal="center" wrapText="1"/>
    </xf>
    <xf numFmtId="0" fontId="8" fillId="0" borderId="15" xfId="152" applyBorder="1" applyAlignment="1">
      <alignment horizontal="center" wrapText="1"/>
    </xf>
    <xf numFmtId="0" fontId="87" fillId="0" borderId="18" xfId="152" applyFont="1" applyBorder="1" applyAlignment="1">
      <alignment horizontal="center"/>
    </xf>
    <xf numFmtId="0" fontId="87" fillId="0" borderId="0" xfId="152" applyFont="1" applyAlignment="1">
      <alignment horizontal="center"/>
    </xf>
    <xf numFmtId="168" fontId="87" fillId="0" borderId="18" xfId="152" applyNumberFormat="1" applyFont="1" applyBorder="1" applyAlignment="1">
      <alignment horizontal="center"/>
    </xf>
    <xf numFmtId="168" fontId="87" fillId="0" borderId="0" xfId="152" applyNumberFormat="1" applyFont="1" applyAlignment="1">
      <alignment horizontal="center"/>
    </xf>
    <xf numFmtId="0" fontId="8" fillId="0" borderId="19" xfId="152" applyBorder="1" applyAlignment="1">
      <alignment horizontal="center"/>
    </xf>
    <xf numFmtId="0" fontId="87" fillId="0" borderId="14" xfId="152" applyFont="1" applyBorder="1" applyAlignment="1">
      <alignment horizontal="center" vertical="center"/>
    </xf>
    <xf numFmtId="0" fontId="87" fillId="0" borderId="15" xfId="152" applyFont="1" applyBorder="1" applyAlignment="1">
      <alignment horizontal="center" vertical="center"/>
    </xf>
    <xf numFmtId="4" fontId="87" fillId="0" borderId="14" xfId="152" applyNumberFormat="1" applyFont="1" applyBorder="1" applyAlignment="1">
      <alignment horizontal="center" wrapText="1"/>
    </xf>
    <xf numFmtId="4" fontId="8" fillId="0" borderId="15" xfId="152" applyNumberFormat="1" applyBorder="1" applyAlignment="1">
      <alignment horizontal="center" wrapText="1"/>
    </xf>
    <xf numFmtId="0" fontId="87" fillId="0" borderId="14" xfId="153" applyFont="1" applyBorder="1" applyAlignment="1">
      <alignment horizontal="center" wrapText="1"/>
    </xf>
    <xf numFmtId="0" fontId="7" fillId="0" borderId="15" xfId="153" applyBorder="1" applyAlignment="1">
      <alignment horizontal="center" wrapText="1"/>
    </xf>
    <xf numFmtId="0" fontId="87" fillId="0" borderId="18" xfId="153" applyFont="1" applyBorder="1" applyAlignment="1">
      <alignment horizontal="center"/>
    </xf>
    <xf numFmtId="0" fontId="87" fillId="0" borderId="0" xfId="153" applyFont="1" applyAlignment="1">
      <alignment horizontal="center"/>
    </xf>
    <xf numFmtId="168" fontId="87" fillId="0" borderId="18" xfId="153" applyNumberFormat="1" applyFont="1" applyBorder="1" applyAlignment="1">
      <alignment horizontal="center"/>
    </xf>
    <xf numFmtId="168" fontId="87" fillId="0" borderId="0" xfId="153" applyNumberFormat="1" applyFont="1" applyAlignment="1">
      <alignment horizontal="center"/>
    </xf>
    <xf numFmtId="0" fontId="7" fillId="0" borderId="19" xfId="153" applyBorder="1" applyAlignment="1">
      <alignment horizontal="center"/>
    </xf>
    <xf numFmtId="0" fontId="87" fillId="0" borderId="14" xfId="153" applyFont="1" applyBorder="1" applyAlignment="1">
      <alignment horizontal="center" vertical="center"/>
    </xf>
    <xf numFmtId="0" fontId="87" fillId="0" borderId="15" xfId="153" applyFont="1" applyBorder="1" applyAlignment="1">
      <alignment horizontal="center" vertical="center"/>
    </xf>
    <xf numFmtId="4" fontId="87" fillId="0" borderId="14" xfId="153" applyNumberFormat="1" applyFont="1" applyBorder="1" applyAlignment="1">
      <alignment horizontal="center" wrapText="1"/>
    </xf>
    <xf numFmtId="4" fontId="7" fillId="0" borderId="15" xfId="153" applyNumberFormat="1" applyBorder="1" applyAlignment="1">
      <alignment horizontal="center" wrapText="1"/>
    </xf>
    <xf numFmtId="0" fontId="87" fillId="0" borderId="14" xfId="154" applyFont="1" applyBorder="1" applyAlignment="1">
      <alignment horizontal="center" wrapText="1"/>
    </xf>
    <xf numFmtId="0" fontId="6" fillId="0" borderId="15" xfId="154" applyBorder="1" applyAlignment="1">
      <alignment horizontal="center" wrapText="1"/>
    </xf>
    <xf numFmtId="0" fontId="87" fillId="0" borderId="18" xfId="154" applyFont="1" applyBorder="1" applyAlignment="1">
      <alignment horizontal="center"/>
    </xf>
    <xf numFmtId="0" fontId="87" fillId="0" borderId="0" xfId="154" applyFont="1" applyAlignment="1">
      <alignment horizontal="center"/>
    </xf>
    <xf numFmtId="168" fontId="87" fillId="0" borderId="18" xfId="154" applyNumberFormat="1" applyFont="1" applyBorder="1" applyAlignment="1">
      <alignment horizontal="center"/>
    </xf>
    <xf numFmtId="168" fontId="87" fillId="0" borderId="0" xfId="154" applyNumberFormat="1" applyFont="1" applyAlignment="1">
      <alignment horizontal="center"/>
    </xf>
    <xf numFmtId="0" fontId="6" fillId="0" borderId="19" xfId="154" applyBorder="1" applyAlignment="1">
      <alignment horizontal="center"/>
    </xf>
    <xf numFmtId="0" fontId="87" fillId="0" borderId="14" xfId="154" applyFont="1" applyBorder="1" applyAlignment="1">
      <alignment horizontal="center" vertical="center"/>
    </xf>
    <xf numFmtId="0" fontId="87" fillId="0" borderId="15" xfId="154" applyFont="1" applyBorder="1" applyAlignment="1">
      <alignment horizontal="center" vertical="center"/>
    </xf>
    <xf numFmtId="4" fontId="87" fillId="0" borderId="14" xfId="154" applyNumberFormat="1" applyFont="1" applyBorder="1" applyAlignment="1">
      <alignment horizontal="center" wrapText="1"/>
    </xf>
    <xf numFmtId="4" fontId="6" fillId="0" borderId="15" xfId="154" applyNumberFormat="1" applyBorder="1" applyAlignment="1">
      <alignment horizontal="center" wrapText="1"/>
    </xf>
    <xf numFmtId="0" fontId="87" fillId="0" borderId="14" xfId="155" applyFont="1" applyBorder="1" applyAlignment="1">
      <alignment horizontal="center" wrapText="1"/>
    </xf>
    <xf numFmtId="0" fontId="5" fillId="0" borderId="15" xfId="155" applyBorder="1" applyAlignment="1">
      <alignment horizontal="center" wrapText="1"/>
    </xf>
    <xf numFmtId="0" fontId="87" fillId="0" borderId="18" xfId="155" applyFont="1" applyBorder="1" applyAlignment="1">
      <alignment horizontal="center"/>
    </xf>
    <xf numFmtId="0" fontId="87" fillId="0" borderId="0" xfId="155" applyFont="1" applyAlignment="1">
      <alignment horizontal="center"/>
    </xf>
    <xf numFmtId="168" fontId="87" fillId="0" borderId="18" xfId="155" applyNumberFormat="1" applyFont="1" applyBorder="1" applyAlignment="1">
      <alignment horizontal="center"/>
    </xf>
    <xf numFmtId="168" fontId="87" fillId="0" borderId="0" xfId="155" applyNumberFormat="1" applyFont="1" applyAlignment="1">
      <alignment horizontal="center"/>
    </xf>
    <xf numFmtId="0" fontId="5" fillId="0" borderId="19" xfId="155" applyBorder="1" applyAlignment="1">
      <alignment horizontal="center"/>
    </xf>
    <xf numFmtId="0" fontId="87" fillId="0" borderId="14" xfId="155" applyFont="1" applyBorder="1" applyAlignment="1">
      <alignment horizontal="center" vertical="center"/>
    </xf>
    <xf numFmtId="0" fontId="87" fillId="0" borderId="15" xfId="155" applyFont="1" applyBorder="1" applyAlignment="1">
      <alignment horizontal="center" vertical="center"/>
    </xf>
    <xf numFmtId="4" fontId="87" fillId="0" borderId="14" xfId="155" applyNumberFormat="1" applyFont="1" applyBorder="1" applyAlignment="1">
      <alignment horizontal="center" wrapText="1"/>
    </xf>
    <xf numFmtId="4" fontId="5" fillId="0" borderId="15" xfId="155" applyNumberFormat="1" applyBorder="1" applyAlignment="1">
      <alignment horizontal="center" wrapText="1"/>
    </xf>
    <xf numFmtId="0" fontId="87" fillId="0" borderId="14" xfId="156" applyFont="1" applyBorder="1" applyAlignment="1">
      <alignment horizontal="center" wrapText="1"/>
    </xf>
    <xf numFmtId="0" fontId="4" fillId="0" borderId="15" xfId="156" applyBorder="1" applyAlignment="1">
      <alignment horizontal="center" wrapText="1"/>
    </xf>
    <xf numFmtId="0" fontId="87" fillId="0" borderId="18" xfId="156" applyFont="1" applyBorder="1" applyAlignment="1">
      <alignment horizontal="center"/>
    </xf>
    <xf numFmtId="0" fontId="87" fillId="0" borderId="0" xfId="156" applyFont="1" applyAlignment="1">
      <alignment horizontal="center"/>
    </xf>
    <xf numFmtId="168" fontId="87" fillId="0" borderId="18" xfId="156" applyNumberFormat="1" applyFont="1" applyBorder="1" applyAlignment="1">
      <alignment horizontal="center"/>
    </xf>
    <xf numFmtId="168" fontId="87" fillId="0" borderId="0" xfId="156" applyNumberFormat="1" applyFont="1" applyAlignment="1">
      <alignment horizontal="center"/>
    </xf>
    <xf numFmtId="0" fontId="4" fillId="0" borderId="19" xfId="156" applyBorder="1" applyAlignment="1">
      <alignment horizontal="center"/>
    </xf>
    <xf numFmtId="0" fontId="87" fillId="0" borderId="14" xfId="156" applyFont="1" applyBorder="1" applyAlignment="1">
      <alignment horizontal="center" vertical="center"/>
    </xf>
    <xf numFmtId="0" fontId="87" fillId="0" borderId="15" xfId="156" applyFont="1" applyBorder="1" applyAlignment="1">
      <alignment horizontal="center" vertical="center"/>
    </xf>
    <xf numFmtId="4" fontId="87" fillId="0" borderId="14" xfId="156" applyNumberFormat="1" applyFont="1" applyBorder="1" applyAlignment="1">
      <alignment horizontal="center" wrapText="1"/>
    </xf>
    <xf numFmtId="4" fontId="4" fillId="0" borderId="15" xfId="156" applyNumberFormat="1" applyBorder="1" applyAlignment="1">
      <alignment horizontal="center" wrapText="1"/>
    </xf>
    <xf numFmtId="0" fontId="87" fillId="0" borderId="14" xfId="157" applyFont="1" applyBorder="1" applyAlignment="1">
      <alignment horizontal="center" wrapText="1"/>
    </xf>
    <xf numFmtId="0" fontId="3" fillId="0" borderId="15" xfId="157" applyBorder="1" applyAlignment="1">
      <alignment horizontal="center" wrapText="1"/>
    </xf>
    <xf numFmtId="0" fontId="87" fillId="0" borderId="18" xfId="157" applyFont="1" applyBorder="1" applyAlignment="1">
      <alignment horizontal="center"/>
    </xf>
    <xf numFmtId="0" fontId="87" fillId="0" borderId="0" xfId="157" applyFont="1" applyAlignment="1">
      <alignment horizontal="center"/>
    </xf>
    <xf numFmtId="168" fontId="87" fillId="0" borderId="18" xfId="157" applyNumberFormat="1" applyFont="1" applyBorder="1" applyAlignment="1">
      <alignment horizontal="center"/>
    </xf>
    <xf numFmtId="168" fontId="87" fillId="0" borderId="0" xfId="157" applyNumberFormat="1" applyFont="1" applyAlignment="1">
      <alignment horizontal="center"/>
    </xf>
    <xf numFmtId="0" fontId="3" fillId="0" borderId="19" xfId="157" applyBorder="1" applyAlignment="1">
      <alignment horizontal="center"/>
    </xf>
    <xf numFmtId="0" fontId="87" fillId="0" borderId="14" xfId="157" applyFont="1" applyBorder="1" applyAlignment="1">
      <alignment horizontal="center" vertical="center"/>
    </xf>
    <xf numFmtId="0" fontId="87" fillId="0" borderId="15" xfId="157" applyFont="1" applyBorder="1" applyAlignment="1">
      <alignment horizontal="center" vertical="center"/>
    </xf>
    <xf numFmtId="4" fontId="87" fillId="0" borderId="14" xfId="157" applyNumberFormat="1" applyFont="1" applyBorder="1" applyAlignment="1">
      <alignment horizontal="center" wrapText="1"/>
    </xf>
    <xf numFmtId="4" fontId="3" fillId="0" borderId="15" xfId="157" applyNumberFormat="1" applyBorder="1" applyAlignment="1">
      <alignment horizontal="center" wrapText="1"/>
    </xf>
    <xf numFmtId="0" fontId="87" fillId="0" borderId="14" xfId="158" applyFont="1" applyBorder="1" applyAlignment="1">
      <alignment horizontal="center" wrapText="1"/>
    </xf>
    <xf numFmtId="0" fontId="2" fillId="0" borderId="15" xfId="158" applyBorder="1" applyAlignment="1">
      <alignment horizontal="center" wrapText="1"/>
    </xf>
    <xf numFmtId="0" fontId="87" fillId="0" borderId="18" xfId="158" applyFont="1" applyBorder="1" applyAlignment="1">
      <alignment horizontal="center"/>
    </xf>
    <xf numFmtId="0" fontId="87" fillId="0" borderId="0" xfId="158" applyFont="1" applyAlignment="1">
      <alignment horizontal="center"/>
    </xf>
    <xf numFmtId="168" fontId="87" fillId="0" borderId="18" xfId="158" applyNumberFormat="1" applyFont="1" applyBorder="1" applyAlignment="1">
      <alignment horizontal="center"/>
    </xf>
    <xf numFmtId="168" fontId="87" fillId="0" borderId="0" xfId="158" applyNumberFormat="1" applyFont="1" applyAlignment="1">
      <alignment horizontal="center"/>
    </xf>
    <xf numFmtId="0" fontId="2" fillId="0" borderId="19" xfId="158" applyBorder="1" applyAlignment="1">
      <alignment horizontal="center"/>
    </xf>
    <xf numFmtId="0" fontId="87" fillId="0" borderId="14" xfId="158" applyFont="1" applyBorder="1" applyAlignment="1">
      <alignment horizontal="center" vertical="center"/>
    </xf>
    <xf numFmtId="0" fontId="87" fillId="0" borderId="15" xfId="158" applyFont="1" applyBorder="1" applyAlignment="1">
      <alignment horizontal="center" vertical="center"/>
    </xf>
    <xf numFmtId="4" fontId="87" fillId="0" borderId="14" xfId="158" applyNumberFormat="1" applyFont="1" applyBorder="1" applyAlignment="1">
      <alignment horizontal="center" wrapText="1"/>
    </xf>
    <xf numFmtId="4" fontId="2" fillId="0" borderId="15" xfId="158" applyNumberFormat="1" applyBorder="1" applyAlignment="1">
      <alignment horizontal="center" wrapText="1"/>
    </xf>
    <xf numFmtId="0" fontId="87" fillId="0" borderId="14" xfId="48" applyFont="1" applyBorder="1" applyAlignment="1">
      <alignment horizontal="center" wrapText="1"/>
    </xf>
    <xf numFmtId="0" fontId="93" fillId="0" borderId="15" xfId="48" applyBorder="1" applyAlignment="1">
      <alignment horizontal="center" wrapText="1"/>
    </xf>
    <xf numFmtId="0" fontId="87" fillId="0" borderId="18" xfId="48" applyFont="1" applyBorder="1" applyAlignment="1">
      <alignment horizontal="center"/>
    </xf>
    <xf numFmtId="0" fontId="87" fillId="0" borderId="0" xfId="48" applyFont="1" applyAlignment="1">
      <alignment horizontal="center"/>
    </xf>
    <xf numFmtId="14" fontId="87" fillId="0" borderId="18" xfId="48" applyNumberFormat="1" applyFont="1" applyBorder="1" applyAlignment="1">
      <alignment horizontal="center"/>
    </xf>
    <xf numFmtId="14" fontId="87" fillId="0" borderId="0" xfId="48" applyNumberFormat="1" applyFont="1" applyAlignment="1">
      <alignment horizontal="center"/>
    </xf>
    <xf numFmtId="0" fontId="87" fillId="0" borderId="14" xfId="48" applyFont="1" applyBorder="1" applyAlignment="1">
      <alignment horizontal="center" vertical="center"/>
    </xf>
    <xf numFmtId="0" fontId="87" fillId="0" borderId="15" xfId="48" applyFont="1" applyBorder="1" applyAlignment="1">
      <alignment horizontal="center" vertical="center"/>
    </xf>
    <xf numFmtId="4" fontId="87" fillId="0" borderId="14" xfId="48" applyNumberFormat="1" applyFont="1" applyBorder="1" applyAlignment="1">
      <alignment horizontal="center" wrapText="1"/>
    </xf>
    <xf numFmtId="4" fontId="93" fillId="0" borderId="15" xfId="48" applyNumberFormat="1" applyBorder="1" applyAlignment="1">
      <alignment horizontal="center" wrapText="1"/>
    </xf>
    <xf numFmtId="0" fontId="87" fillId="0" borderId="18" xfId="159" applyFont="1" applyBorder="1" applyAlignment="1">
      <alignment horizontal="center"/>
    </xf>
    <xf numFmtId="0" fontId="87" fillId="0" borderId="0" xfId="159" applyFont="1" applyAlignment="1">
      <alignment horizontal="center"/>
    </xf>
    <xf numFmtId="0" fontId="1" fillId="0" borderId="0" xfId="159"/>
    <xf numFmtId="168" fontId="87" fillId="0" borderId="18" xfId="159" applyNumberFormat="1" applyFont="1" applyBorder="1" applyAlignment="1">
      <alignment horizontal="center"/>
    </xf>
    <xf numFmtId="168" fontId="87" fillId="0" borderId="0" xfId="159" applyNumberFormat="1" applyFont="1" applyAlignment="1">
      <alignment horizontal="center"/>
    </xf>
    <xf numFmtId="14" fontId="1" fillId="0" borderId="0" xfId="159" applyNumberFormat="1"/>
    <xf numFmtId="4" fontId="1" fillId="0" borderId="0" xfId="159" applyNumberFormat="1"/>
    <xf numFmtId="0" fontId="1" fillId="0" borderId="19" xfId="159" applyBorder="1" applyAlignment="1">
      <alignment horizontal="center"/>
    </xf>
    <xf numFmtId="0" fontId="87" fillId="0" borderId="14" xfId="159" applyFont="1" applyBorder="1" applyAlignment="1">
      <alignment horizontal="center" vertical="center"/>
    </xf>
    <xf numFmtId="4" fontId="87" fillId="0" borderId="14" xfId="159" applyNumberFormat="1" applyFont="1" applyBorder="1" applyAlignment="1">
      <alignment horizontal="center" wrapText="1"/>
    </xf>
    <xf numFmtId="4" fontId="87" fillId="0" borderId="14" xfId="159" applyNumberFormat="1" applyFont="1" applyBorder="1" applyAlignment="1">
      <alignment horizontal="center" wrapText="1"/>
    </xf>
    <xf numFmtId="0" fontId="87" fillId="0" borderId="14" xfId="159" applyFont="1" applyBorder="1" applyAlignment="1">
      <alignment horizontal="center" wrapText="1"/>
    </xf>
    <xf numFmtId="0" fontId="87" fillId="0" borderId="15" xfId="159" applyFont="1" applyBorder="1" applyAlignment="1">
      <alignment horizontal="center" vertical="center"/>
    </xf>
    <xf numFmtId="4" fontId="1" fillId="0" borderId="15" xfId="159" applyNumberFormat="1" applyBorder="1" applyAlignment="1">
      <alignment horizontal="center" wrapText="1"/>
    </xf>
    <xf numFmtId="4" fontId="87" fillId="0" borderId="15" xfId="159" applyNumberFormat="1" applyFont="1" applyBorder="1" applyAlignment="1">
      <alignment horizontal="center" wrapText="1"/>
    </xf>
    <xf numFmtId="0" fontId="1" fillId="0" borderId="15" xfId="159" applyBorder="1" applyAlignment="1">
      <alignment horizontal="center" wrapText="1"/>
    </xf>
    <xf numFmtId="167" fontId="1" fillId="0" borderId="16" xfId="159" applyNumberFormat="1" applyBorder="1"/>
    <xf numFmtId="167" fontId="1" fillId="0" borderId="17" xfId="159" applyNumberFormat="1" applyBorder="1"/>
    <xf numFmtId="4" fontId="1" fillId="0" borderId="16" xfId="159" applyNumberFormat="1" applyBorder="1"/>
    <xf numFmtId="167" fontId="78" fillId="0" borderId="16" xfId="159" applyNumberFormat="1" applyFont="1" applyBorder="1"/>
    <xf numFmtId="167" fontId="78" fillId="0" borderId="20" xfId="159" applyNumberFormat="1" applyFont="1" applyBorder="1"/>
    <xf numFmtId="4" fontId="87" fillId="0" borderId="13" xfId="159" applyNumberFormat="1" applyFont="1" applyBorder="1"/>
    <xf numFmtId="0" fontId="87" fillId="0" borderId="0" xfId="159" applyFont="1"/>
  </cellXfs>
  <cellStyles count="1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Euro" xfId="32" xr:uid="{00000000-0005-0000-0000-00001F000000}"/>
    <cellStyle name="F2" xfId="33" xr:uid="{00000000-0005-0000-0000-000020000000}"/>
    <cellStyle name="F3" xfId="34" xr:uid="{00000000-0005-0000-0000-000021000000}"/>
    <cellStyle name="F4" xfId="35" xr:uid="{00000000-0005-0000-0000-000022000000}"/>
    <cellStyle name="F5" xfId="36" xr:uid="{00000000-0005-0000-0000-000023000000}"/>
    <cellStyle name="F6" xfId="37" xr:uid="{00000000-0005-0000-0000-000024000000}"/>
    <cellStyle name="F7" xfId="38" xr:uid="{00000000-0005-0000-0000-000025000000}"/>
    <cellStyle name="F8" xfId="39" xr:uid="{00000000-0005-0000-0000-000026000000}"/>
    <cellStyle name="Incorrecto" xfId="40" builtinId="27" customBuiltin="1"/>
    <cellStyle name="Millares 2" xfId="41" xr:uid="{00000000-0005-0000-0000-000028000000}"/>
    <cellStyle name="Millares 3" xfId="42" xr:uid="{00000000-0005-0000-0000-000029000000}"/>
    <cellStyle name="Neutral" xfId="43" builtinId="28" customBuiltin="1"/>
    <cellStyle name="Normal" xfId="0" builtinId="0"/>
    <cellStyle name="Normal 10" xfId="44" xr:uid="{00000000-0005-0000-0000-00002C000000}"/>
    <cellStyle name="Normal 11" xfId="45" xr:uid="{00000000-0005-0000-0000-00002D000000}"/>
    <cellStyle name="Normal 12" xfId="46" xr:uid="{00000000-0005-0000-0000-00002E000000}"/>
    <cellStyle name="Normal 13" xfId="47" xr:uid="{00000000-0005-0000-0000-00002F000000}"/>
    <cellStyle name="Normal 14" xfId="48" xr:uid="{00000000-0005-0000-0000-000030000000}"/>
    <cellStyle name="Normal 15" xfId="49" xr:uid="{00000000-0005-0000-0000-000031000000}"/>
    <cellStyle name="Normal 16" xfId="50" xr:uid="{00000000-0005-0000-0000-000032000000}"/>
    <cellStyle name="Normal 17" xfId="51" xr:uid="{00000000-0005-0000-0000-000033000000}"/>
    <cellStyle name="Normal 18" xfId="52" xr:uid="{00000000-0005-0000-0000-000034000000}"/>
    <cellStyle name="Normal 19" xfId="53" xr:uid="{00000000-0005-0000-0000-000035000000}"/>
    <cellStyle name="Normal 2" xfId="54" xr:uid="{00000000-0005-0000-0000-000036000000}"/>
    <cellStyle name="Normal 20" xfId="55" xr:uid="{00000000-0005-0000-0000-000037000000}"/>
    <cellStyle name="Normal 20 10 9 12" xfId="56" xr:uid="{00000000-0005-0000-0000-000038000000}"/>
    <cellStyle name="Normal 20 10 9 12 10" xfId="57" xr:uid="{00000000-0005-0000-0000-000039000000}"/>
    <cellStyle name="Normal 20 10 9 12 11" xfId="58" xr:uid="{00000000-0005-0000-0000-00003A000000}"/>
    <cellStyle name="Normal 20 10 9 12 2" xfId="59" xr:uid="{00000000-0005-0000-0000-00003B000000}"/>
    <cellStyle name="Normal 20 10 9 12 3" xfId="60" xr:uid="{00000000-0005-0000-0000-00003C000000}"/>
    <cellStyle name="Normal 20 10 9 12 4" xfId="61" xr:uid="{00000000-0005-0000-0000-00003D000000}"/>
    <cellStyle name="Normal 20 10 9 12 5" xfId="62" xr:uid="{00000000-0005-0000-0000-00003E000000}"/>
    <cellStyle name="Normal 20 10 9 12 59" xfId="90" xr:uid="{00000000-0005-0000-0000-00003F000000}"/>
    <cellStyle name="Normal 20 10 9 12 59 10" xfId="99" xr:uid="{00000000-0005-0000-0000-000040000000}"/>
    <cellStyle name="Normal 20 10 9 12 59 11" xfId="100" xr:uid="{00000000-0005-0000-0000-000041000000}"/>
    <cellStyle name="Normal 20 10 9 12 59 12" xfId="101" xr:uid="{00000000-0005-0000-0000-000042000000}"/>
    <cellStyle name="Normal 20 10 9 12 59 13" xfId="102" xr:uid="{00000000-0005-0000-0000-000043000000}"/>
    <cellStyle name="Normal 20 10 9 12 59 14" xfId="103" xr:uid="{00000000-0005-0000-0000-000044000000}"/>
    <cellStyle name="Normal 20 10 9 12 59 15" xfId="104" xr:uid="{00000000-0005-0000-0000-000045000000}"/>
    <cellStyle name="Normal 20 10 9 12 59 16" xfId="106" xr:uid="{00000000-0005-0000-0000-000046000000}"/>
    <cellStyle name="Normal 20 10 9 12 59 17" xfId="107" xr:uid="{00000000-0005-0000-0000-000047000000}"/>
    <cellStyle name="Normal 20 10 9 12 59 18" xfId="105" xr:uid="{00000000-0005-0000-0000-000048000000}"/>
    <cellStyle name="Normal 20 10 9 12 59 19" xfId="108" xr:uid="{00000000-0005-0000-0000-000049000000}"/>
    <cellStyle name="Normal 20 10 9 12 59 2" xfId="91" xr:uid="{00000000-0005-0000-0000-00004A000000}"/>
    <cellStyle name="Normal 20 10 9 12 59 20" xfId="109" xr:uid="{00000000-0005-0000-0000-00004B000000}"/>
    <cellStyle name="Normal 20 10 9 12 59 21" xfId="110" xr:uid="{00000000-0005-0000-0000-00004C000000}"/>
    <cellStyle name="Normal 20 10 9 12 59 22" xfId="111" xr:uid="{00000000-0005-0000-0000-00004D000000}"/>
    <cellStyle name="Normal 20 10 9 12 59 23" xfId="112" xr:uid="{00000000-0005-0000-0000-00004E000000}"/>
    <cellStyle name="Normal 20 10 9 12 59 24" xfId="113" xr:uid="{00000000-0005-0000-0000-00004F000000}"/>
    <cellStyle name="Normal 20 10 9 12 59 25" xfId="114" xr:uid="{00000000-0005-0000-0000-000050000000}"/>
    <cellStyle name="Normal 20 10 9 12 59 26" xfId="115" xr:uid="{00000000-0005-0000-0000-000051000000}"/>
    <cellStyle name="Normal 20 10 9 12 59 27" xfId="116" xr:uid="{00000000-0005-0000-0000-000052000000}"/>
    <cellStyle name="Normal 20 10 9 12 59 28" xfId="118" xr:uid="{00000000-0005-0000-0000-000053000000}"/>
    <cellStyle name="Normal 20 10 9 12 59 29" xfId="119" xr:uid="{00000000-0005-0000-0000-000054000000}"/>
    <cellStyle name="Normal 20 10 9 12 59 3" xfId="92" xr:uid="{00000000-0005-0000-0000-000055000000}"/>
    <cellStyle name="Normal 20 10 9 12 59 3 10" xfId="147" xr:uid="{7CA2C5AB-BAE0-4018-B7DD-7218EDCD0106}"/>
    <cellStyle name="Normal 20 10 9 12 59 3 11" xfId="148" xr:uid="{2F5DEE31-5ADA-47D1-970A-E7C11B57732C}"/>
    <cellStyle name="Normal 20 10 9 12 59 3 12" xfId="149" xr:uid="{83DE64BE-3226-41B1-B47A-AD2627AE01C1}"/>
    <cellStyle name="Normal 20 10 9 12 59 3 2" xfId="139" xr:uid="{B3BEA586-96FA-4EAE-B17D-56D0F6C25724}"/>
    <cellStyle name="Normal 20 10 9 12 59 3 29 8" xfId="151" xr:uid="{C4C968CE-DD4A-4725-8897-290D94650E8C}"/>
    <cellStyle name="Normal 20 10 9 12 59 3 29 8 11" xfId="152" xr:uid="{6CA83C6F-D857-4539-9C0D-6DB26E9B88BA}"/>
    <cellStyle name="Normal 20 10 9 12 59 3 29 8 12" xfId="153" xr:uid="{5E9EF727-F4C9-4C8C-A25E-F79A1E62FAF5}"/>
    <cellStyle name="Normal 20 10 9 12 59 3 29 8 15" xfId="156" xr:uid="{CA671DCA-7A1A-4D82-8FBC-1B5904F1C28E}"/>
    <cellStyle name="Normal 20 10 9 12 59 3 29 8 16" xfId="157" xr:uid="{F65B711B-8299-4AF1-ABCD-703760D155B6}"/>
    <cellStyle name="Normal 20 10 9 12 59 3 29 8 2" xfId="154" xr:uid="{B8E6E6EA-328B-4320-B956-25D6152B3A17}"/>
    <cellStyle name="Normal 20 10 9 12 59 3 29 8 3" xfId="155" xr:uid="{2970929C-97A4-428E-921E-E6E3F03AC34F}"/>
    <cellStyle name="Normal 20 10 9 12 59 3 29 8 4" xfId="158" xr:uid="{3AA17B31-BBF9-41BE-A85C-D37EDA3B455B}"/>
    <cellStyle name="Normal 20 10 9 12 59 3 29 8 5" xfId="159" xr:uid="{DE84BC6B-91EA-40A0-87CA-CE9AFB836E93}"/>
    <cellStyle name="Normal 20 10 9 12 59 3 29 8 9" xfId="150" xr:uid="{C02AC534-4C87-45CA-90E2-967B18DFD4B9}"/>
    <cellStyle name="Normal 20 10 9 12 59 3 3" xfId="140" xr:uid="{2BA3BD05-5E05-4B99-8619-976AE30B65BE}"/>
    <cellStyle name="Normal 20 10 9 12 59 3 4" xfId="141" xr:uid="{6EDF37FE-E51E-40FC-BF6A-18BAAEE098B8}"/>
    <cellStyle name="Normal 20 10 9 12 59 3 5" xfId="142" xr:uid="{1E4B0E6A-42BA-45C0-890D-D05F7EFB3B7C}"/>
    <cellStyle name="Normal 20 10 9 12 59 3 6" xfId="143" xr:uid="{E9F72ED1-31CD-450A-8436-083AE275CB23}"/>
    <cellStyle name="Normal 20 10 9 12 59 3 7" xfId="144" xr:uid="{6C82C8B2-A035-4DF4-AF0F-F39D2E588FA0}"/>
    <cellStyle name="Normal 20 10 9 12 59 3 8" xfId="145" xr:uid="{7488818A-78DB-4939-8579-D122685462E6}"/>
    <cellStyle name="Normal 20 10 9 12 59 3 9" xfId="146" xr:uid="{CEF06BDA-6532-4446-8413-CD44F66B7658}"/>
    <cellStyle name="Normal 20 10 9 12 59 30" xfId="120" xr:uid="{00000000-0005-0000-0000-000056000000}"/>
    <cellStyle name="Normal 20 10 9 12 59 31" xfId="121" xr:uid="{902B913F-3487-4E54-89FB-DBD7BECEF74A}"/>
    <cellStyle name="Normal 20 10 9 12 59 32" xfId="122" xr:uid="{B57B7868-0E34-44D0-B657-350E01BAA198}"/>
    <cellStyle name="Normal 20 10 9 12 59 33" xfId="124" xr:uid="{8913C754-C56B-40C9-8F32-E466EFA4A303}"/>
    <cellStyle name="Normal 20 10 9 12 59 34" xfId="127" xr:uid="{A1F9CD42-2DD6-4FDA-8589-B88102EAF723}"/>
    <cellStyle name="Normal 20 10 9 12 59 35" xfId="123" xr:uid="{8DDAA50E-0BB2-4284-8D6E-72CEF64D9865}"/>
    <cellStyle name="Normal 20 10 9 12 59 36" xfId="125" xr:uid="{07105AC3-D63C-497B-B3E5-3E98577B5093}"/>
    <cellStyle name="Normal 20 10 9 12 59 36 2" xfId="126" xr:uid="{F6EBB431-028B-4619-BB71-8009A1E7FCC6}"/>
    <cellStyle name="Normal 20 10 9 12 59 37" xfId="128" xr:uid="{8638952A-5878-40AB-B6A3-F231905DEB82}"/>
    <cellStyle name="Normal 20 10 9 12 59 38" xfId="129" xr:uid="{937C4535-1022-41C8-B7B2-B1B952FDCFCB}"/>
    <cellStyle name="Normal 20 10 9 12 59 39" xfId="130" xr:uid="{9F13D2DA-1191-4BC0-BC1E-491D13153C9E}"/>
    <cellStyle name="Normal 20 10 9 12 59 4" xfId="93" xr:uid="{00000000-0005-0000-0000-000057000000}"/>
    <cellStyle name="Normal 20 10 9 12 59 40" xfId="131" xr:uid="{8124484B-4EAF-427F-94B6-2956560BA415}"/>
    <cellStyle name="Normal 20 10 9 12 59 41" xfId="132" xr:uid="{A7C80B7B-B86A-4AD2-9AF4-2EC90E9487CB}"/>
    <cellStyle name="Normal 20 10 9 12 59 42" xfId="133" xr:uid="{ED6EF99A-4CEC-4F52-908A-A1E4654B86E9}"/>
    <cellStyle name="Normal 20 10 9 12 59 42 2" xfId="134" xr:uid="{BC0F0DAF-5CE6-4034-9DB8-B236C6356ACB}"/>
    <cellStyle name="Normal 20 10 9 12 59 42 3" xfId="135" xr:uid="{399B7DA2-FC61-44FE-A262-6ADD2670F030}"/>
    <cellStyle name="Normal 20 10 9 12 59 42 3 2" xfId="136" xr:uid="{9B7DB0E4-FBBB-452E-869B-EBD5B7BA5C5F}"/>
    <cellStyle name="Normal 20 10 9 12 59 42 4" xfId="137" xr:uid="{4484C039-7AEB-41B8-B6E6-CC2B4A32FA1C}"/>
    <cellStyle name="Normal 20 10 9 12 59 42 5" xfId="138" xr:uid="{8124A963-2586-4B31-9E1F-AF252D8BCEB5}"/>
    <cellStyle name="Normal 20 10 9 12 59 5" xfId="94" xr:uid="{00000000-0005-0000-0000-000058000000}"/>
    <cellStyle name="Normal 20 10 9 12 59 6" xfId="95" xr:uid="{00000000-0005-0000-0000-000059000000}"/>
    <cellStyle name="Normal 20 10 9 12 59 7" xfId="96" xr:uid="{00000000-0005-0000-0000-00005A000000}"/>
    <cellStyle name="Normal 20 10 9 12 59 8" xfId="97" xr:uid="{00000000-0005-0000-0000-00005B000000}"/>
    <cellStyle name="Normal 20 10 9 12 59 9" xfId="98" xr:uid="{00000000-0005-0000-0000-00005C000000}"/>
    <cellStyle name="Normal 20 10 9 12 6" xfId="63" xr:uid="{00000000-0005-0000-0000-00005D000000}"/>
    <cellStyle name="Normal 20 10 9 12 7" xfId="64" xr:uid="{00000000-0005-0000-0000-00005E000000}"/>
    <cellStyle name="Normal 20 10 9 12 8" xfId="65" xr:uid="{00000000-0005-0000-0000-00005F000000}"/>
    <cellStyle name="Normal 20 10 9 12 9" xfId="66" xr:uid="{00000000-0005-0000-0000-000060000000}"/>
    <cellStyle name="Normal 20 2" xfId="67" xr:uid="{00000000-0005-0000-0000-000061000000}"/>
    <cellStyle name="Normal 20 3" xfId="68" xr:uid="{00000000-0005-0000-0000-000062000000}"/>
    <cellStyle name="Normal 20 4" xfId="69" xr:uid="{00000000-0005-0000-0000-000063000000}"/>
    <cellStyle name="Normal 20 5" xfId="70" xr:uid="{00000000-0005-0000-0000-000064000000}"/>
    <cellStyle name="Normal 21" xfId="117" xr:uid="{00000000-0005-0000-0000-000065000000}"/>
    <cellStyle name="Normal 3" xfId="71" xr:uid="{00000000-0005-0000-0000-000066000000}"/>
    <cellStyle name="Normal 4" xfId="72" xr:uid="{00000000-0005-0000-0000-000067000000}"/>
    <cellStyle name="Normal 4 2" xfId="73" xr:uid="{00000000-0005-0000-0000-000068000000}"/>
    <cellStyle name="Normal 5" xfId="74" xr:uid="{00000000-0005-0000-0000-000069000000}"/>
    <cellStyle name="Normal 6" xfId="75" xr:uid="{00000000-0005-0000-0000-00006A000000}"/>
    <cellStyle name="Normal 7" xfId="76" xr:uid="{00000000-0005-0000-0000-00006B000000}"/>
    <cellStyle name="Normal 8" xfId="77" xr:uid="{00000000-0005-0000-0000-00006C000000}"/>
    <cellStyle name="Normal 9" xfId="78" xr:uid="{00000000-0005-0000-0000-00006D000000}"/>
    <cellStyle name="Notas" xfId="79" builtinId="10" customBuiltin="1"/>
    <cellStyle name="Porcentual 2" xfId="80" xr:uid="{00000000-0005-0000-0000-00006F000000}"/>
    <cellStyle name="Porcentual 3" xfId="81" xr:uid="{00000000-0005-0000-0000-000070000000}"/>
    <cellStyle name="Salida" xfId="82" builtinId="21" customBuiltin="1"/>
    <cellStyle name="Texto de advertencia" xfId="83" builtinId="11" customBuiltin="1"/>
    <cellStyle name="Texto explicativo" xfId="84" builtinId="53" customBuiltin="1"/>
    <cellStyle name="Título" xfId="85" builtinId="15" customBuiltin="1"/>
    <cellStyle name="Título 1" xfId="86" xr:uid="{00000000-0005-0000-0000-000075000000}"/>
    <cellStyle name="Título 2" xfId="87" builtinId="17" customBuiltin="1"/>
    <cellStyle name="Título 3" xfId="88" builtinId="18" customBuiltin="1"/>
    <cellStyle name="Total" xfId="8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yv/Dropbox/Oficina/Coparticipaci&#243;n/1%20Transferencias/Transferencias%20de%20OT/2025/23-10-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-10"/>
      <sheetName val="ret"/>
      <sheetName val="ISSyS"/>
      <sheetName val="Hoja2"/>
      <sheetName val="Hoja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E8A48-7D68-48BD-89CC-6FA0FD2D485C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9" sqref="B9"/>
    </sheetView>
  </sheetViews>
  <sheetFormatPr baseColWidth="10" defaultRowHeight="12.75" x14ac:dyDescent="0.2"/>
  <cols>
    <col min="1" max="1" width="44.7109375" style="3" customWidth="1"/>
    <col min="2" max="4" width="17.140625" style="17" customWidth="1"/>
    <col min="5" max="5" width="17.7109375" style="17" customWidth="1"/>
    <col min="6" max="6" width="16.140625" style="15" customWidth="1"/>
    <col min="7" max="7" width="14.140625" style="15" customWidth="1"/>
    <col min="8" max="8" width="14.28515625" style="15" customWidth="1"/>
    <col min="9" max="10" width="17.140625" style="15" customWidth="1"/>
    <col min="11" max="11" width="16.85546875" style="15" customWidth="1"/>
    <col min="12" max="12" width="11.28515625" style="15" bestFit="1" customWidth="1"/>
    <col min="13" max="252" width="11.42578125" style="15"/>
    <col min="253" max="253" width="44.7109375" style="15" customWidth="1"/>
    <col min="254" max="256" width="17.140625" style="15" customWidth="1"/>
    <col min="257" max="257" width="17.7109375" style="15" customWidth="1"/>
    <col min="258" max="258" width="16.140625" style="15" customWidth="1"/>
    <col min="259" max="259" width="14.140625" style="15" customWidth="1"/>
    <col min="260" max="260" width="14.28515625" style="15" customWidth="1"/>
    <col min="261" max="262" width="17.140625" style="15" customWidth="1"/>
    <col min="263" max="263" width="16.85546875" style="15" customWidth="1"/>
    <col min="264" max="264" width="15.28515625" style="15" bestFit="1" customWidth="1"/>
    <col min="265" max="265" width="15.140625" style="15" customWidth="1"/>
    <col min="266" max="266" width="15.85546875" style="15" customWidth="1"/>
    <col min="267" max="267" width="15.5703125" style="15" customWidth="1"/>
    <col min="268" max="268" width="11.28515625" style="15" bestFit="1" customWidth="1"/>
    <col min="269" max="508" width="11.42578125" style="15"/>
    <col min="509" max="509" width="44.7109375" style="15" customWidth="1"/>
    <col min="510" max="512" width="17.140625" style="15" customWidth="1"/>
    <col min="513" max="513" width="17.7109375" style="15" customWidth="1"/>
    <col min="514" max="514" width="16.140625" style="15" customWidth="1"/>
    <col min="515" max="515" width="14.140625" style="15" customWidth="1"/>
    <col min="516" max="516" width="14.28515625" style="15" customWidth="1"/>
    <col min="517" max="518" width="17.140625" style="15" customWidth="1"/>
    <col min="519" max="519" width="16.85546875" style="15" customWidth="1"/>
    <col min="520" max="520" width="15.28515625" style="15" bestFit="1" customWidth="1"/>
    <col min="521" max="521" width="15.140625" style="15" customWidth="1"/>
    <col min="522" max="522" width="15.85546875" style="15" customWidth="1"/>
    <col min="523" max="523" width="15.5703125" style="15" customWidth="1"/>
    <col min="524" max="524" width="11.28515625" style="15" bestFit="1" customWidth="1"/>
    <col min="525" max="764" width="11.42578125" style="15"/>
    <col min="765" max="765" width="44.7109375" style="15" customWidth="1"/>
    <col min="766" max="768" width="17.140625" style="15" customWidth="1"/>
    <col min="769" max="769" width="17.7109375" style="15" customWidth="1"/>
    <col min="770" max="770" width="16.140625" style="15" customWidth="1"/>
    <col min="771" max="771" width="14.140625" style="15" customWidth="1"/>
    <col min="772" max="772" width="14.28515625" style="15" customWidth="1"/>
    <col min="773" max="774" width="17.140625" style="15" customWidth="1"/>
    <col min="775" max="775" width="16.85546875" style="15" customWidth="1"/>
    <col min="776" max="776" width="15.28515625" style="15" bestFit="1" customWidth="1"/>
    <col min="777" max="777" width="15.140625" style="15" customWidth="1"/>
    <col min="778" max="778" width="15.85546875" style="15" customWidth="1"/>
    <col min="779" max="779" width="15.5703125" style="15" customWidth="1"/>
    <col min="780" max="780" width="11.28515625" style="15" bestFit="1" customWidth="1"/>
    <col min="781" max="1020" width="11.42578125" style="15"/>
    <col min="1021" max="1021" width="44.7109375" style="15" customWidth="1"/>
    <col min="1022" max="1024" width="17.140625" style="15" customWidth="1"/>
    <col min="1025" max="1025" width="17.7109375" style="15" customWidth="1"/>
    <col min="1026" max="1026" width="16.140625" style="15" customWidth="1"/>
    <col min="1027" max="1027" width="14.140625" style="15" customWidth="1"/>
    <col min="1028" max="1028" width="14.28515625" style="15" customWidth="1"/>
    <col min="1029" max="1030" width="17.140625" style="15" customWidth="1"/>
    <col min="1031" max="1031" width="16.85546875" style="15" customWidth="1"/>
    <col min="1032" max="1032" width="15.28515625" style="15" bestFit="1" customWidth="1"/>
    <col min="1033" max="1033" width="15.140625" style="15" customWidth="1"/>
    <col min="1034" max="1034" width="15.85546875" style="15" customWidth="1"/>
    <col min="1035" max="1035" width="15.5703125" style="15" customWidth="1"/>
    <col min="1036" max="1036" width="11.28515625" style="15" bestFit="1" customWidth="1"/>
    <col min="1037" max="1276" width="11.42578125" style="15"/>
    <col min="1277" max="1277" width="44.7109375" style="15" customWidth="1"/>
    <col min="1278" max="1280" width="17.140625" style="15" customWidth="1"/>
    <col min="1281" max="1281" width="17.7109375" style="15" customWidth="1"/>
    <col min="1282" max="1282" width="16.140625" style="15" customWidth="1"/>
    <col min="1283" max="1283" width="14.140625" style="15" customWidth="1"/>
    <col min="1284" max="1284" width="14.28515625" style="15" customWidth="1"/>
    <col min="1285" max="1286" width="17.140625" style="15" customWidth="1"/>
    <col min="1287" max="1287" width="16.85546875" style="15" customWidth="1"/>
    <col min="1288" max="1288" width="15.28515625" style="15" bestFit="1" customWidth="1"/>
    <col min="1289" max="1289" width="15.140625" style="15" customWidth="1"/>
    <col min="1290" max="1290" width="15.85546875" style="15" customWidth="1"/>
    <col min="1291" max="1291" width="15.5703125" style="15" customWidth="1"/>
    <col min="1292" max="1292" width="11.28515625" style="15" bestFit="1" customWidth="1"/>
    <col min="1293" max="1532" width="11.42578125" style="15"/>
    <col min="1533" max="1533" width="44.7109375" style="15" customWidth="1"/>
    <col min="1534" max="1536" width="17.140625" style="15" customWidth="1"/>
    <col min="1537" max="1537" width="17.7109375" style="15" customWidth="1"/>
    <col min="1538" max="1538" width="16.140625" style="15" customWidth="1"/>
    <col min="1539" max="1539" width="14.140625" style="15" customWidth="1"/>
    <col min="1540" max="1540" width="14.28515625" style="15" customWidth="1"/>
    <col min="1541" max="1542" width="17.140625" style="15" customWidth="1"/>
    <col min="1543" max="1543" width="16.85546875" style="15" customWidth="1"/>
    <col min="1544" max="1544" width="15.28515625" style="15" bestFit="1" customWidth="1"/>
    <col min="1545" max="1545" width="15.140625" style="15" customWidth="1"/>
    <col min="1546" max="1546" width="15.85546875" style="15" customWidth="1"/>
    <col min="1547" max="1547" width="15.5703125" style="15" customWidth="1"/>
    <col min="1548" max="1548" width="11.28515625" style="15" bestFit="1" customWidth="1"/>
    <col min="1549" max="1788" width="11.42578125" style="15"/>
    <col min="1789" max="1789" width="44.7109375" style="15" customWidth="1"/>
    <col min="1790" max="1792" width="17.140625" style="15" customWidth="1"/>
    <col min="1793" max="1793" width="17.7109375" style="15" customWidth="1"/>
    <col min="1794" max="1794" width="16.140625" style="15" customWidth="1"/>
    <col min="1795" max="1795" width="14.140625" style="15" customWidth="1"/>
    <col min="1796" max="1796" width="14.28515625" style="15" customWidth="1"/>
    <col min="1797" max="1798" width="17.140625" style="15" customWidth="1"/>
    <col min="1799" max="1799" width="16.85546875" style="15" customWidth="1"/>
    <col min="1800" max="1800" width="15.28515625" style="15" bestFit="1" customWidth="1"/>
    <col min="1801" max="1801" width="15.140625" style="15" customWidth="1"/>
    <col min="1802" max="1802" width="15.85546875" style="15" customWidth="1"/>
    <col min="1803" max="1803" width="15.5703125" style="15" customWidth="1"/>
    <col min="1804" max="1804" width="11.28515625" style="15" bestFit="1" customWidth="1"/>
    <col min="1805" max="2044" width="11.42578125" style="15"/>
    <col min="2045" max="2045" width="44.7109375" style="15" customWidth="1"/>
    <col min="2046" max="2048" width="17.140625" style="15" customWidth="1"/>
    <col min="2049" max="2049" width="17.7109375" style="15" customWidth="1"/>
    <col min="2050" max="2050" width="16.140625" style="15" customWidth="1"/>
    <col min="2051" max="2051" width="14.140625" style="15" customWidth="1"/>
    <col min="2052" max="2052" width="14.28515625" style="15" customWidth="1"/>
    <col min="2053" max="2054" width="17.140625" style="15" customWidth="1"/>
    <col min="2055" max="2055" width="16.85546875" style="15" customWidth="1"/>
    <col min="2056" max="2056" width="15.28515625" style="15" bestFit="1" customWidth="1"/>
    <col min="2057" max="2057" width="15.140625" style="15" customWidth="1"/>
    <col min="2058" max="2058" width="15.85546875" style="15" customWidth="1"/>
    <col min="2059" max="2059" width="15.5703125" style="15" customWidth="1"/>
    <col min="2060" max="2060" width="11.28515625" style="15" bestFit="1" customWidth="1"/>
    <col min="2061" max="2300" width="11.42578125" style="15"/>
    <col min="2301" max="2301" width="44.7109375" style="15" customWidth="1"/>
    <col min="2302" max="2304" width="17.140625" style="15" customWidth="1"/>
    <col min="2305" max="2305" width="17.7109375" style="15" customWidth="1"/>
    <col min="2306" max="2306" width="16.140625" style="15" customWidth="1"/>
    <col min="2307" max="2307" width="14.140625" style="15" customWidth="1"/>
    <col min="2308" max="2308" width="14.28515625" style="15" customWidth="1"/>
    <col min="2309" max="2310" width="17.140625" style="15" customWidth="1"/>
    <col min="2311" max="2311" width="16.85546875" style="15" customWidth="1"/>
    <col min="2312" max="2312" width="15.28515625" style="15" bestFit="1" customWidth="1"/>
    <col min="2313" max="2313" width="15.140625" style="15" customWidth="1"/>
    <col min="2314" max="2314" width="15.85546875" style="15" customWidth="1"/>
    <col min="2315" max="2315" width="15.5703125" style="15" customWidth="1"/>
    <col min="2316" max="2316" width="11.28515625" style="15" bestFit="1" customWidth="1"/>
    <col min="2317" max="2556" width="11.42578125" style="15"/>
    <col min="2557" max="2557" width="44.7109375" style="15" customWidth="1"/>
    <col min="2558" max="2560" width="17.140625" style="15" customWidth="1"/>
    <col min="2561" max="2561" width="17.7109375" style="15" customWidth="1"/>
    <col min="2562" max="2562" width="16.140625" style="15" customWidth="1"/>
    <col min="2563" max="2563" width="14.140625" style="15" customWidth="1"/>
    <col min="2564" max="2564" width="14.28515625" style="15" customWidth="1"/>
    <col min="2565" max="2566" width="17.140625" style="15" customWidth="1"/>
    <col min="2567" max="2567" width="16.85546875" style="15" customWidth="1"/>
    <col min="2568" max="2568" width="15.28515625" style="15" bestFit="1" customWidth="1"/>
    <col min="2569" max="2569" width="15.140625" style="15" customWidth="1"/>
    <col min="2570" max="2570" width="15.85546875" style="15" customWidth="1"/>
    <col min="2571" max="2571" width="15.5703125" style="15" customWidth="1"/>
    <col min="2572" max="2572" width="11.28515625" style="15" bestFit="1" customWidth="1"/>
    <col min="2573" max="2812" width="11.42578125" style="15"/>
    <col min="2813" max="2813" width="44.7109375" style="15" customWidth="1"/>
    <col min="2814" max="2816" width="17.140625" style="15" customWidth="1"/>
    <col min="2817" max="2817" width="17.7109375" style="15" customWidth="1"/>
    <col min="2818" max="2818" width="16.140625" style="15" customWidth="1"/>
    <col min="2819" max="2819" width="14.140625" style="15" customWidth="1"/>
    <col min="2820" max="2820" width="14.28515625" style="15" customWidth="1"/>
    <col min="2821" max="2822" width="17.140625" style="15" customWidth="1"/>
    <col min="2823" max="2823" width="16.85546875" style="15" customWidth="1"/>
    <col min="2824" max="2824" width="15.28515625" style="15" bestFit="1" customWidth="1"/>
    <col min="2825" max="2825" width="15.140625" style="15" customWidth="1"/>
    <col min="2826" max="2826" width="15.85546875" style="15" customWidth="1"/>
    <col min="2827" max="2827" width="15.5703125" style="15" customWidth="1"/>
    <col min="2828" max="2828" width="11.28515625" style="15" bestFit="1" customWidth="1"/>
    <col min="2829" max="3068" width="11.42578125" style="15"/>
    <col min="3069" max="3069" width="44.7109375" style="15" customWidth="1"/>
    <col min="3070" max="3072" width="17.140625" style="15" customWidth="1"/>
    <col min="3073" max="3073" width="17.7109375" style="15" customWidth="1"/>
    <col min="3074" max="3074" width="16.140625" style="15" customWidth="1"/>
    <col min="3075" max="3075" width="14.140625" style="15" customWidth="1"/>
    <col min="3076" max="3076" width="14.28515625" style="15" customWidth="1"/>
    <col min="3077" max="3078" width="17.140625" style="15" customWidth="1"/>
    <col min="3079" max="3079" width="16.85546875" style="15" customWidth="1"/>
    <col min="3080" max="3080" width="15.28515625" style="15" bestFit="1" customWidth="1"/>
    <col min="3081" max="3081" width="15.140625" style="15" customWidth="1"/>
    <col min="3082" max="3082" width="15.85546875" style="15" customWidth="1"/>
    <col min="3083" max="3083" width="15.5703125" style="15" customWidth="1"/>
    <col min="3084" max="3084" width="11.28515625" style="15" bestFit="1" customWidth="1"/>
    <col min="3085" max="3324" width="11.42578125" style="15"/>
    <col min="3325" max="3325" width="44.7109375" style="15" customWidth="1"/>
    <col min="3326" max="3328" width="17.140625" style="15" customWidth="1"/>
    <col min="3329" max="3329" width="17.7109375" style="15" customWidth="1"/>
    <col min="3330" max="3330" width="16.140625" style="15" customWidth="1"/>
    <col min="3331" max="3331" width="14.140625" style="15" customWidth="1"/>
    <col min="3332" max="3332" width="14.28515625" style="15" customWidth="1"/>
    <col min="3333" max="3334" width="17.140625" style="15" customWidth="1"/>
    <col min="3335" max="3335" width="16.85546875" style="15" customWidth="1"/>
    <col min="3336" max="3336" width="15.28515625" style="15" bestFit="1" customWidth="1"/>
    <col min="3337" max="3337" width="15.140625" style="15" customWidth="1"/>
    <col min="3338" max="3338" width="15.85546875" style="15" customWidth="1"/>
    <col min="3339" max="3339" width="15.5703125" style="15" customWidth="1"/>
    <col min="3340" max="3340" width="11.28515625" style="15" bestFit="1" customWidth="1"/>
    <col min="3341" max="3580" width="11.42578125" style="15"/>
    <col min="3581" max="3581" width="44.7109375" style="15" customWidth="1"/>
    <col min="3582" max="3584" width="17.140625" style="15" customWidth="1"/>
    <col min="3585" max="3585" width="17.7109375" style="15" customWidth="1"/>
    <col min="3586" max="3586" width="16.140625" style="15" customWidth="1"/>
    <col min="3587" max="3587" width="14.140625" style="15" customWidth="1"/>
    <col min="3588" max="3588" width="14.28515625" style="15" customWidth="1"/>
    <col min="3589" max="3590" width="17.140625" style="15" customWidth="1"/>
    <col min="3591" max="3591" width="16.85546875" style="15" customWidth="1"/>
    <col min="3592" max="3592" width="15.28515625" style="15" bestFit="1" customWidth="1"/>
    <col min="3593" max="3593" width="15.140625" style="15" customWidth="1"/>
    <col min="3594" max="3594" width="15.85546875" style="15" customWidth="1"/>
    <col min="3595" max="3595" width="15.5703125" style="15" customWidth="1"/>
    <col min="3596" max="3596" width="11.28515625" style="15" bestFit="1" customWidth="1"/>
    <col min="3597" max="3836" width="11.42578125" style="15"/>
    <col min="3837" max="3837" width="44.7109375" style="15" customWidth="1"/>
    <col min="3838" max="3840" width="17.140625" style="15" customWidth="1"/>
    <col min="3841" max="3841" width="17.7109375" style="15" customWidth="1"/>
    <col min="3842" max="3842" width="16.140625" style="15" customWidth="1"/>
    <col min="3843" max="3843" width="14.140625" style="15" customWidth="1"/>
    <col min="3844" max="3844" width="14.28515625" style="15" customWidth="1"/>
    <col min="3845" max="3846" width="17.140625" style="15" customWidth="1"/>
    <col min="3847" max="3847" width="16.85546875" style="15" customWidth="1"/>
    <col min="3848" max="3848" width="15.28515625" style="15" bestFit="1" customWidth="1"/>
    <col min="3849" max="3849" width="15.140625" style="15" customWidth="1"/>
    <col min="3850" max="3850" width="15.85546875" style="15" customWidth="1"/>
    <col min="3851" max="3851" width="15.5703125" style="15" customWidth="1"/>
    <col min="3852" max="3852" width="11.28515625" style="15" bestFit="1" customWidth="1"/>
    <col min="3853" max="4092" width="11.42578125" style="15"/>
    <col min="4093" max="4093" width="44.7109375" style="15" customWidth="1"/>
    <col min="4094" max="4096" width="17.140625" style="15" customWidth="1"/>
    <col min="4097" max="4097" width="17.7109375" style="15" customWidth="1"/>
    <col min="4098" max="4098" width="16.140625" style="15" customWidth="1"/>
    <col min="4099" max="4099" width="14.140625" style="15" customWidth="1"/>
    <col min="4100" max="4100" width="14.28515625" style="15" customWidth="1"/>
    <col min="4101" max="4102" width="17.140625" style="15" customWidth="1"/>
    <col min="4103" max="4103" width="16.85546875" style="15" customWidth="1"/>
    <col min="4104" max="4104" width="15.28515625" style="15" bestFit="1" customWidth="1"/>
    <col min="4105" max="4105" width="15.140625" style="15" customWidth="1"/>
    <col min="4106" max="4106" width="15.85546875" style="15" customWidth="1"/>
    <col min="4107" max="4107" width="15.5703125" style="15" customWidth="1"/>
    <col min="4108" max="4108" width="11.28515625" style="15" bestFit="1" customWidth="1"/>
    <col min="4109" max="4348" width="11.42578125" style="15"/>
    <col min="4349" max="4349" width="44.7109375" style="15" customWidth="1"/>
    <col min="4350" max="4352" width="17.140625" style="15" customWidth="1"/>
    <col min="4353" max="4353" width="17.7109375" style="15" customWidth="1"/>
    <col min="4354" max="4354" width="16.140625" style="15" customWidth="1"/>
    <col min="4355" max="4355" width="14.140625" style="15" customWidth="1"/>
    <col min="4356" max="4356" width="14.28515625" style="15" customWidth="1"/>
    <col min="4357" max="4358" width="17.140625" style="15" customWidth="1"/>
    <col min="4359" max="4359" width="16.85546875" style="15" customWidth="1"/>
    <col min="4360" max="4360" width="15.28515625" style="15" bestFit="1" customWidth="1"/>
    <col min="4361" max="4361" width="15.140625" style="15" customWidth="1"/>
    <col min="4362" max="4362" width="15.85546875" style="15" customWidth="1"/>
    <col min="4363" max="4363" width="15.5703125" style="15" customWidth="1"/>
    <col min="4364" max="4364" width="11.28515625" style="15" bestFit="1" customWidth="1"/>
    <col min="4365" max="4604" width="11.42578125" style="15"/>
    <col min="4605" max="4605" width="44.7109375" style="15" customWidth="1"/>
    <col min="4606" max="4608" width="17.140625" style="15" customWidth="1"/>
    <col min="4609" max="4609" width="17.7109375" style="15" customWidth="1"/>
    <col min="4610" max="4610" width="16.140625" style="15" customWidth="1"/>
    <col min="4611" max="4611" width="14.140625" style="15" customWidth="1"/>
    <col min="4612" max="4612" width="14.28515625" style="15" customWidth="1"/>
    <col min="4613" max="4614" width="17.140625" style="15" customWidth="1"/>
    <col min="4615" max="4615" width="16.85546875" style="15" customWidth="1"/>
    <col min="4616" max="4616" width="15.28515625" style="15" bestFit="1" customWidth="1"/>
    <col min="4617" max="4617" width="15.140625" style="15" customWidth="1"/>
    <col min="4618" max="4618" width="15.85546875" style="15" customWidth="1"/>
    <col min="4619" max="4619" width="15.5703125" style="15" customWidth="1"/>
    <col min="4620" max="4620" width="11.28515625" style="15" bestFit="1" customWidth="1"/>
    <col min="4621" max="4860" width="11.42578125" style="15"/>
    <col min="4861" max="4861" width="44.7109375" style="15" customWidth="1"/>
    <col min="4862" max="4864" width="17.140625" style="15" customWidth="1"/>
    <col min="4865" max="4865" width="17.7109375" style="15" customWidth="1"/>
    <col min="4866" max="4866" width="16.140625" style="15" customWidth="1"/>
    <col min="4867" max="4867" width="14.140625" style="15" customWidth="1"/>
    <col min="4868" max="4868" width="14.28515625" style="15" customWidth="1"/>
    <col min="4869" max="4870" width="17.140625" style="15" customWidth="1"/>
    <col min="4871" max="4871" width="16.85546875" style="15" customWidth="1"/>
    <col min="4872" max="4872" width="15.28515625" style="15" bestFit="1" customWidth="1"/>
    <col min="4873" max="4873" width="15.140625" style="15" customWidth="1"/>
    <col min="4874" max="4874" width="15.85546875" style="15" customWidth="1"/>
    <col min="4875" max="4875" width="15.5703125" style="15" customWidth="1"/>
    <col min="4876" max="4876" width="11.28515625" style="15" bestFit="1" customWidth="1"/>
    <col min="4877" max="5116" width="11.42578125" style="15"/>
    <col min="5117" max="5117" width="44.7109375" style="15" customWidth="1"/>
    <col min="5118" max="5120" width="17.140625" style="15" customWidth="1"/>
    <col min="5121" max="5121" width="17.7109375" style="15" customWidth="1"/>
    <col min="5122" max="5122" width="16.140625" style="15" customWidth="1"/>
    <col min="5123" max="5123" width="14.140625" style="15" customWidth="1"/>
    <col min="5124" max="5124" width="14.28515625" style="15" customWidth="1"/>
    <col min="5125" max="5126" width="17.140625" style="15" customWidth="1"/>
    <col min="5127" max="5127" width="16.85546875" style="15" customWidth="1"/>
    <col min="5128" max="5128" width="15.28515625" style="15" bestFit="1" customWidth="1"/>
    <col min="5129" max="5129" width="15.140625" style="15" customWidth="1"/>
    <col min="5130" max="5130" width="15.85546875" style="15" customWidth="1"/>
    <col min="5131" max="5131" width="15.5703125" style="15" customWidth="1"/>
    <col min="5132" max="5132" width="11.28515625" style="15" bestFit="1" customWidth="1"/>
    <col min="5133" max="5372" width="11.42578125" style="15"/>
    <col min="5373" max="5373" width="44.7109375" style="15" customWidth="1"/>
    <col min="5374" max="5376" width="17.140625" style="15" customWidth="1"/>
    <col min="5377" max="5377" width="17.7109375" style="15" customWidth="1"/>
    <col min="5378" max="5378" width="16.140625" style="15" customWidth="1"/>
    <col min="5379" max="5379" width="14.140625" style="15" customWidth="1"/>
    <col min="5380" max="5380" width="14.28515625" style="15" customWidth="1"/>
    <col min="5381" max="5382" width="17.140625" style="15" customWidth="1"/>
    <col min="5383" max="5383" width="16.85546875" style="15" customWidth="1"/>
    <col min="5384" max="5384" width="15.28515625" style="15" bestFit="1" customWidth="1"/>
    <col min="5385" max="5385" width="15.140625" style="15" customWidth="1"/>
    <col min="5386" max="5386" width="15.85546875" style="15" customWidth="1"/>
    <col min="5387" max="5387" width="15.5703125" style="15" customWidth="1"/>
    <col min="5388" max="5388" width="11.28515625" style="15" bestFit="1" customWidth="1"/>
    <col min="5389" max="5628" width="11.42578125" style="15"/>
    <col min="5629" max="5629" width="44.7109375" style="15" customWidth="1"/>
    <col min="5630" max="5632" width="17.140625" style="15" customWidth="1"/>
    <col min="5633" max="5633" width="17.7109375" style="15" customWidth="1"/>
    <col min="5634" max="5634" width="16.140625" style="15" customWidth="1"/>
    <col min="5635" max="5635" width="14.140625" style="15" customWidth="1"/>
    <col min="5636" max="5636" width="14.28515625" style="15" customWidth="1"/>
    <col min="5637" max="5638" width="17.140625" style="15" customWidth="1"/>
    <col min="5639" max="5639" width="16.85546875" style="15" customWidth="1"/>
    <col min="5640" max="5640" width="15.28515625" style="15" bestFit="1" customWidth="1"/>
    <col min="5641" max="5641" width="15.140625" style="15" customWidth="1"/>
    <col min="5642" max="5642" width="15.85546875" style="15" customWidth="1"/>
    <col min="5643" max="5643" width="15.5703125" style="15" customWidth="1"/>
    <col min="5644" max="5644" width="11.28515625" style="15" bestFit="1" customWidth="1"/>
    <col min="5645" max="5884" width="11.42578125" style="15"/>
    <col min="5885" max="5885" width="44.7109375" style="15" customWidth="1"/>
    <col min="5886" max="5888" width="17.140625" style="15" customWidth="1"/>
    <col min="5889" max="5889" width="17.7109375" style="15" customWidth="1"/>
    <col min="5890" max="5890" width="16.140625" style="15" customWidth="1"/>
    <col min="5891" max="5891" width="14.140625" style="15" customWidth="1"/>
    <col min="5892" max="5892" width="14.28515625" style="15" customWidth="1"/>
    <col min="5893" max="5894" width="17.140625" style="15" customWidth="1"/>
    <col min="5895" max="5895" width="16.85546875" style="15" customWidth="1"/>
    <col min="5896" max="5896" width="15.28515625" style="15" bestFit="1" customWidth="1"/>
    <col min="5897" max="5897" width="15.140625" style="15" customWidth="1"/>
    <col min="5898" max="5898" width="15.85546875" style="15" customWidth="1"/>
    <col min="5899" max="5899" width="15.5703125" style="15" customWidth="1"/>
    <col min="5900" max="5900" width="11.28515625" style="15" bestFit="1" customWidth="1"/>
    <col min="5901" max="6140" width="11.42578125" style="15"/>
    <col min="6141" max="6141" width="44.7109375" style="15" customWidth="1"/>
    <col min="6142" max="6144" width="17.140625" style="15" customWidth="1"/>
    <col min="6145" max="6145" width="17.7109375" style="15" customWidth="1"/>
    <col min="6146" max="6146" width="16.140625" style="15" customWidth="1"/>
    <col min="6147" max="6147" width="14.140625" style="15" customWidth="1"/>
    <col min="6148" max="6148" width="14.28515625" style="15" customWidth="1"/>
    <col min="6149" max="6150" width="17.140625" style="15" customWidth="1"/>
    <col min="6151" max="6151" width="16.85546875" style="15" customWidth="1"/>
    <col min="6152" max="6152" width="15.28515625" style="15" bestFit="1" customWidth="1"/>
    <col min="6153" max="6153" width="15.140625" style="15" customWidth="1"/>
    <col min="6154" max="6154" width="15.85546875" style="15" customWidth="1"/>
    <col min="6155" max="6155" width="15.5703125" style="15" customWidth="1"/>
    <col min="6156" max="6156" width="11.28515625" style="15" bestFit="1" customWidth="1"/>
    <col min="6157" max="6396" width="11.42578125" style="15"/>
    <col min="6397" max="6397" width="44.7109375" style="15" customWidth="1"/>
    <col min="6398" max="6400" width="17.140625" style="15" customWidth="1"/>
    <col min="6401" max="6401" width="17.7109375" style="15" customWidth="1"/>
    <col min="6402" max="6402" width="16.140625" style="15" customWidth="1"/>
    <col min="6403" max="6403" width="14.140625" style="15" customWidth="1"/>
    <col min="6404" max="6404" width="14.28515625" style="15" customWidth="1"/>
    <col min="6405" max="6406" width="17.140625" style="15" customWidth="1"/>
    <col min="6407" max="6407" width="16.85546875" style="15" customWidth="1"/>
    <col min="6408" max="6408" width="15.28515625" style="15" bestFit="1" customWidth="1"/>
    <col min="6409" max="6409" width="15.140625" style="15" customWidth="1"/>
    <col min="6410" max="6410" width="15.85546875" style="15" customWidth="1"/>
    <col min="6411" max="6411" width="15.5703125" style="15" customWidth="1"/>
    <col min="6412" max="6412" width="11.28515625" style="15" bestFit="1" customWidth="1"/>
    <col min="6413" max="6652" width="11.42578125" style="15"/>
    <col min="6653" max="6653" width="44.7109375" style="15" customWidth="1"/>
    <col min="6654" max="6656" width="17.140625" style="15" customWidth="1"/>
    <col min="6657" max="6657" width="17.7109375" style="15" customWidth="1"/>
    <col min="6658" max="6658" width="16.140625" style="15" customWidth="1"/>
    <col min="6659" max="6659" width="14.140625" style="15" customWidth="1"/>
    <col min="6660" max="6660" width="14.28515625" style="15" customWidth="1"/>
    <col min="6661" max="6662" width="17.140625" style="15" customWidth="1"/>
    <col min="6663" max="6663" width="16.85546875" style="15" customWidth="1"/>
    <col min="6664" max="6664" width="15.28515625" style="15" bestFit="1" customWidth="1"/>
    <col min="6665" max="6665" width="15.140625" style="15" customWidth="1"/>
    <col min="6666" max="6666" width="15.85546875" style="15" customWidth="1"/>
    <col min="6667" max="6667" width="15.5703125" style="15" customWidth="1"/>
    <col min="6668" max="6668" width="11.28515625" style="15" bestFit="1" customWidth="1"/>
    <col min="6669" max="6908" width="11.42578125" style="15"/>
    <col min="6909" max="6909" width="44.7109375" style="15" customWidth="1"/>
    <col min="6910" max="6912" width="17.140625" style="15" customWidth="1"/>
    <col min="6913" max="6913" width="17.7109375" style="15" customWidth="1"/>
    <col min="6914" max="6914" width="16.140625" style="15" customWidth="1"/>
    <col min="6915" max="6915" width="14.140625" style="15" customWidth="1"/>
    <col min="6916" max="6916" width="14.28515625" style="15" customWidth="1"/>
    <col min="6917" max="6918" width="17.140625" style="15" customWidth="1"/>
    <col min="6919" max="6919" width="16.85546875" style="15" customWidth="1"/>
    <col min="6920" max="6920" width="15.28515625" style="15" bestFit="1" customWidth="1"/>
    <col min="6921" max="6921" width="15.140625" style="15" customWidth="1"/>
    <col min="6922" max="6922" width="15.85546875" style="15" customWidth="1"/>
    <col min="6923" max="6923" width="15.5703125" style="15" customWidth="1"/>
    <col min="6924" max="6924" width="11.28515625" style="15" bestFit="1" customWidth="1"/>
    <col min="6925" max="7164" width="11.42578125" style="15"/>
    <col min="7165" max="7165" width="44.7109375" style="15" customWidth="1"/>
    <col min="7166" max="7168" width="17.140625" style="15" customWidth="1"/>
    <col min="7169" max="7169" width="17.7109375" style="15" customWidth="1"/>
    <col min="7170" max="7170" width="16.140625" style="15" customWidth="1"/>
    <col min="7171" max="7171" width="14.140625" style="15" customWidth="1"/>
    <col min="7172" max="7172" width="14.28515625" style="15" customWidth="1"/>
    <col min="7173" max="7174" width="17.140625" style="15" customWidth="1"/>
    <col min="7175" max="7175" width="16.85546875" style="15" customWidth="1"/>
    <col min="7176" max="7176" width="15.28515625" style="15" bestFit="1" customWidth="1"/>
    <col min="7177" max="7177" width="15.140625" style="15" customWidth="1"/>
    <col min="7178" max="7178" width="15.85546875" style="15" customWidth="1"/>
    <col min="7179" max="7179" width="15.5703125" style="15" customWidth="1"/>
    <col min="7180" max="7180" width="11.28515625" style="15" bestFit="1" customWidth="1"/>
    <col min="7181" max="7420" width="11.42578125" style="15"/>
    <col min="7421" max="7421" width="44.7109375" style="15" customWidth="1"/>
    <col min="7422" max="7424" width="17.140625" style="15" customWidth="1"/>
    <col min="7425" max="7425" width="17.7109375" style="15" customWidth="1"/>
    <col min="7426" max="7426" width="16.140625" style="15" customWidth="1"/>
    <col min="7427" max="7427" width="14.140625" style="15" customWidth="1"/>
    <col min="7428" max="7428" width="14.28515625" style="15" customWidth="1"/>
    <col min="7429" max="7430" width="17.140625" style="15" customWidth="1"/>
    <col min="7431" max="7431" width="16.85546875" style="15" customWidth="1"/>
    <col min="7432" max="7432" width="15.28515625" style="15" bestFit="1" customWidth="1"/>
    <col min="7433" max="7433" width="15.140625" style="15" customWidth="1"/>
    <col min="7434" max="7434" width="15.85546875" style="15" customWidth="1"/>
    <col min="7435" max="7435" width="15.5703125" style="15" customWidth="1"/>
    <col min="7436" max="7436" width="11.28515625" style="15" bestFit="1" customWidth="1"/>
    <col min="7437" max="7676" width="11.42578125" style="15"/>
    <col min="7677" max="7677" width="44.7109375" style="15" customWidth="1"/>
    <col min="7678" max="7680" width="17.140625" style="15" customWidth="1"/>
    <col min="7681" max="7681" width="17.7109375" style="15" customWidth="1"/>
    <col min="7682" max="7682" width="16.140625" style="15" customWidth="1"/>
    <col min="7683" max="7683" width="14.140625" style="15" customWidth="1"/>
    <col min="7684" max="7684" width="14.28515625" style="15" customWidth="1"/>
    <col min="7685" max="7686" width="17.140625" style="15" customWidth="1"/>
    <col min="7687" max="7687" width="16.85546875" style="15" customWidth="1"/>
    <col min="7688" max="7688" width="15.28515625" style="15" bestFit="1" customWidth="1"/>
    <col min="7689" max="7689" width="15.140625" style="15" customWidth="1"/>
    <col min="7690" max="7690" width="15.85546875" style="15" customWidth="1"/>
    <col min="7691" max="7691" width="15.5703125" style="15" customWidth="1"/>
    <col min="7692" max="7692" width="11.28515625" style="15" bestFit="1" customWidth="1"/>
    <col min="7693" max="7932" width="11.42578125" style="15"/>
    <col min="7933" max="7933" width="44.7109375" style="15" customWidth="1"/>
    <col min="7934" max="7936" width="17.140625" style="15" customWidth="1"/>
    <col min="7937" max="7937" width="17.7109375" style="15" customWidth="1"/>
    <col min="7938" max="7938" width="16.140625" style="15" customWidth="1"/>
    <col min="7939" max="7939" width="14.140625" style="15" customWidth="1"/>
    <col min="7940" max="7940" width="14.28515625" style="15" customWidth="1"/>
    <col min="7941" max="7942" width="17.140625" style="15" customWidth="1"/>
    <col min="7943" max="7943" width="16.85546875" style="15" customWidth="1"/>
    <col min="7944" max="7944" width="15.28515625" style="15" bestFit="1" customWidth="1"/>
    <col min="7945" max="7945" width="15.140625" style="15" customWidth="1"/>
    <col min="7946" max="7946" width="15.85546875" style="15" customWidth="1"/>
    <col min="7947" max="7947" width="15.5703125" style="15" customWidth="1"/>
    <col min="7948" max="7948" width="11.28515625" style="15" bestFit="1" customWidth="1"/>
    <col min="7949" max="8188" width="11.42578125" style="15"/>
    <col min="8189" max="8189" width="44.7109375" style="15" customWidth="1"/>
    <col min="8190" max="8192" width="17.140625" style="15" customWidth="1"/>
    <col min="8193" max="8193" width="17.7109375" style="15" customWidth="1"/>
    <col min="8194" max="8194" width="16.140625" style="15" customWidth="1"/>
    <col min="8195" max="8195" width="14.140625" style="15" customWidth="1"/>
    <col min="8196" max="8196" width="14.28515625" style="15" customWidth="1"/>
    <col min="8197" max="8198" width="17.140625" style="15" customWidth="1"/>
    <col min="8199" max="8199" width="16.85546875" style="15" customWidth="1"/>
    <col min="8200" max="8200" width="15.28515625" style="15" bestFit="1" customWidth="1"/>
    <col min="8201" max="8201" width="15.140625" style="15" customWidth="1"/>
    <col min="8202" max="8202" width="15.85546875" style="15" customWidth="1"/>
    <col min="8203" max="8203" width="15.5703125" style="15" customWidth="1"/>
    <col min="8204" max="8204" width="11.28515625" style="15" bestFit="1" customWidth="1"/>
    <col min="8205" max="8444" width="11.42578125" style="15"/>
    <col min="8445" max="8445" width="44.7109375" style="15" customWidth="1"/>
    <col min="8446" max="8448" width="17.140625" style="15" customWidth="1"/>
    <col min="8449" max="8449" width="17.7109375" style="15" customWidth="1"/>
    <col min="8450" max="8450" width="16.140625" style="15" customWidth="1"/>
    <col min="8451" max="8451" width="14.140625" style="15" customWidth="1"/>
    <col min="8452" max="8452" width="14.28515625" style="15" customWidth="1"/>
    <col min="8453" max="8454" width="17.140625" style="15" customWidth="1"/>
    <col min="8455" max="8455" width="16.85546875" style="15" customWidth="1"/>
    <col min="8456" max="8456" width="15.28515625" style="15" bestFit="1" customWidth="1"/>
    <col min="8457" max="8457" width="15.140625" style="15" customWidth="1"/>
    <col min="8458" max="8458" width="15.85546875" style="15" customWidth="1"/>
    <col min="8459" max="8459" width="15.5703125" style="15" customWidth="1"/>
    <col min="8460" max="8460" width="11.28515625" style="15" bestFit="1" customWidth="1"/>
    <col min="8461" max="8700" width="11.42578125" style="15"/>
    <col min="8701" max="8701" width="44.7109375" style="15" customWidth="1"/>
    <col min="8702" max="8704" width="17.140625" style="15" customWidth="1"/>
    <col min="8705" max="8705" width="17.7109375" style="15" customWidth="1"/>
    <col min="8706" max="8706" width="16.140625" style="15" customWidth="1"/>
    <col min="8707" max="8707" width="14.140625" style="15" customWidth="1"/>
    <col min="8708" max="8708" width="14.28515625" style="15" customWidth="1"/>
    <col min="8709" max="8710" width="17.140625" style="15" customWidth="1"/>
    <col min="8711" max="8711" width="16.85546875" style="15" customWidth="1"/>
    <col min="8712" max="8712" width="15.28515625" style="15" bestFit="1" customWidth="1"/>
    <col min="8713" max="8713" width="15.140625" style="15" customWidth="1"/>
    <col min="8714" max="8714" width="15.85546875" style="15" customWidth="1"/>
    <col min="8715" max="8715" width="15.5703125" style="15" customWidth="1"/>
    <col min="8716" max="8716" width="11.28515625" style="15" bestFit="1" customWidth="1"/>
    <col min="8717" max="8956" width="11.42578125" style="15"/>
    <col min="8957" max="8957" width="44.7109375" style="15" customWidth="1"/>
    <col min="8958" max="8960" width="17.140625" style="15" customWidth="1"/>
    <col min="8961" max="8961" width="17.7109375" style="15" customWidth="1"/>
    <col min="8962" max="8962" width="16.140625" style="15" customWidth="1"/>
    <col min="8963" max="8963" width="14.140625" style="15" customWidth="1"/>
    <col min="8964" max="8964" width="14.28515625" style="15" customWidth="1"/>
    <col min="8965" max="8966" width="17.140625" style="15" customWidth="1"/>
    <col min="8967" max="8967" width="16.85546875" style="15" customWidth="1"/>
    <col min="8968" max="8968" width="15.28515625" style="15" bestFit="1" customWidth="1"/>
    <col min="8969" max="8969" width="15.140625" style="15" customWidth="1"/>
    <col min="8970" max="8970" width="15.85546875" style="15" customWidth="1"/>
    <col min="8971" max="8971" width="15.5703125" style="15" customWidth="1"/>
    <col min="8972" max="8972" width="11.28515625" style="15" bestFit="1" customWidth="1"/>
    <col min="8973" max="9212" width="11.42578125" style="15"/>
    <col min="9213" max="9213" width="44.7109375" style="15" customWidth="1"/>
    <col min="9214" max="9216" width="17.140625" style="15" customWidth="1"/>
    <col min="9217" max="9217" width="17.7109375" style="15" customWidth="1"/>
    <col min="9218" max="9218" width="16.140625" style="15" customWidth="1"/>
    <col min="9219" max="9219" width="14.140625" style="15" customWidth="1"/>
    <col min="9220" max="9220" width="14.28515625" style="15" customWidth="1"/>
    <col min="9221" max="9222" width="17.140625" style="15" customWidth="1"/>
    <col min="9223" max="9223" width="16.85546875" style="15" customWidth="1"/>
    <col min="9224" max="9224" width="15.28515625" style="15" bestFit="1" customWidth="1"/>
    <col min="9225" max="9225" width="15.140625" style="15" customWidth="1"/>
    <col min="9226" max="9226" width="15.85546875" style="15" customWidth="1"/>
    <col min="9227" max="9227" width="15.5703125" style="15" customWidth="1"/>
    <col min="9228" max="9228" width="11.28515625" style="15" bestFit="1" customWidth="1"/>
    <col min="9229" max="9468" width="11.42578125" style="15"/>
    <col min="9469" max="9469" width="44.7109375" style="15" customWidth="1"/>
    <col min="9470" max="9472" width="17.140625" style="15" customWidth="1"/>
    <col min="9473" max="9473" width="17.7109375" style="15" customWidth="1"/>
    <col min="9474" max="9474" width="16.140625" style="15" customWidth="1"/>
    <col min="9475" max="9475" width="14.140625" style="15" customWidth="1"/>
    <col min="9476" max="9476" width="14.28515625" style="15" customWidth="1"/>
    <col min="9477" max="9478" width="17.140625" style="15" customWidth="1"/>
    <col min="9479" max="9479" width="16.85546875" style="15" customWidth="1"/>
    <col min="9480" max="9480" width="15.28515625" style="15" bestFit="1" customWidth="1"/>
    <col min="9481" max="9481" width="15.140625" style="15" customWidth="1"/>
    <col min="9482" max="9482" width="15.85546875" style="15" customWidth="1"/>
    <col min="9483" max="9483" width="15.5703125" style="15" customWidth="1"/>
    <col min="9484" max="9484" width="11.28515625" style="15" bestFit="1" customWidth="1"/>
    <col min="9485" max="9724" width="11.42578125" style="15"/>
    <col min="9725" max="9725" width="44.7109375" style="15" customWidth="1"/>
    <col min="9726" max="9728" width="17.140625" style="15" customWidth="1"/>
    <col min="9729" max="9729" width="17.7109375" style="15" customWidth="1"/>
    <col min="9730" max="9730" width="16.140625" style="15" customWidth="1"/>
    <col min="9731" max="9731" width="14.140625" style="15" customWidth="1"/>
    <col min="9732" max="9732" width="14.28515625" style="15" customWidth="1"/>
    <col min="9733" max="9734" width="17.140625" style="15" customWidth="1"/>
    <col min="9735" max="9735" width="16.85546875" style="15" customWidth="1"/>
    <col min="9736" max="9736" width="15.28515625" style="15" bestFit="1" customWidth="1"/>
    <col min="9737" max="9737" width="15.140625" style="15" customWidth="1"/>
    <col min="9738" max="9738" width="15.85546875" style="15" customWidth="1"/>
    <col min="9739" max="9739" width="15.5703125" style="15" customWidth="1"/>
    <col min="9740" max="9740" width="11.28515625" style="15" bestFit="1" customWidth="1"/>
    <col min="9741" max="9980" width="11.42578125" style="15"/>
    <col min="9981" max="9981" width="44.7109375" style="15" customWidth="1"/>
    <col min="9982" max="9984" width="17.140625" style="15" customWidth="1"/>
    <col min="9985" max="9985" width="17.7109375" style="15" customWidth="1"/>
    <col min="9986" max="9986" width="16.140625" style="15" customWidth="1"/>
    <col min="9987" max="9987" width="14.140625" style="15" customWidth="1"/>
    <col min="9988" max="9988" width="14.28515625" style="15" customWidth="1"/>
    <col min="9989" max="9990" width="17.140625" style="15" customWidth="1"/>
    <col min="9991" max="9991" width="16.85546875" style="15" customWidth="1"/>
    <col min="9992" max="9992" width="15.28515625" style="15" bestFit="1" customWidth="1"/>
    <col min="9993" max="9993" width="15.140625" style="15" customWidth="1"/>
    <col min="9994" max="9994" width="15.85546875" style="15" customWidth="1"/>
    <col min="9995" max="9995" width="15.5703125" style="15" customWidth="1"/>
    <col min="9996" max="9996" width="11.28515625" style="15" bestFit="1" customWidth="1"/>
    <col min="9997" max="10236" width="11.42578125" style="15"/>
    <col min="10237" max="10237" width="44.7109375" style="15" customWidth="1"/>
    <col min="10238" max="10240" width="17.140625" style="15" customWidth="1"/>
    <col min="10241" max="10241" width="17.7109375" style="15" customWidth="1"/>
    <col min="10242" max="10242" width="16.140625" style="15" customWidth="1"/>
    <col min="10243" max="10243" width="14.140625" style="15" customWidth="1"/>
    <col min="10244" max="10244" width="14.28515625" style="15" customWidth="1"/>
    <col min="10245" max="10246" width="17.140625" style="15" customWidth="1"/>
    <col min="10247" max="10247" width="16.85546875" style="15" customWidth="1"/>
    <col min="10248" max="10248" width="15.28515625" style="15" bestFit="1" customWidth="1"/>
    <col min="10249" max="10249" width="15.140625" style="15" customWidth="1"/>
    <col min="10250" max="10250" width="15.85546875" style="15" customWidth="1"/>
    <col min="10251" max="10251" width="15.5703125" style="15" customWidth="1"/>
    <col min="10252" max="10252" width="11.28515625" style="15" bestFit="1" customWidth="1"/>
    <col min="10253" max="10492" width="11.42578125" style="15"/>
    <col min="10493" max="10493" width="44.7109375" style="15" customWidth="1"/>
    <col min="10494" max="10496" width="17.140625" style="15" customWidth="1"/>
    <col min="10497" max="10497" width="17.7109375" style="15" customWidth="1"/>
    <col min="10498" max="10498" width="16.140625" style="15" customWidth="1"/>
    <col min="10499" max="10499" width="14.140625" style="15" customWidth="1"/>
    <col min="10500" max="10500" width="14.28515625" style="15" customWidth="1"/>
    <col min="10501" max="10502" width="17.140625" style="15" customWidth="1"/>
    <col min="10503" max="10503" width="16.85546875" style="15" customWidth="1"/>
    <col min="10504" max="10504" width="15.28515625" style="15" bestFit="1" customWidth="1"/>
    <col min="10505" max="10505" width="15.140625" style="15" customWidth="1"/>
    <col min="10506" max="10506" width="15.85546875" style="15" customWidth="1"/>
    <col min="10507" max="10507" width="15.5703125" style="15" customWidth="1"/>
    <col min="10508" max="10508" width="11.28515625" style="15" bestFit="1" customWidth="1"/>
    <col min="10509" max="10748" width="11.42578125" style="15"/>
    <col min="10749" max="10749" width="44.7109375" style="15" customWidth="1"/>
    <col min="10750" max="10752" width="17.140625" style="15" customWidth="1"/>
    <col min="10753" max="10753" width="17.7109375" style="15" customWidth="1"/>
    <col min="10754" max="10754" width="16.140625" style="15" customWidth="1"/>
    <col min="10755" max="10755" width="14.140625" style="15" customWidth="1"/>
    <col min="10756" max="10756" width="14.28515625" style="15" customWidth="1"/>
    <col min="10757" max="10758" width="17.140625" style="15" customWidth="1"/>
    <col min="10759" max="10759" width="16.85546875" style="15" customWidth="1"/>
    <col min="10760" max="10760" width="15.28515625" style="15" bestFit="1" customWidth="1"/>
    <col min="10761" max="10761" width="15.140625" style="15" customWidth="1"/>
    <col min="10762" max="10762" width="15.85546875" style="15" customWidth="1"/>
    <col min="10763" max="10763" width="15.5703125" style="15" customWidth="1"/>
    <col min="10764" max="10764" width="11.28515625" style="15" bestFit="1" customWidth="1"/>
    <col min="10765" max="11004" width="11.42578125" style="15"/>
    <col min="11005" max="11005" width="44.7109375" style="15" customWidth="1"/>
    <col min="11006" max="11008" width="17.140625" style="15" customWidth="1"/>
    <col min="11009" max="11009" width="17.7109375" style="15" customWidth="1"/>
    <col min="11010" max="11010" width="16.140625" style="15" customWidth="1"/>
    <col min="11011" max="11011" width="14.140625" style="15" customWidth="1"/>
    <col min="11012" max="11012" width="14.28515625" style="15" customWidth="1"/>
    <col min="11013" max="11014" width="17.140625" style="15" customWidth="1"/>
    <col min="11015" max="11015" width="16.85546875" style="15" customWidth="1"/>
    <col min="11016" max="11016" width="15.28515625" style="15" bestFit="1" customWidth="1"/>
    <col min="11017" max="11017" width="15.140625" style="15" customWidth="1"/>
    <col min="11018" max="11018" width="15.85546875" style="15" customWidth="1"/>
    <col min="11019" max="11019" width="15.5703125" style="15" customWidth="1"/>
    <col min="11020" max="11020" width="11.28515625" style="15" bestFit="1" customWidth="1"/>
    <col min="11021" max="11260" width="11.42578125" style="15"/>
    <col min="11261" max="11261" width="44.7109375" style="15" customWidth="1"/>
    <col min="11262" max="11264" width="17.140625" style="15" customWidth="1"/>
    <col min="11265" max="11265" width="17.7109375" style="15" customWidth="1"/>
    <col min="11266" max="11266" width="16.140625" style="15" customWidth="1"/>
    <col min="11267" max="11267" width="14.140625" style="15" customWidth="1"/>
    <col min="11268" max="11268" width="14.28515625" style="15" customWidth="1"/>
    <col min="11269" max="11270" width="17.140625" style="15" customWidth="1"/>
    <col min="11271" max="11271" width="16.85546875" style="15" customWidth="1"/>
    <col min="11272" max="11272" width="15.28515625" style="15" bestFit="1" customWidth="1"/>
    <col min="11273" max="11273" width="15.140625" style="15" customWidth="1"/>
    <col min="11274" max="11274" width="15.85546875" style="15" customWidth="1"/>
    <col min="11275" max="11275" width="15.5703125" style="15" customWidth="1"/>
    <col min="11276" max="11276" width="11.28515625" style="15" bestFit="1" customWidth="1"/>
    <col min="11277" max="11516" width="11.42578125" style="15"/>
    <col min="11517" max="11517" width="44.7109375" style="15" customWidth="1"/>
    <col min="11518" max="11520" width="17.140625" style="15" customWidth="1"/>
    <col min="11521" max="11521" width="17.7109375" style="15" customWidth="1"/>
    <col min="11522" max="11522" width="16.140625" style="15" customWidth="1"/>
    <col min="11523" max="11523" width="14.140625" style="15" customWidth="1"/>
    <col min="11524" max="11524" width="14.28515625" style="15" customWidth="1"/>
    <col min="11525" max="11526" width="17.140625" style="15" customWidth="1"/>
    <col min="11527" max="11527" width="16.85546875" style="15" customWidth="1"/>
    <col min="11528" max="11528" width="15.28515625" style="15" bestFit="1" customWidth="1"/>
    <col min="11529" max="11529" width="15.140625" style="15" customWidth="1"/>
    <col min="11530" max="11530" width="15.85546875" style="15" customWidth="1"/>
    <col min="11531" max="11531" width="15.5703125" style="15" customWidth="1"/>
    <col min="11532" max="11532" width="11.28515625" style="15" bestFit="1" customWidth="1"/>
    <col min="11533" max="11772" width="11.42578125" style="15"/>
    <col min="11773" max="11773" width="44.7109375" style="15" customWidth="1"/>
    <col min="11774" max="11776" width="17.140625" style="15" customWidth="1"/>
    <col min="11777" max="11777" width="17.7109375" style="15" customWidth="1"/>
    <col min="11778" max="11778" width="16.140625" style="15" customWidth="1"/>
    <col min="11779" max="11779" width="14.140625" style="15" customWidth="1"/>
    <col min="11780" max="11780" width="14.28515625" style="15" customWidth="1"/>
    <col min="11781" max="11782" width="17.140625" style="15" customWidth="1"/>
    <col min="11783" max="11783" width="16.85546875" style="15" customWidth="1"/>
    <col min="11784" max="11784" width="15.28515625" style="15" bestFit="1" customWidth="1"/>
    <col min="11785" max="11785" width="15.140625" style="15" customWidth="1"/>
    <col min="11786" max="11786" width="15.85546875" style="15" customWidth="1"/>
    <col min="11787" max="11787" width="15.5703125" style="15" customWidth="1"/>
    <col min="11788" max="11788" width="11.28515625" style="15" bestFit="1" customWidth="1"/>
    <col min="11789" max="12028" width="11.42578125" style="15"/>
    <col min="12029" max="12029" width="44.7109375" style="15" customWidth="1"/>
    <col min="12030" max="12032" width="17.140625" style="15" customWidth="1"/>
    <col min="12033" max="12033" width="17.7109375" style="15" customWidth="1"/>
    <col min="12034" max="12034" width="16.140625" style="15" customWidth="1"/>
    <col min="12035" max="12035" width="14.140625" style="15" customWidth="1"/>
    <col min="12036" max="12036" width="14.28515625" style="15" customWidth="1"/>
    <col min="12037" max="12038" width="17.140625" style="15" customWidth="1"/>
    <col min="12039" max="12039" width="16.85546875" style="15" customWidth="1"/>
    <col min="12040" max="12040" width="15.28515625" style="15" bestFit="1" customWidth="1"/>
    <col min="12041" max="12041" width="15.140625" style="15" customWidth="1"/>
    <col min="12042" max="12042" width="15.85546875" style="15" customWidth="1"/>
    <col min="12043" max="12043" width="15.5703125" style="15" customWidth="1"/>
    <col min="12044" max="12044" width="11.28515625" style="15" bestFit="1" customWidth="1"/>
    <col min="12045" max="12284" width="11.42578125" style="15"/>
    <col min="12285" max="12285" width="44.7109375" style="15" customWidth="1"/>
    <col min="12286" max="12288" width="17.140625" style="15" customWidth="1"/>
    <col min="12289" max="12289" width="17.7109375" style="15" customWidth="1"/>
    <col min="12290" max="12290" width="16.140625" style="15" customWidth="1"/>
    <col min="12291" max="12291" width="14.140625" style="15" customWidth="1"/>
    <col min="12292" max="12292" width="14.28515625" style="15" customWidth="1"/>
    <col min="12293" max="12294" width="17.140625" style="15" customWidth="1"/>
    <col min="12295" max="12295" width="16.85546875" style="15" customWidth="1"/>
    <col min="12296" max="12296" width="15.28515625" style="15" bestFit="1" customWidth="1"/>
    <col min="12297" max="12297" width="15.140625" style="15" customWidth="1"/>
    <col min="12298" max="12298" width="15.85546875" style="15" customWidth="1"/>
    <col min="12299" max="12299" width="15.5703125" style="15" customWidth="1"/>
    <col min="12300" max="12300" width="11.28515625" style="15" bestFit="1" customWidth="1"/>
    <col min="12301" max="12540" width="11.42578125" style="15"/>
    <col min="12541" max="12541" width="44.7109375" style="15" customWidth="1"/>
    <col min="12542" max="12544" width="17.140625" style="15" customWidth="1"/>
    <col min="12545" max="12545" width="17.7109375" style="15" customWidth="1"/>
    <col min="12546" max="12546" width="16.140625" style="15" customWidth="1"/>
    <col min="12547" max="12547" width="14.140625" style="15" customWidth="1"/>
    <col min="12548" max="12548" width="14.28515625" style="15" customWidth="1"/>
    <col min="12549" max="12550" width="17.140625" style="15" customWidth="1"/>
    <col min="12551" max="12551" width="16.85546875" style="15" customWidth="1"/>
    <col min="12552" max="12552" width="15.28515625" style="15" bestFit="1" customWidth="1"/>
    <col min="12553" max="12553" width="15.140625" style="15" customWidth="1"/>
    <col min="12554" max="12554" width="15.85546875" style="15" customWidth="1"/>
    <col min="12555" max="12555" width="15.5703125" style="15" customWidth="1"/>
    <col min="12556" max="12556" width="11.28515625" style="15" bestFit="1" customWidth="1"/>
    <col min="12557" max="12796" width="11.42578125" style="15"/>
    <col min="12797" max="12797" width="44.7109375" style="15" customWidth="1"/>
    <col min="12798" max="12800" width="17.140625" style="15" customWidth="1"/>
    <col min="12801" max="12801" width="17.7109375" style="15" customWidth="1"/>
    <col min="12802" max="12802" width="16.140625" style="15" customWidth="1"/>
    <col min="12803" max="12803" width="14.140625" style="15" customWidth="1"/>
    <col min="12804" max="12804" width="14.28515625" style="15" customWidth="1"/>
    <col min="12805" max="12806" width="17.140625" style="15" customWidth="1"/>
    <col min="12807" max="12807" width="16.85546875" style="15" customWidth="1"/>
    <col min="12808" max="12808" width="15.28515625" style="15" bestFit="1" customWidth="1"/>
    <col min="12809" max="12809" width="15.140625" style="15" customWidth="1"/>
    <col min="12810" max="12810" width="15.85546875" style="15" customWidth="1"/>
    <col min="12811" max="12811" width="15.5703125" style="15" customWidth="1"/>
    <col min="12812" max="12812" width="11.28515625" style="15" bestFit="1" customWidth="1"/>
    <col min="12813" max="13052" width="11.42578125" style="15"/>
    <col min="13053" max="13053" width="44.7109375" style="15" customWidth="1"/>
    <col min="13054" max="13056" width="17.140625" style="15" customWidth="1"/>
    <col min="13057" max="13057" width="17.7109375" style="15" customWidth="1"/>
    <col min="13058" max="13058" width="16.140625" style="15" customWidth="1"/>
    <col min="13059" max="13059" width="14.140625" style="15" customWidth="1"/>
    <col min="13060" max="13060" width="14.28515625" style="15" customWidth="1"/>
    <col min="13061" max="13062" width="17.140625" style="15" customWidth="1"/>
    <col min="13063" max="13063" width="16.85546875" style="15" customWidth="1"/>
    <col min="13064" max="13064" width="15.28515625" style="15" bestFit="1" customWidth="1"/>
    <col min="13065" max="13065" width="15.140625" style="15" customWidth="1"/>
    <col min="13066" max="13066" width="15.85546875" style="15" customWidth="1"/>
    <col min="13067" max="13067" width="15.5703125" style="15" customWidth="1"/>
    <col min="13068" max="13068" width="11.28515625" style="15" bestFit="1" customWidth="1"/>
    <col min="13069" max="13308" width="11.42578125" style="15"/>
    <col min="13309" max="13309" width="44.7109375" style="15" customWidth="1"/>
    <col min="13310" max="13312" width="17.140625" style="15" customWidth="1"/>
    <col min="13313" max="13313" width="17.7109375" style="15" customWidth="1"/>
    <col min="13314" max="13314" width="16.140625" style="15" customWidth="1"/>
    <col min="13315" max="13315" width="14.140625" style="15" customWidth="1"/>
    <col min="13316" max="13316" width="14.28515625" style="15" customWidth="1"/>
    <col min="13317" max="13318" width="17.140625" style="15" customWidth="1"/>
    <col min="13319" max="13319" width="16.85546875" style="15" customWidth="1"/>
    <col min="13320" max="13320" width="15.28515625" style="15" bestFit="1" customWidth="1"/>
    <col min="13321" max="13321" width="15.140625" style="15" customWidth="1"/>
    <col min="13322" max="13322" width="15.85546875" style="15" customWidth="1"/>
    <col min="13323" max="13323" width="15.5703125" style="15" customWidth="1"/>
    <col min="13324" max="13324" width="11.28515625" style="15" bestFit="1" customWidth="1"/>
    <col min="13325" max="13564" width="11.42578125" style="15"/>
    <col min="13565" max="13565" width="44.7109375" style="15" customWidth="1"/>
    <col min="13566" max="13568" width="17.140625" style="15" customWidth="1"/>
    <col min="13569" max="13569" width="17.7109375" style="15" customWidth="1"/>
    <col min="13570" max="13570" width="16.140625" style="15" customWidth="1"/>
    <col min="13571" max="13571" width="14.140625" style="15" customWidth="1"/>
    <col min="13572" max="13572" width="14.28515625" style="15" customWidth="1"/>
    <col min="13573" max="13574" width="17.140625" style="15" customWidth="1"/>
    <col min="13575" max="13575" width="16.85546875" style="15" customWidth="1"/>
    <col min="13576" max="13576" width="15.28515625" style="15" bestFit="1" customWidth="1"/>
    <col min="13577" max="13577" width="15.140625" style="15" customWidth="1"/>
    <col min="13578" max="13578" width="15.85546875" style="15" customWidth="1"/>
    <col min="13579" max="13579" width="15.5703125" style="15" customWidth="1"/>
    <col min="13580" max="13580" width="11.28515625" style="15" bestFit="1" customWidth="1"/>
    <col min="13581" max="13820" width="11.42578125" style="15"/>
    <col min="13821" max="13821" width="44.7109375" style="15" customWidth="1"/>
    <col min="13822" max="13824" width="17.140625" style="15" customWidth="1"/>
    <col min="13825" max="13825" width="17.7109375" style="15" customWidth="1"/>
    <col min="13826" max="13826" width="16.140625" style="15" customWidth="1"/>
    <col min="13827" max="13827" width="14.140625" style="15" customWidth="1"/>
    <col min="13828" max="13828" width="14.28515625" style="15" customWidth="1"/>
    <col min="13829" max="13830" width="17.140625" style="15" customWidth="1"/>
    <col min="13831" max="13831" width="16.85546875" style="15" customWidth="1"/>
    <col min="13832" max="13832" width="15.28515625" style="15" bestFit="1" customWidth="1"/>
    <col min="13833" max="13833" width="15.140625" style="15" customWidth="1"/>
    <col min="13834" max="13834" width="15.85546875" style="15" customWidth="1"/>
    <col min="13835" max="13835" width="15.5703125" style="15" customWidth="1"/>
    <col min="13836" max="13836" width="11.28515625" style="15" bestFit="1" customWidth="1"/>
    <col min="13837" max="14076" width="11.42578125" style="15"/>
    <col min="14077" max="14077" width="44.7109375" style="15" customWidth="1"/>
    <col min="14078" max="14080" width="17.140625" style="15" customWidth="1"/>
    <col min="14081" max="14081" width="17.7109375" style="15" customWidth="1"/>
    <col min="14082" max="14082" width="16.140625" style="15" customWidth="1"/>
    <col min="14083" max="14083" width="14.140625" style="15" customWidth="1"/>
    <col min="14084" max="14084" width="14.28515625" style="15" customWidth="1"/>
    <col min="14085" max="14086" width="17.140625" style="15" customWidth="1"/>
    <col min="14087" max="14087" width="16.85546875" style="15" customWidth="1"/>
    <col min="14088" max="14088" width="15.28515625" style="15" bestFit="1" customWidth="1"/>
    <col min="14089" max="14089" width="15.140625" style="15" customWidth="1"/>
    <col min="14090" max="14090" width="15.85546875" style="15" customWidth="1"/>
    <col min="14091" max="14091" width="15.5703125" style="15" customWidth="1"/>
    <col min="14092" max="14092" width="11.28515625" style="15" bestFit="1" customWidth="1"/>
    <col min="14093" max="14332" width="11.42578125" style="15"/>
    <col min="14333" max="14333" width="44.7109375" style="15" customWidth="1"/>
    <col min="14334" max="14336" width="17.140625" style="15" customWidth="1"/>
    <col min="14337" max="14337" width="17.7109375" style="15" customWidth="1"/>
    <col min="14338" max="14338" width="16.140625" style="15" customWidth="1"/>
    <col min="14339" max="14339" width="14.140625" style="15" customWidth="1"/>
    <col min="14340" max="14340" width="14.28515625" style="15" customWidth="1"/>
    <col min="14341" max="14342" width="17.140625" style="15" customWidth="1"/>
    <col min="14343" max="14343" width="16.85546875" style="15" customWidth="1"/>
    <col min="14344" max="14344" width="15.28515625" style="15" bestFit="1" customWidth="1"/>
    <col min="14345" max="14345" width="15.140625" style="15" customWidth="1"/>
    <col min="14346" max="14346" width="15.85546875" style="15" customWidth="1"/>
    <col min="14347" max="14347" width="15.5703125" style="15" customWidth="1"/>
    <col min="14348" max="14348" width="11.28515625" style="15" bestFit="1" customWidth="1"/>
    <col min="14349" max="14588" width="11.42578125" style="15"/>
    <col min="14589" max="14589" width="44.7109375" style="15" customWidth="1"/>
    <col min="14590" max="14592" width="17.140625" style="15" customWidth="1"/>
    <col min="14593" max="14593" width="17.7109375" style="15" customWidth="1"/>
    <col min="14594" max="14594" width="16.140625" style="15" customWidth="1"/>
    <col min="14595" max="14595" width="14.140625" style="15" customWidth="1"/>
    <col min="14596" max="14596" width="14.28515625" style="15" customWidth="1"/>
    <col min="14597" max="14598" width="17.140625" style="15" customWidth="1"/>
    <col min="14599" max="14599" width="16.85546875" style="15" customWidth="1"/>
    <col min="14600" max="14600" width="15.28515625" style="15" bestFit="1" customWidth="1"/>
    <col min="14601" max="14601" width="15.140625" style="15" customWidth="1"/>
    <col min="14602" max="14602" width="15.85546875" style="15" customWidth="1"/>
    <col min="14603" max="14603" width="15.5703125" style="15" customWidth="1"/>
    <col min="14604" max="14604" width="11.28515625" style="15" bestFit="1" customWidth="1"/>
    <col min="14605" max="14844" width="11.42578125" style="15"/>
    <col min="14845" max="14845" width="44.7109375" style="15" customWidth="1"/>
    <col min="14846" max="14848" width="17.140625" style="15" customWidth="1"/>
    <col min="14849" max="14849" width="17.7109375" style="15" customWidth="1"/>
    <col min="14850" max="14850" width="16.140625" style="15" customWidth="1"/>
    <col min="14851" max="14851" width="14.140625" style="15" customWidth="1"/>
    <col min="14852" max="14852" width="14.28515625" style="15" customWidth="1"/>
    <col min="14853" max="14854" width="17.140625" style="15" customWidth="1"/>
    <col min="14855" max="14855" width="16.85546875" style="15" customWidth="1"/>
    <col min="14856" max="14856" width="15.28515625" style="15" bestFit="1" customWidth="1"/>
    <col min="14857" max="14857" width="15.140625" style="15" customWidth="1"/>
    <col min="14858" max="14858" width="15.85546875" style="15" customWidth="1"/>
    <col min="14859" max="14859" width="15.5703125" style="15" customWidth="1"/>
    <col min="14860" max="14860" width="11.28515625" style="15" bestFit="1" customWidth="1"/>
    <col min="14861" max="15100" width="11.42578125" style="15"/>
    <col min="15101" max="15101" width="44.7109375" style="15" customWidth="1"/>
    <col min="15102" max="15104" width="17.140625" style="15" customWidth="1"/>
    <col min="15105" max="15105" width="17.7109375" style="15" customWidth="1"/>
    <col min="15106" max="15106" width="16.140625" style="15" customWidth="1"/>
    <col min="15107" max="15107" width="14.140625" style="15" customWidth="1"/>
    <col min="15108" max="15108" width="14.28515625" style="15" customWidth="1"/>
    <col min="15109" max="15110" width="17.140625" style="15" customWidth="1"/>
    <col min="15111" max="15111" width="16.85546875" style="15" customWidth="1"/>
    <col min="15112" max="15112" width="15.28515625" style="15" bestFit="1" customWidth="1"/>
    <col min="15113" max="15113" width="15.140625" style="15" customWidth="1"/>
    <col min="15114" max="15114" width="15.85546875" style="15" customWidth="1"/>
    <col min="15115" max="15115" width="15.5703125" style="15" customWidth="1"/>
    <col min="15116" max="15116" width="11.28515625" style="15" bestFit="1" customWidth="1"/>
    <col min="15117" max="15356" width="11.42578125" style="15"/>
    <col min="15357" max="15357" width="44.7109375" style="15" customWidth="1"/>
    <col min="15358" max="15360" width="17.140625" style="15" customWidth="1"/>
    <col min="15361" max="15361" width="17.7109375" style="15" customWidth="1"/>
    <col min="15362" max="15362" width="16.140625" style="15" customWidth="1"/>
    <col min="15363" max="15363" width="14.140625" style="15" customWidth="1"/>
    <col min="15364" max="15364" width="14.28515625" style="15" customWidth="1"/>
    <col min="15365" max="15366" width="17.140625" style="15" customWidth="1"/>
    <col min="15367" max="15367" width="16.85546875" style="15" customWidth="1"/>
    <col min="15368" max="15368" width="15.28515625" style="15" bestFit="1" customWidth="1"/>
    <col min="15369" max="15369" width="15.140625" style="15" customWidth="1"/>
    <col min="15370" max="15370" width="15.85546875" style="15" customWidth="1"/>
    <col min="15371" max="15371" width="15.5703125" style="15" customWidth="1"/>
    <col min="15372" max="15372" width="11.28515625" style="15" bestFit="1" customWidth="1"/>
    <col min="15373" max="15612" width="11.42578125" style="15"/>
    <col min="15613" max="15613" width="44.7109375" style="15" customWidth="1"/>
    <col min="15614" max="15616" width="17.140625" style="15" customWidth="1"/>
    <col min="15617" max="15617" width="17.7109375" style="15" customWidth="1"/>
    <col min="15618" max="15618" width="16.140625" style="15" customWidth="1"/>
    <col min="15619" max="15619" width="14.140625" style="15" customWidth="1"/>
    <col min="15620" max="15620" width="14.28515625" style="15" customWidth="1"/>
    <col min="15621" max="15622" width="17.140625" style="15" customWidth="1"/>
    <col min="15623" max="15623" width="16.85546875" style="15" customWidth="1"/>
    <col min="15624" max="15624" width="15.28515625" style="15" bestFit="1" customWidth="1"/>
    <col min="15625" max="15625" width="15.140625" style="15" customWidth="1"/>
    <col min="15626" max="15626" width="15.85546875" style="15" customWidth="1"/>
    <col min="15627" max="15627" width="15.5703125" style="15" customWidth="1"/>
    <col min="15628" max="15628" width="11.28515625" style="15" bestFit="1" customWidth="1"/>
    <col min="15629" max="15868" width="11.42578125" style="15"/>
    <col min="15869" max="15869" width="44.7109375" style="15" customWidth="1"/>
    <col min="15870" max="15872" width="17.140625" style="15" customWidth="1"/>
    <col min="15873" max="15873" width="17.7109375" style="15" customWidth="1"/>
    <col min="15874" max="15874" width="16.140625" style="15" customWidth="1"/>
    <col min="15875" max="15875" width="14.140625" style="15" customWidth="1"/>
    <col min="15876" max="15876" width="14.28515625" style="15" customWidth="1"/>
    <col min="15877" max="15878" width="17.140625" style="15" customWidth="1"/>
    <col min="15879" max="15879" width="16.85546875" style="15" customWidth="1"/>
    <col min="15880" max="15880" width="15.28515625" style="15" bestFit="1" customWidth="1"/>
    <col min="15881" max="15881" width="15.140625" style="15" customWidth="1"/>
    <col min="15882" max="15882" width="15.85546875" style="15" customWidth="1"/>
    <col min="15883" max="15883" width="15.5703125" style="15" customWidth="1"/>
    <col min="15884" max="15884" width="11.28515625" style="15" bestFit="1" customWidth="1"/>
    <col min="15885" max="16124" width="11.42578125" style="15"/>
    <col min="16125" max="16125" width="44.7109375" style="15" customWidth="1"/>
    <col min="16126" max="16128" width="17.140625" style="15" customWidth="1"/>
    <col min="16129" max="16129" width="17.7109375" style="15" customWidth="1"/>
    <col min="16130" max="16130" width="16.140625" style="15" customWidth="1"/>
    <col min="16131" max="16131" width="14.140625" style="15" customWidth="1"/>
    <col min="16132" max="16132" width="14.28515625" style="15" customWidth="1"/>
    <col min="16133" max="16134" width="17.140625" style="15" customWidth="1"/>
    <col min="16135" max="16135" width="16.85546875" style="15" customWidth="1"/>
    <col min="16136" max="16136" width="15.28515625" style="15" bestFit="1" customWidth="1"/>
    <col min="16137" max="16137" width="15.140625" style="15" customWidth="1"/>
    <col min="16138" max="16138" width="15.85546875" style="15" customWidth="1"/>
    <col min="16139" max="16139" width="15.5703125" style="15" customWidth="1"/>
    <col min="16140" max="16140" width="11.28515625" style="15" bestFit="1" customWidth="1"/>
    <col min="16141" max="16384" width="11.42578125" style="15"/>
  </cols>
  <sheetData>
    <row r="1" spans="1:13" x14ac:dyDescent="0.2">
      <c r="A1" s="125" t="s">
        <v>62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3" x14ac:dyDescent="0.2">
      <c r="A2" s="127">
        <v>46030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3" ht="11.25" x14ac:dyDescent="0.2">
      <c r="A3" s="16"/>
      <c r="B3" s="15"/>
      <c r="C3" s="15"/>
      <c r="E3" s="15"/>
    </row>
    <row r="4" spans="1:13" ht="13.5" customHeight="1" thickBot="1" x14ac:dyDescent="0.25">
      <c r="A4" s="16"/>
      <c r="B4" s="15"/>
      <c r="C4" s="129"/>
      <c r="D4" s="129"/>
      <c r="E4" s="15"/>
    </row>
    <row r="5" spans="1:13" ht="12.75" customHeight="1" x14ac:dyDescent="0.2">
      <c r="A5" s="130" t="s">
        <v>0</v>
      </c>
      <c r="B5" s="132" t="s">
        <v>9</v>
      </c>
      <c r="C5" s="18" t="s">
        <v>10</v>
      </c>
      <c r="D5" s="18" t="s">
        <v>10</v>
      </c>
      <c r="E5" s="132" t="s">
        <v>1</v>
      </c>
      <c r="F5" s="123" t="s">
        <v>7</v>
      </c>
      <c r="G5" s="123" t="s">
        <v>8</v>
      </c>
      <c r="H5" s="123" t="s">
        <v>2</v>
      </c>
      <c r="I5" s="123" t="s">
        <v>3</v>
      </c>
      <c r="J5" s="123" t="s">
        <v>4</v>
      </c>
      <c r="K5" s="123" t="s">
        <v>5</v>
      </c>
    </row>
    <row r="6" spans="1:13" ht="23.25" customHeight="1" thickBot="1" x14ac:dyDescent="0.25">
      <c r="A6" s="131"/>
      <c r="B6" s="133"/>
      <c r="C6" s="19" t="s">
        <v>11</v>
      </c>
      <c r="D6" s="19" t="s">
        <v>12</v>
      </c>
      <c r="E6" s="133" t="s">
        <v>6</v>
      </c>
      <c r="F6" s="124" t="s">
        <v>6</v>
      </c>
      <c r="G6" s="124" t="s">
        <v>6</v>
      </c>
      <c r="H6" s="124"/>
      <c r="I6" s="124"/>
      <c r="J6" s="124"/>
      <c r="K6" s="124" t="s">
        <v>6</v>
      </c>
    </row>
    <row r="7" spans="1:13" x14ac:dyDescent="0.2">
      <c r="A7" s="1" t="s">
        <v>15</v>
      </c>
      <c r="B7" s="20">
        <v>8667532.5399999991</v>
      </c>
      <c r="C7" s="20">
        <v>531452.6</v>
      </c>
      <c r="D7" s="20">
        <v>348424.46</v>
      </c>
      <c r="E7" s="20"/>
      <c r="F7" s="20">
        <v>7360257.9500000002</v>
      </c>
      <c r="G7" s="20">
        <v>71199.16</v>
      </c>
      <c r="H7" s="21"/>
      <c r="I7" s="21"/>
      <c r="J7" s="21"/>
      <c r="K7" s="22">
        <v>16978866.710000001</v>
      </c>
      <c r="L7" s="17"/>
      <c r="M7" s="17"/>
    </row>
    <row r="8" spans="1:13" x14ac:dyDescent="0.2">
      <c r="A8" s="2" t="s">
        <v>16</v>
      </c>
      <c r="B8" s="20">
        <v>8192452.0199999996</v>
      </c>
      <c r="C8" s="20">
        <v>502322.88</v>
      </c>
      <c r="D8" s="20">
        <v>329326.78999999998</v>
      </c>
      <c r="E8" s="20"/>
      <c r="F8" s="20">
        <v>6619641.0499999998</v>
      </c>
      <c r="G8" s="20">
        <v>64034.83</v>
      </c>
      <c r="H8" s="21"/>
      <c r="I8" s="21"/>
      <c r="J8" s="21"/>
      <c r="K8" s="22">
        <v>15707777.57</v>
      </c>
      <c r="L8" s="17"/>
      <c r="M8" s="17"/>
    </row>
    <row r="9" spans="1:13" x14ac:dyDescent="0.2">
      <c r="A9" s="2" t="s">
        <v>17</v>
      </c>
      <c r="B9" s="20"/>
      <c r="C9" s="20"/>
      <c r="E9" s="20"/>
      <c r="F9" s="20">
        <v>2572224.09</v>
      </c>
      <c r="G9" s="20">
        <v>24882.31</v>
      </c>
      <c r="H9" s="21"/>
      <c r="I9" s="21"/>
      <c r="J9" s="21"/>
      <c r="K9" s="22">
        <v>2597106.4</v>
      </c>
      <c r="L9" s="17"/>
      <c r="M9" s="17"/>
    </row>
    <row r="10" spans="1:13" x14ac:dyDescent="0.2">
      <c r="A10" s="2" t="s">
        <v>18</v>
      </c>
      <c r="B10" s="20"/>
      <c r="C10" s="20"/>
      <c r="D10" s="20"/>
      <c r="E10" s="20"/>
      <c r="F10" s="20">
        <v>2722038.93</v>
      </c>
      <c r="G10" s="20">
        <v>26331.54</v>
      </c>
      <c r="H10" s="21"/>
      <c r="I10" s="21"/>
      <c r="J10" s="21"/>
      <c r="K10" s="22">
        <v>2748370.47</v>
      </c>
      <c r="L10" s="17"/>
      <c r="M10" s="17"/>
    </row>
    <row r="11" spans="1:13" x14ac:dyDescent="0.2">
      <c r="A11" s="2" t="s">
        <v>19</v>
      </c>
      <c r="B11" s="20"/>
      <c r="C11" s="20"/>
      <c r="D11" s="20"/>
      <c r="E11" s="20"/>
      <c r="F11" s="20">
        <v>2637466.04</v>
      </c>
      <c r="G11" s="20">
        <v>25513.42</v>
      </c>
      <c r="H11" s="21"/>
      <c r="I11" s="21"/>
      <c r="J11" s="21"/>
      <c r="K11" s="22">
        <v>2662979.46</v>
      </c>
      <c r="L11" s="17"/>
      <c r="M11" s="17"/>
    </row>
    <row r="12" spans="1:13" x14ac:dyDescent="0.2">
      <c r="A12" s="2" t="s">
        <v>20</v>
      </c>
      <c r="B12" s="20"/>
      <c r="C12" s="20"/>
      <c r="D12" s="20"/>
      <c r="E12" s="20"/>
      <c r="F12" s="20">
        <v>2467112.0699999998</v>
      </c>
      <c r="G12" s="20">
        <v>23865.51</v>
      </c>
      <c r="H12" s="21"/>
      <c r="I12" s="21"/>
      <c r="J12" s="21"/>
      <c r="K12" s="22">
        <v>2490977.58</v>
      </c>
      <c r="L12" s="17"/>
      <c r="M12" s="17"/>
    </row>
    <row r="13" spans="1:13" x14ac:dyDescent="0.2">
      <c r="A13" s="2" t="s">
        <v>21</v>
      </c>
      <c r="B13" s="20"/>
      <c r="C13" s="20"/>
      <c r="D13" s="20"/>
      <c r="E13" s="20"/>
      <c r="F13" s="20">
        <v>2980590.34</v>
      </c>
      <c r="G13" s="20">
        <v>28832.62</v>
      </c>
      <c r="H13" s="21"/>
      <c r="I13" s="21"/>
      <c r="J13" s="21"/>
      <c r="K13" s="22">
        <v>3009422.96</v>
      </c>
      <c r="L13" s="17"/>
      <c r="M13" s="17"/>
    </row>
    <row r="14" spans="1:13" x14ac:dyDescent="0.2">
      <c r="A14" s="2" t="s">
        <v>22</v>
      </c>
      <c r="B14" s="20"/>
      <c r="C14" s="20"/>
      <c r="D14" s="20"/>
      <c r="E14" s="20"/>
      <c r="F14" s="20">
        <v>2426033.81</v>
      </c>
      <c r="G14" s="20">
        <v>23468.14</v>
      </c>
      <c r="H14" s="21"/>
      <c r="I14" s="21"/>
      <c r="J14" s="21"/>
      <c r="K14" s="22">
        <v>2449501.9500000002</v>
      </c>
      <c r="L14" s="17"/>
      <c r="M14" s="17"/>
    </row>
    <row r="15" spans="1:13" x14ac:dyDescent="0.2">
      <c r="A15" s="2" t="s">
        <v>23</v>
      </c>
      <c r="B15" s="20"/>
      <c r="C15" s="20"/>
      <c r="D15" s="20"/>
      <c r="E15" s="20"/>
      <c r="F15" s="20">
        <v>2828359.14</v>
      </c>
      <c r="G15" s="20">
        <v>27360.02</v>
      </c>
      <c r="H15" s="21"/>
      <c r="I15" s="21"/>
      <c r="J15" s="21"/>
      <c r="K15" s="22">
        <v>2855719.16</v>
      </c>
      <c r="L15" s="17"/>
      <c r="M15" s="17"/>
    </row>
    <row r="16" spans="1:13" x14ac:dyDescent="0.2">
      <c r="A16" s="2" t="s">
        <v>24</v>
      </c>
      <c r="B16" s="20"/>
      <c r="C16" s="20"/>
      <c r="D16" s="20"/>
      <c r="E16" s="20"/>
      <c r="F16" s="20">
        <v>4469073.2300000004</v>
      </c>
      <c r="G16" s="20">
        <v>43231.4</v>
      </c>
      <c r="H16" s="21"/>
      <c r="I16" s="21"/>
      <c r="J16" s="21"/>
      <c r="K16" s="22">
        <v>4512304.63</v>
      </c>
      <c r="L16" s="17"/>
      <c r="M16" s="17"/>
    </row>
    <row r="17" spans="1:13" x14ac:dyDescent="0.2">
      <c r="A17" s="2" t="s">
        <v>25</v>
      </c>
      <c r="B17" s="20"/>
      <c r="C17" s="20"/>
      <c r="D17" s="20"/>
      <c r="E17" s="20"/>
      <c r="F17" s="20">
        <v>2664046.09</v>
      </c>
      <c r="G17" s="20">
        <v>25770.54</v>
      </c>
      <c r="H17" s="21"/>
      <c r="I17" s="21"/>
      <c r="J17" s="21"/>
      <c r="K17" s="22">
        <v>2689816.63</v>
      </c>
      <c r="L17" s="17"/>
      <c r="M17" s="17"/>
    </row>
    <row r="18" spans="1:13" x14ac:dyDescent="0.2">
      <c r="A18" s="2" t="s">
        <v>26</v>
      </c>
      <c r="B18" s="20"/>
      <c r="C18" s="20"/>
      <c r="D18" s="20"/>
      <c r="E18" s="20"/>
      <c r="F18" s="20">
        <v>2635049.67</v>
      </c>
      <c r="G18" s="20">
        <v>25490.05</v>
      </c>
      <c r="H18" s="21"/>
      <c r="I18" s="21"/>
      <c r="J18" s="21"/>
      <c r="K18" s="22">
        <v>2660539.7200000002</v>
      </c>
      <c r="L18" s="17"/>
      <c r="M18" s="17"/>
    </row>
    <row r="19" spans="1:13" x14ac:dyDescent="0.2">
      <c r="A19" s="2" t="s">
        <v>27</v>
      </c>
      <c r="B19" s="20"/>
      <c r="C19" s="20"/>
      <c r="D19" s="20"/>
      <c r="E19" s="20"/>
      <c r="F19" s="20">
        <v>2850106.45</v>
      </c>
      <c r="G19" s="20">
        <v>27570.39</v>
      </c>
      <c r="H19" s="21"/>
      <c r="I19" s="21"/>
      <c r="J19" s="21"/>
      <c r="K19" s="22">
        <v>2877676.84</v>
      </c>
      <c r="L19" s="17"/>
      <c r="M19" s="17"/>
    </row>
    <row r="20" spans="1:13" x14ac:dyDescent="0.2">
      <c r="A20" s="2" t="s">
        <v>28</v>
      </c>
      <c r="B20" s="20"/>
      <c r="C20" s="20"/>
      <c r="D20" s="20"/>
      <c r="E20" s="20"/>
      <c r="F20" s="20">
        <v>3999089.59</v>
      </c>
      <c r="G20" s="20">
        <v>38685.03</v>
      </c>
      <c r="H20" s="22"/>
      <c r="I20" s="22"/>
      <c r="J20" s="22"/>
      <c r="K20" s="22">
        <v>4037774.62</v>
      </c>
      <c r="L20" s="17"/>
      <c r="M20" s="17"/>
    </row>
    <row r="21" spans="1:13" x14ac:dyDescent="0.2">
      <c r="A21" s="2" t="s">
        <v>29</v>
      </c>
      <c r="B21" s="20"/>
      <c r="C21" s="20"/>
      <c r="D21" s="20"/>
      <c r="E21" s="20"/>
      <c r="F21" s="20">
        <v>3648716.18</v>
      </c>
      <c r="G21" s="20">
        <v>35295.71</v>
      </c>
      <c r="H21" s="22"/>
      <c r="I21" s="22"/>
      <c r="J21" s="22"/>
      <c r="K21" s="22">
        <v>3684011.89</v>
      </c>
      <c r="L21" s="17"/>
      <c r="M21" s="17"/>
    </row>
    <row r="22" spans="1:13" x14ac:dyDescent="0.2">
      <c r="A22" s="2" t="s">
        <v>30</v>
      </c>
      <c r="B22" s="20"/>
      <c r="C22" s="20"/>
      <c r="D22" s="20"/>
      <c r="E22" s="20"/>
      <c r="F22" s="20">
        <v>2786072.69</v>
      </c>
      <c r="G22" s="20">
        <v>26950.959999999999</v>
      </c>
      <c r="H22" s="22"/>
      <c r="I22" s="22"/>
      <c r="J22" s="22"/>
      <c r="K22" s="22">
        <v>2813023.65</v>
      </c>
      <c r="L22" s="17"/>
      <c r="M22" s="17"/>
    </row>
    <row r="23" spans="1:13" x14ac:dyDescent="0.2">
      <c r="A23" s="2" t="s">
        <v>31</v>
      </c>
      <c r="B23" s="20"/>
      <c r="C23" s="20"/>
      <c r="D23" s="20"/>
      <c r="E23" s="20"/>
      <c r="F23" s="20">
        <v>2600012.33</v>
      </c>
      <c r="G23" s="20">
        <v>25151.119999999999</v>
      </c>
      <c r="H23" s="22"/>
      <c r="I23" s="22"/>
      <c r="J23" s="22"/>
      <c r="K23" s="22">
        <v>2625163.4500000002</v>
      </c>
      <c r="L23" s="17"/>
      <c r="M23" s="17"/>
    </row>
    <row r="24" spans="1:13" x14ac:dyDescent="0.2">
      <c r="A24" s="2" t="s">
        <v>32</v>
      </c>
      <c r="B24" s="20"/>
      <c r="C24" s="20"/>
      <c r="D24" s="20"/>
      <c r="E24" s="20"/>
      <c r="F24" s="20">
        <v>3600388.82</v>
      </c>
      <c r="G24" s="20">
        <v>34828.22</v>
      </c>
      <c r="H24" s="22"/>
      <c r="I24" s="22"/>
      <c r="J24" s="22"/>
      <c r="K24" s="22">
        <v>3635217.04</v>
      </c>
      <c r="L24" s="17"/>
      <c r="M24" s="17"/>
    </row>
    <row r="25" spans="1:13" x14ac:dyDescent="0.2">
      <c r="A25" s="2" t="s">
        <v>33</v>
      </c>
      <c r="B25" s="20"/>
      <c r="C25" s="20"/>
      <c r="D25" s="20"/>
      <c r="E25" s="20"/>
      <c r="F25" s="20">
        <v>2728079.85</v>
      </c>
      <c r="G25" s="20">
        <v>26389.97</v>
      </c>
      <c r="H25" s="22"/>
      <c r="I25" s="22"/>
      <c r="J25" s="22"/>
      <c r="K25" s="22">
        <v>2754469.82</v>
      </c>
      <c r="L25" s="17"/>
      <c r="M25" s="17"/>
    </row>
    <row r="26" spans="1:13" x14ac:dyDescent="0.2">
      <c r="A26" s="2" t="s">
        <v>34</v>
      </c>
      <c r="B26" s="20"/>
      <c r="C26" s="20"/>
      <c r="D26" s="20"/>
      <c r="E26" s="20"/>
      <c r="F26" s="20">
        <v>3411912.09</v>
      </c>
      <c r="G26" s="20">
        <v>33005</v>
      </c>
      <c r="H26" s="22"/>
      <c r="I26" s="22"/>
      <c r="J26" s="22"/>
      <c r="K26" s="22">
        <v>3444917.09</v>
      </c>
      <c r="L26" s="17"/>
      <c r="M26" s="17"/>
    </row>
    <row r="27" spans="1:13" x14ac:dyDescent="0.2">
      <c r="A27" s="2" t="s">
        <v>35</v>
      </c>
      <c r="B27" s="20"/>
      <c r="C27" s="20"/>
      <c r="D27" s="20"/>
      <c r="E27" s="20"/>
      <c r="F27" s="20">
        <v>2801779.08</v>
      </c>
      <c r="G27" s="20">
        <v>27102.9</v>
      </c>
      <c r="H27" s="22"/>
      <c r="I27" s="22"/>
      <c r="J27" s="22"/>
      <c r="K27" s="22">
        <v>2828881.98</v>
      </c>
      <c r="L27" s="17"/>
      <c r="M27" s="17"/>
    </row>
    <row r="28" spans="1:13" x14ac:dyDescent="0.2">
      <c r="A28" s="2" t="s">
        <v>36</v>
      </c>
      <c r="B28" s="20"/>
      <c r="C28" s="20"/>
      <c r="D28" s="20"/>
      <c r="E28" s="20"/>
      <c r="F28" s="20">
        <v>3581057.87</v>
      </c>
      <c r="G28" s="20">
        <v>34641.22</v>
      </c>
      <c r="H28" s="22"/>
      <c r="I28" s="22"/>
      <c r="J28" s="22"/>
      <c r="K28" s="22">
        <v>3615699.09</v>
      </c>
      <c r="L28" s="17"/>
      <c r="M28" s="17"/>
    </row>
    <row r="29" spans="1:13" x14ac:dyDescent="0.2">
      <c r="A29" s="2" t="s">
        <v>37</v>
      </c>
      <c r="B29" s="20">
        <v>9504835.1099999994</v>
      </c>
      <c r="C29" s="20">
        <v>582792.07999999996</v>
      </c>
      <c r="D29" s="20">
        <v>382083.03</v>
      </c>
      <c r="E29" s="20"/>
      <c r="F29" s="20">
        <v>7531820.0999999996</v>
      </c>
      <c r="G29" s="20">
        <v>72858.759999999995</v>
      </c>
      <c r="H29" s="22"/>
      <c r="I29" s="22"/>
      <c r="J29" s="22"/>
      <c r="K29" s="22">
        <v>18074389.079999998</v>
      </c>
      <c r="L29" s="17"/>
      <c r="M29" s="17"/>
    </row>
    <row r="30" spans="1:13" x14ac:dyDescent="0.2">
      <c r="A30" s="2" t="s">
        <v>38</v>
      </c>
      <c r="B30" s="20">
        <v>12036089.960000001</v>
      </c>
      <c r="C30" s="20">
        <v>737996.80000000005</v>
      </c>
      <c r="D30" s="20">
        <v>483836.45</v>
      </c>
      <c r="E30" s="20"/>
      <c r="F30" s="20">
        <v>11244570.039999999</v>
      </c>
      <c r="G30" s="20">
        <v>108773.9</v>
      </c>
      <c r="H30" s="22"/>
      <c r="I30" s="22"/>
      <c r="J30" s="22"/>
      <c r="K30" s="22">
        <v>24611267.149999999</v>
      </c>
      <c r="L30" s="17"/>
      <c r="M30" s="17"/>
    </row>
    <row r="31" spans="1:13" x14ac:dyDescent="0.2">
      <c r="A31" s="2" t="s">
        <v>39</v>
      </c>
      <c r="B31" s="20">
        <v>327133788.14999998</v>
      </c>
      <c r="C31" s="20">
        <v>20058315.32</v>
      </c>
      <c r="D31" s="20">
        <v>13150387.779999999</v>
      </c>
      <c r="E31" s="20"/>
      <c r="F31" s="20">
        <v>483273666.81</v>
      </c>
      <c r="G31" s="20">
        <v>4674928.5999999996</v>
      </c>
      <c r="H31" s="22"/>
      <c r="I31" s="22"/>
      <c r="J31" s="22"/>
      <c r="K31" s="22">
        <v>848291086.65999997</v>
      </c>
      <c r="L31" s="17"/>
      <c r="M31" s="17"/>
    </row>
    <row r="32" spans="1:13" x14ac:dyDescent="0.2">
      <c r="A32" s="2" t="s">
        <v>40</v>
      </c>
      <c r="B32" s="20">
        <v>10233578.539999999</v>
      </c>
      <c r="C32" s="20">
        <v>627475.22</v>
      </c>
      <c r="D32" s="20">
        <v>411377.64</v>
      </c>
      <c r="E32" s="20"/>
      <c r="F32" s="20">
        <v>7453288.1299999999</v>
      </c>
      <c r="G32" s="20">
        <v>72099.09</v>
      </c>
      <c r="H32" s="22"/>
      <c r="I32" s="22"/>
      <c r="J32" s="22"/>
      <c r="K32" s="22">
        <v>18797818.620000001</v>
      </c>
      <c r="L32" s="17"/>
      <c r="M32" s="17"/>
    </row>
    <row r="33" spans="1:13" x14ac:dyDescent="0.2">
      <c r="A33" s="2" t="s">
        <v>41</v>
      </c>
      <c r="B33" s="20">
        <v>16398876.99</v>
      </c>
      <c r="C33" s="20">
        <v>1005502.51</v>
      </c>
      <c r="D33" s="20">
        <v>659215.28</v>
      </c>
      <c r="E33" s="20"/>
      <c r="F33" s="20">
        <v>14818378.810000001</v>
      </c>
      <c r="G33" s="20">
        <v>143345</v>
      </c>
      <c r="H33" s="22"/>
      <c r="I33" s="22"/>
      <c r="J33" s="22"/>
      <c r="K33" s="22">
        <v>33025318.59</v>
      </c>
      <c r="L33" s="17"/>
      <c r="M33" s="17"/>
    </row>
    <row r="34" spans="1:13" x14ac:dyDescent="0.2">
      <c r="A34" s="2" t="s">
        <v>42</v>
      </c>
      <c r="B34" s="20">
        <v>11973749.08</v>
      </c>
      <c r="C34" s="20">
        <v>734174.35</v>
      </c>
      <c r="D34" s="20">
        <v>481330.42</v>
      </c>
      <c r="E34" s="20"/>
      <c r="F34" s="20">
        <v>15664107.73</v>
      </c>
      <c r="G34" s="20">
        <v>151526.12</v>
      </c>
      <c r="H34" s="22"/>
      <c r="I34" s="22"/>
      <c r="J34" s="22"/>
      <c r="K34" s="22">
        <v>29004887.699999999</v>
      </c>
      <c r="L34" s="17"/>
      <c r="M34" s="17"/>
    </row>
    <row r="35" spans="1:13" x14ac:dyDescent="0.2">
      <c r="A35" s="2" t="s">
        <v>43</v>
      </c>
      <c r="B35" s="20">
        <v>16980366.960000001</v>
      </c>
      <c r="C35" s="20">
        <v>1041156.76</v>
      </c>
      <c r="D35" s="20">
        <v>682590.48</v>
      </c>
      <c r="E35" s="20"/>
      <c r="F35" s="20">
        <v>17486049.449999999</v>
      </c>
      <c r="G35" s="20">
        <v>169150.6</v>
      </c>
      <c r="H35" s="22"/>
      <c r="I35" s="22"/>
      <c r="J35" s="22"/>
      <c r="K35" s="22">
        <v>36359314.25</v>
      </c>
      <c r="L35" s="17"/>
      <c r="M35" s="17"/>
    </row>
    <row r="36" spans="1:13" x14ac:dyDescent="0.2">
      <c r="A36" s="2" t="s">
        <v>44</v>
      </c>
      <c r="B36" s="20">
        <v>10072352.119999999</v>
      </c>
      <c r="C36" s="20">
        <v>617589.56999999995</v>
      </c>
      <c r="D36" s="20">
        <v>404896.53</v>
      </c>
      <c r="E36" s="20"/>
      <c r="F36" s="20">
        <v>9963894.8300000001</v>
      </c>
      <c r="G36" s="20">
        <v>96385.34</v>
      </c>
      <c r="H36" s="22"/>
      <c r="I36" s="22"/>
      <c r="J36" s="22"/>
      <c r="K36" s="22">
        <v>21155118.390000001</v>
      </c>
      <c r="L36" s="17"/>
      <c r="M36" s="17"/>
    </row>
    <row r="37" spans="1:13" x14ac:dyDescent="0.2">
      <c r="A37" s="2" t="s">
        <v>45</v>
      </c>
      <c r="B37" s="20">
        <v>64551835.57</v>
      </c>
      <c r="C37" s="20">
        <v>3958016.93</v>
      </c>
      <c r="D37" s="20">
        <v>2594906.73</v>
      </c>
      <c r="E37" s="20"/>
      <c r="F37" s="20">
        <v>52014744.759999998</v>
      </c>
      <c r="G37" s="20">
        <v>503162.56</v>
      </c>
      <c r="H37" s="21"/>
      <c r="I37" s="21"/>
      <c r="J37" s="21"/>
      <c r="K37" s="22">
        <v>123622666.55</v>
      </c>
      <c r="L37" s="17"/>
      <c r="M37" s="17"/>
    </row>
    <row r="38" spans="1:13" x14ac:dyDescent="0.2">
      <c r="A38" s="2" t="s">
        <v>46</v>
      </c>
      <c r="B38" s="20">
        <v>21087341.390000001</v>
      </c>
      <c r="C38" s="20">
        <v>1292977.24</v>
      </c>
      <c r="D38" s="20">
        <v>847685.95</v>
      </c>
      <c r="E38" s="20"/>
      <c r="F38" s="20">
        <v>19850465.859999999</v>
      </c>
      <c r="G38" s="20">
        <v>192022.69</v>
      </c>
      <c r="H38" s="21"/>
      <c r="I38" s="21"/>
      <c r="J38" s="21"/>
      <c r="K38" s="22">
        <v>43270493.130000003</v>
      </c>
      <c r="L38" s="17"/>
      <c r="M38" s="17"/>
    </row>
    <row r="39" spans="1:13" x14ac:dyDescent="0.2">
      <c r="A39" s="2" t="s">
        <v>47</v>
      </c>
      <c r="B39" s="20">
        <v>12991625.23</v>
      </c>
      <c r="C39" s="20">
        <v>796585.75</v>
      </c>
      <c r="D39" s="20">
        <v>522247.83</v>
      </c>
      <c r="E39" s="20"/>
      <c r="F39" s="20">
        <v>10855534.74</v>
      </c>
      <c r="G39" s="23">
        <v>105010.58</v>
      </c>
      <c r="H39" s="21"/>
      <c r="I39" s="21"/>
      <c r="J39" s="21"/>
      <c r="K39" s="22">
        <v>25271004.129999999</v>
      </c>
      <c r="L39" s="17"/>
      <c r="M39" s="17"/>
    </row>
    <row r="40" spans="1:13" x14ac:dyDescent="0.2">
      <c r="A40" s="2" t="s">
        <v>48</v>
      </c>
      <c r="B40" s="20">
        <v>9172708.6699999999</v>
      </c>
      <c r="C40" s="20">
        <v>562427.64</v>
      </c>
      <c r="D40" s="20">
        <v>368731.94</v>
      </c>
      <c r="E40" s="20"/>
      <c r="F40" s="20">
        <v>12389928.630000001</v>
      </c>
      <c r="G40" s="24">
        <v>119853.48</v>
      </c>
      <c r="H40" s="21"/>
      <c r="I40" s="21"/>
      <c r="J40" s="21"/>
      <c r="K40" s="22">
        <v>22613650.359999999</v>
      </c>
      <c r="L40" s="17"/>
      <c r="M40" s="17"/>
    </row>
    <row r="41" spans="1:13" x14ac:dyDescent="0.2">
      <c r="A41" s="2" t="s">
        <v>49</v>
      </c>
      <c r="B41" s="20">
        <v>11849067.310000001</v>
      </c>
      <c r="C41" s="20">
        <v>726529.44</v>
      </c>
      <c r="D41" s="20">
        <v>476318.36</v>
      </c>
      <c r="E41" s="20"/>
      <c r="F41" s="20">
        <v>7356633.3899999997</v>
      </c>
      <c r="G41" s="20">
        <v>71164.100000000006</v>
      </c>
      <c r="H41" s="21"/>
      <c r="I41" s="21"/>
      <c r="J41" s="21"/>
      <c r="K41" s="22">
        <v>20479712.600000001</v>
      </c>
      <c r="L41" s="17"/>
      <c r="M41" s="17"/>
    </row>
    <row r="42" spans="1:13" x14ac:dyDescent="0.2">
      <c r="A42" s="2" t="s">
        <v>50</v>
      </c>
      <c r="B42" s="20">
        <v>16880406.57</v>
      </c>
      <c r="C42" s="20">
        <v>1035027.66</v>
      </c>
      <c r="D42" s="20">
        <v>678572.19</v>
      </c>
      <c r="E42" s="20"/>
      <c r="F42" s="20">
        <v>33920978.670000002</v>
      </c>
      <c r="G42" s="20">
        <v>328133.24</v>
      </c>
      <c r="H42" s="21"/>
      <c r="I42" s="21"/>
      <c r="J42" s="21"/>
      <c r="K42" s="22">
        <v>52843118.329999998</v>
      </c>
      <c r="L42" s="17"/>
      <c r="M42" s="17"/>
    </row>
    <row r="43" spans="1:13" x14ac:dyDescent="0.2">
      <c r="A43" s="2" t="s">
        <v>51</v>
      </c>
      <c r="B43" s="20">
        <v>9465065.9199999999</v>
      </c>
      <c r="C43" s="20">
        <v>580353.62</v>
      </c>
      <c r="D43" s="20">
        <v>380484.35</v>
      </c>
      <c r="E43" s="20"/>
      <c r="F43" s="20">
        <v>15916618.220000001</v>
      </c>
      <c r="G43" s="20">
        <v>153968.76999999999</v>
      </c>
      <c r="H43" s="21"/>
      <c r="I43" s="21"/>
      <c r="J43" s="21"/>
      <c r="K43" s="22">
        <v>26496490.879999999</v>
      </c>
      <c r="L43" s="17"/>
      <c r="M43" s="17"/>
    </row>
    <row r="44" spans="1:13" x14ac:dyDescent="0.2">
      <c r="A44" s="2" t="s">
        <v>52</v>
      </c>
      <c r="B44" s="20">
        <v>137450900.52000001</v>
      </c>
      <c r="C44" s="20">
        <v>8427846.9700000007</v>
      </c>
      <c r="D44" s="20">
        <v>5525362.1200000001</v>
      </c>
      <c r="E44" s="20"/>
      <c r="F44" s="20">
        <v>123592407.55</v>
      </c>
      <c r="G44" s="20">
        <v>1195566.24</v>
      </c>
      <c r="H44" s="21"/>
      <c r="I44" s="21"/>
      <c r="J44" s="21"/>
      <c r="K44" s="22">
        <v>276192083.39999998</v>
      </c>
      <c r="L44" s="17"/>
      <c r="M44" s="17"/>
    </row>
    <row r="45" spans="1:13" x14ac:dyDescent="0.2">
      <c r="A45" s="2" t="s">
        <v>53</v>
      </c>
      <c r="B45" s="20">
        <v>21740845.829999998</v>
      </c>
      <c r="C45" s="20">
        <v>1333047.08</v>
      </c>
      <c r="D45" s="20">
        <v>873956.05</v>
      </c>
      <c r="E45" s="20"/>
      <c r="F45" s="20">
        <v>26159603.579999998</v>
      </c>
      <c r="G45" s="20">
        <v>253053.88</v>
      </c>
      <c r="H45" s="21"/>
      <c r="I45" s="21"/>
      <c r="J45" s="21"/>
      <c r="K45" s="22">
        <v>50360506.420000002</v>
      </c>
      <c r="L45" s="17"/>
      <c r="M45" s="17"/>
    </row>
    <row r="46" spans="1:13" x14ac:dyDescent="0.2">
      <c r="A46" s="2" t="s">
        <v>54</v>
      </c>
      <c r="B46" s="20">
        <v>57752379.859999999</v>
      </c>
      <c r="C46" s="20">
        <v>3541106.08</v>
      </c>
      <c r="D46" s="20">
        <v>2321576.73</v>
      </c>
      <c r="E46" s="20"/>
      <c r="F46" s="20">
        <v>53233802.579999998</v>
      </c>
      <c r="G46" s="20">
        <v>514955.07</v>
      </c>
      <c r="H46" s="21"/>
      <c r="I46" s="21"/>
      <c r="J46" s="21"/>
      <c r="K46" s="22">
        <v>117363820.31999999</v>
      </c>
      <c r="L46" s="17"/>
      <c r="M46" s="17"/>
    </row>
    <row r="47" spans="1:13" x14ac:dyDescent="0.2">
      <c r="A47" s="2" t="s">
        <v>55</v>
      </c>
      <c r="B47" s="20">
        <v>13287207.01</v>
      </c>
      <c r="C47" s="20">
        <v>814709.45</v>
      </c>
      <c r="D47" s="20">
        <v>534129.86</v>
      </c>
      <c r="E47" s="20"/>
      <c r="F47" s="20">
        <v>12319853.949999999</v>
      </c>
      <c r="G47" s="20">
        <v>119175.62</v>
      </c>
      <c r="H47" s="21"/>
      <c r="I47" s="21"/>
      <c r="J47" s="21"/>
      <c r="K47" s="22">
        <v>27075075.890000001</v>
      </c>
      <c r="L47" s="17"/>
      <c r="M47" s="17"/>
    </row>
    <row r="48" spans="1:13" x14ac:dyDescent="0.2">
      <c r="A48" s="2" t="s">
        <v>56</v>
      </c>
      <c r="B48" s="20">
        <v>10351811.25</v>
      </c>
      <c r="C48" s="20">
        <v>634724.69999999995</v>
      </c>
      <c r="D48" s="20">
        <v>416130.46</v>
      </c>
      <c r="E48" s="20"/>
      <c r="F48" s="20">
        <v>6495198.0800000001</v>
      </c>
      <c r="G48" s="20">
        <v>62831.040000000001</v>
      </c>
      <c r="H48" s="21"/>
      <c r="I48" s="21"/>
      <c r="J48" s="21"/>
      <c r="K48" s="22">
        <v>17960695.530000001</v>
      </c>
      <c r="L48" s="17"/>
      <c r="M48" s="17"/>
    </row>
    <row r="49" spans="1:13" x14ac:dyDescent="0.2">
      <c r="A49" s="2" t="s">
        <v>57</v>
      </c>
      <c r="B49" s="20">
        <v>12074784.300000001</v>
      </c>
      <c r="C49" s="20">
        <v>740369.35</v>
      </c>
      <c r="D49" s="20">
        <v>485391.91</v>
      </c>
      <c r="E49" s="20"/>
      <c r="F49" s="20">
        <v>7703382.25</v>
      </c>
      <c r="G49" s="20">
        <v>74518.36</v>
      </c>
      <c r="H49" s="21"/>
      <c r="I49" s="21"/>
      <c r="J49" s="21"/>
      <c r="K49" s="22">
        <v>21078446.170000002</v>
      </c>
      <c r="L49" s="17"/>
      <c r="M49" s="17"/>
    </row>
    <row r="50" spans="1:13" x14ac:dyDescent="0.2">
      <c r="A50" s="2" t="s">
        <v>58</v>
      </c>
      <c r="B50" s="20">
        <v>30355711.079999998</v>
      </c>
      <c r="C50" s="20">
        <v>1861270.36</v>
      </c>
      <c r="D50" s="20">
        <v>1220263.3500000001</v>
      </c>
      <c r="E50" s="20"/>
      <c r="F50" s="20">
        <v>27031912.550000001</v>
      </c>
      <c r="G50" s="20">
        <v>261492.13</v>
      </c>
      <c r="H50" s="21"/>
      <c r="I50" s="21"/>
      <c r="J50" s="21"/>
      <c r="K50" s="22">
        <v>60730649.469999999</v>
      </c>
      <c r="L50" s="17"/>
      <c r="M50" s="17"/>
    </row>
    <row r="51" spans="1:13" x14ac:dyDescent="0.2">
      <c r="A51" s="2" t="s">
        <v>59</v>
      </c>
      <c r="B51" s="20">
        <v>10686087.369999999</v>
      </c>
      <c r="C51" s="20">
        <v>655220.94999999995</v>
      </c>
      <c r="D51" s="20">
        <v>429567.96</v>
      </c>
      <c r="E51" s="20"/>
      <c r="F51" s="20">
        <v>6332093.2199999997</v>
      </c>
      <c r="G51" s="20">
        <v>61253.25</v>
      </c>
      <c r="H51" s="21"/>
      <c r="I51" s="21"/>
      <c r="J51" s="21"/>
      <c r="K51" s="22">
        <v>18164222.75</v>
      </c>
      <c r="L51" s="17"/>
      <c r="M51" s="17"/>
    </row>
    <row r="52" spans="1:13" x14ac:dyDescent="0.2">
      <c r="A52" s="2" t="s">
        <v>60</v>
      </c>
      <c r="B52" s="20">
        <v>184103378.52000001</v>
      </c>
      <c r="C52" s="20">
        <v>11288358.93</v>
      </c>
      <c r="D52" s="20">
        <v>7400736.0499999998</v>
      </c>
      <c r="E52" s="20"/>
      <c r="F52" s="20">
        <v>128067521.70999999</v>
      </c>
      <c r="G52" s="20">
        <v>1238856.0900000001</v>
      </c>
      <c r="H52" s="21"/>
      <c r="I52" s="21"/>
      <c r="J52" s="21"/>
      <c r="K52" s="22">
        <v>332098851.30000001</v>
      </c>
      <c r="L52" s="17"/>
      <c r="M52" s="17"/>
    </row>
    <row r="53" spans="1:13" ht="13.5" thickBot="1" x14ac:dyDescent="0.25">
      <c r="A53" s="4" t="s">
        <v>61</v>
      </c>
      <c r="B53" s="20">
        <v>19848047.620000001</v>
      </c>
      <c r="C53" s="20">
        <v>1216989.54</v>
      </c>
      <c r="D53" s="20">
        <v>797867.82</v>
      </c>
      <c r="E53" s="20"/>
      <c r="F53" s="20">
        <v>23118604.039999999</v>
      </c>
      <c r="G53" s="20">
        <v>223636.9</v>
      </c>
      <c r="H53" s="21"/>
      <c r="I53" s="21"/>
      <c r="J53" s="21"/>
      <c r="K53" s="22">
        <v>45205145.920000002</v>
      </c>
      <c r="L53" s="17"/>
      <c r="M53" s="17"/>
    </row>
    <row r="54" spans="1:13" s="26" customFormat="1" ht="13.5" thickBot="1" x14ac:dyDescent="0.25">
      <c r="A54" s="5" t="s">
        <v>13</v>
      </c>
      <c r="B54" s="25">
        <v>1074842825.49</v>
      </c>
      <c r="C54" s="25">
        <v>65904339.780000001</v>
      </c>
      <c r="D54" s="25">
        <v>43207398.520000003</v>
      </c>
      <c r="E54" s="25">
        <v>0</v>
      </c>
      <c r="F54" s="25">
        <v>1208184167.04</v>
      </c>
      <c r="G54" s="25">
        <v>11687321.470000001</v>
      </c>
      <c r="H54" s="25">
        <v>0</v>
      </c>
      <c r="I54" s="25">
        <v>0</v>
      </c>
      <c r="J54" s="25">
        <v>0</v>
      </c>
      <c r="K54" s="25">
        <v>2403826052.3000002</v>
      </c>
      <c r="L54" s="17"/>
      <c r="M54" s="17"/>
    </row>
    <row r="55" spans="1:13" x14ac:dyDescent="0.2">
      <c r="F55" s="17"/>
      <c r="G55" s="17"/>
      <c r="H55" s="17"/>
      <c r="I55" s="17"/>
      <c r="J55" s="17"/>
    </row>
    <row r="56" spans="1:13" x14ac:dyDescent="0.2">
      <c r="F56" s="17"/>
      <c r="G56" s="17"/>
      <c r="H56" s="17"/>
      <c r="I56" s="17"/>
      <c r="J56" s="17"/>
      <c r="K56" s="17"/>
    </row>
    <row r="57" spans="1:13" x14ac:dyDescent="0.2">
      <c r="F57" s="17"/>
      <c r="G57" s="17"/>
      <c r="H57" s="17"/>
      <c r="I57" s="17"/>
      <c r="J57" s="17"/>
    </row>
    <row r="58" spans="1:13" x14ac:dyDescent="0.2">
      <c r="F58" s="17"/>
      <c r="G58" s="17"/>
      <c r="H58" s="17"/>
      <c r="I58" s="17"/>
      <c r="J58" s="17"/>
    </row>
    <row r="59" spans="1:13" x14ac:dyDescent="0.2">
      <c r="F59" s="17"/>
      <c r="G59" s="17"/>
      <c r="H59" s="17"/>
      <c r="I59" s="17"/>
      <c r="J59" s="17"/>
    </row>
    <row r="60" spans="1:13" x14ac:dyDescent="0.2">
      <c r="G60" s="17"/>
      <c r="H60" s="17"/>
      <c r="I60" s="17"/>
      <c r="J60" s="17"/>
    </row>
    <row r="61" spans="1:13" x14ac:dyDescent="0.2">
      <c r="G61" s="17"/>
      <c r="H61" s="17"/>
      <c r="I61" s="17"/>
      <c r="J61" s="17"/>
    </row>
    <row r="62" spans="1:13" x14ac:dyDescent="0.2">
      <c r="G62" s="17"/>
      <c r="H62" s="17"/>
      <c r="I62" s="17"/>
      <c r="J62" s="17"/>
    </row>
    <row r="63" spans="1:13" x14ac:dyDescent="0.2">
      <c r="G63" s="17"/>
      <c r="H63" s="17"/>
      <c r="I63" s="17"/>
      <c r="J63" s="1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A2169-2BAD-403B-B72E-263A02056378}">
  <dimension ref="A1:M63"/>
  <sheetViews>
    <sheetView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L44" sqref="L44:O44"/>
    </sheetView>
  </sheetViews>
  <sheetFormatPr baseColWidth="10" defaultRowHeight="12.75" x14ac:dyDescent="0.2"/>
  <cols>
    <col min="1" max="1" width="44.7109375" style="3" customWidth="1"/>
    <col min="2" max="4" width="17.140625" style="113" customWidth="1"/>
    <col min="5" max="5" width="17.7109375" style="113" customWidth="1"/>
    <col min="6" max="6" width="16.140625" style="111" customWidth="1"/>
    <col min="7" max="7" width="14.140625" style="111" customWidth="1"/>
    <col min="8" max="8" width="14.28515625" style="111" customWidth="1"/>
    <col min="9" max="10" width="17.140625" style="111" customWidth="1"/>
    <col min="11" max="11" width="16.85546875" style="111" customWidth="1"/>
    <col min="12" max="12" width="11.28515625" style="111" bestFit="1" customWidth="1"/>
    <col min="13" max="252" width="11.42578125" style="111"/>
    <col min="253" max="253" width="44.7109375" style="111" customWidth="1"/>
    <col min="254" max="256" width="17.140625" style="111" customWidth="1"/>
    <col min="257" max="257" width="17.7109375" style="111" customWidth="1"/>
    <col min="258" max="258" width="16.140625" style="111" customWidth="1"/>
    <col min="259" max="259" width="14.140625" style="111" customWidth="1"/>
    <col min="260" max="260" width="14.28515625" style="111" customWidth="1"/>
    <col min="261" max="262" width="17.140625" style="111" customWidth="1"/>
    <col min="263" max="263" width="16.85546875" style="111" customWidth="1"/>
    <col min="264" max="264" width="15.28515625" style="111" bestFit="1" customWidth="1"/>
    <col min="265" max="265" width="15.140625" style="111" customWidth="1"/>
    <col min="266" max="266" width="15.85546875" style="111" customWidth="1"/>
    <col min="267" max="267" width="15.5703125" style="111" customWidth="1"/>
    <col min="268" max="268" width="11.28515625" style="111" bestFit="1" customWidth="1"/>
    <col min="269" max="508" width="11.42578125" style="111"/>
    <col min="509" max="509" width="44.7109375" style="111" customWidth="1"/>
    <col min="510" max="512" width="17.140625" style="111" customWidth="1"/>
    <col min="513" max="513" width="17.7109375" style="111" customWidth="1"/>
    <col min="514" max="514" width="16.140625" style="111" customWidth="1"/>
    <col min="515" max="515" width="14.140625" style="111" customWidth="1"/>
    <col min="516" max="516" width="14.28515625" style="111" customWidth="1"/>
    <col min="517" max="518" width="17.140625" style="111" customWidth="1"/>
    <col min="519" max="519" width="16.85546875" style="111" customWidth="1"/>
    <col min="520" max="520" width="15.28515625" style="111" bestFit="1" customWidth="1"/>
    <col min="521" max="521" width="15.140625" style="111" customWidth="1"/>
    <col min="522" max="522" width="15.85546875" style="111" customWidth="1"/>
    <col min="523" max="523" width="15.5703125" style="111" customWidth="1"/>
    <col min="524" max="524" width="11.28515625" style="111" bestFit="1" customWidth="1"/>
    <col min="525" max="764" width="11.42578125" style="111"/>
    <col min="765" max="765" width="44.7109375" style="111" customWidth="1"/>
    <col min="766" max="768" width="17.140625" style="111" customWidth="1"/>
    <col min="769" max="769" width="17.7109375" style="111" customWidth="1"/>
    <col min="770" max="770" width="16.140625" style="111" customWidth="1"/>
    <col min="771" max="771" width="14.140625" style="111" customWidth="1"/>
    <col min="772" max="772" width="14.28515625" style="111" customWidth="1"/>
    <col min="773" max="774" width="17.140625" style="111" customWidth="1"/>
    <col min="775" max="775" width="16.85546875" style="111" customWidth="1"/>
    <col min="776" max="776" width="15.28515625" style="111" bestFit="1" customWidth="1"/>
    <col min="777" max="777" width="15.140625" style="111" customWidth="1"/>
    <col min="778" max="778" width="15.85546875" style="111" customWidth="1"/>
    <col min="779" max="779" width="15.5703125" style="111" customWidth="1"/>
    <col min="780" max="780" width="11.28515625" style="111" bestFit="1" customWidth="1"/>
    <col min="781" max="1020" width="11.42578125" style="111"/>
    <col min="1021" max="1021" width="44.7109375" style="111" customWidth="1"/>
    <col min="1022" max="1024" width="17.140625" style="111" customWidth="1"/>
    <col min="1025" max="1025" width="17.7109375" style="111" customWidth="1"/>
    <col min="1026" max="1026" width="16.140625" style="111" customWidth="1"/>
    <col min="1027" max="1027" width="14.140625" style="111" customWidth="1"/>
    <col min="1028" max="1028" width="14.28515625" style="111" customWidth="1"/>
    <col min="1029" max="1030" width="17.140625" style="111" customWidth="1"/>
    <col min="1031" max="1031" width="16.85546875" style="111" customWidth="1"/>
    <col min="1032" max="1032" width="15.28515625" style="111" bestFit="1" customWidth="1"/>
    <col min="1033" max="1033" width="15.140625" style="111" customWidth="1"/>
    <col min="1034" max="1034" width="15.85546875" style="111" customWidth="1"/>
    <col min="1035" max="1035" width="15.5703125" style="111" customWidth="1"/>
    <col min="1036" max="1036" width="11.28515625" style="111" bestFit="1" customWidth="1"/>
    <col min="1037" max="1276" width="11.42578125" style="111"/>
    <col min="1277" max="1277" width="44.7109375" style="111" customWidth="1"/>
    <col min="1278" max="1280" width="17.140625" style="111" customWidth="1"/>
    <col min="1281" max="1281" width="17.7109375" style="111" customWidth="1"/>
    <col min="1282" max="1282" width="16.140625" style="111" customWidth="1"/>
    <col min="1283" max="1283" width="14.140625" style="111" customWidth="1"/>
    <col min="1284" max="1284" width="14.28515625" style="111" customWidth="1"/>
    <col min="1285" max="1286" width="17.140625" style="111" customWidth="1"/>
    <col min="1287" max="1287" width="16.85546875" style="111" customWidth="1"/>
    <col min="1288" max="1288" width="15.28515625" style="111" bestFit="1" customWidth="1"/>
    <col min="1289" max="1289" width="15.140625" style="111" customWidth="1"/>
    <col min="1290" max="1290" width="15.85546875" style="111" customWidth="1"/>
    <col min="1291" max="1291" width="15.5703125" style="111" customWidth="1"/>
    <col min="1292" max="1292" width="11.28515625" style="111" bestFit="1" customWidth="1"/>
    <col min="1293" max="1532" width="11.42578125" style="111"/>
    <col min="1533" max="1533" width="44.7109375" style="111" customWidth="1"/>
    <col min="1534" max="1536" width="17.140625" style="111" customWidth="1"/>
    <col min="1537" max="1537" width="17.7109375" style="111" customWidth="1"/>
    <col min="1538" max="1538" width="16.140625" style="111" customWidth="1"/>
    <col min="1539" max="1539" width="14.140625" style="111" customWidth="1"/>
    <col min="1540" max="1540" width="14.28515625" style="111" customWidth="1"/>
    <col min="1541" max="1542" width="17.140625" style="111" customWidth="1"/>
    <col min="1543" max="1543" width="16.85546875" style="111" customWidth="1"/>
    <col min="1544" max="1544" width="15.28515625" style="111" bestFit="1" customWidth="1"/>
    <col min="1545" max="1545" width="15.140625" style="111" customWidth="1"/>
    <col min="1546" max="1546" width="15.85546875" style="111" customWidth="1"/>
    <col min="1547" max="1547" width="15.5703125" style="111" customWidth="1"/>
    <col min="1548" max="1548" width="11.28515625" style="111" bestFit="1" customWidth="1"/>
    <col min="1549" max="1788" width="11.42578125" style="111"/>
    <col min="1789" max="1789" width="44.7109375" style="111" customWidth="1"/>
    <col min="1790" max="1792" width="17.140625" style="111" customWidth="1"/>
    <col min="1793" max="1793" width="17.7109375" style="111" customWidth="1"/>
    <col min="1794" max="1794" width="16.140625" style="111" customWidth="1"/>
    <col min="1795" max="1795" width="14.140625" style="111" customWidth="1"/>
    <col min="1796" max="1796" width="14.28515625" style="111" customWidth="1"/>
    <col min="1797" max="1798" width="17.140625" style="111" customWidth="1"/>
    <col min="1799" max="1799" width="16.85546875" style="111" customWidth="1"/>
    <col min="1800" max="1800" width="15.28515625" style="111" bestFit="1" customWidth="1"/>
    <col min="1801" max="1801" width="15.140625" style="111" customWidth="1"/>
    <col min="1802" max="1802" width="15.85546875" style="111" customWidth="1"/>
    <col min="1803" max="1803" width="15.5703125" style="111" customWidth="1"/>
    <col min="1804" max="1804" width="11.28515625" style="111" bestFit="1" customWidth="1"/>
    <col min="1805" max="2044" width="11.42578125" style="111"/>
    <col min="2045" max="2045" width="44.7109375" style="111" customWidth="1"/>
    <col min="2046" max="2048" width="17.140625" style="111" customWidth="1"/>
    <col min="2049" max="2049" width="17.7109375" style="111" customWidth="1"/>
    <col min="2050" max="2050" width="16.140625" style="111" customWidth="1"/>
    <col min="2051" max="2051" width="14.140625" style="111" customWidth="1"/>
    <col min="2052" max="2052" width="14.28515625" style="111" customWidth="1"/>
    <col min="2053" max="2054" width="17.140625" style="111" customWidth="1"/>
    <col min="2055" max="2055" width="16.85546875" style="111" customWidth="1"/>
    <col min="2056" max="2056" width="15.28515625" style="111" bestFit="1" customWidth="1"/>
    <col min="2057" max="2057" width="15.140625" style="111" customWidth="1"/>
    <col min="2058" max="2058" width="15.85546875" style="111" customWidth="1"/>
    <col min="2059" max="2059" width="15.5703125" style="111" customWidth="1"/>
    <col min="2060" max="2060" width="11.28515625" style="111" bestFit="1" customWidth="1"/>
    <col min="2061" max="2300" width="11.42578125" style="111"/>
    <col min="2301" max="2301" width="44.7109375" style="111" customWidth="1"/>
    <col min="2302" max="2304" width="17.140625" style="111" customWidth="1"/>
    <col min="2305" max="2305" width="17.7109375" style="111" customWidth="1"/>
    <col min="2306" max="2306" width="16.140625" style="111" customWidth="1"/>
    <col min="2307" max="2307" width="14.140625" style="111" customWidth="1"/>
    <col min="2308" max="2308" width="14.28515625" style="111" customWidth="1"/>
    <col min="2309" max="2310" width="17.140625" style="111" customWidth="1"/>
    <col min="2311" max="2311" width="16.85546875" style="111" customWidth="1"/>
    <col min="2312" max="2312" width="15.28515625" style="111" bestFit="1" customWidth="1"/>
    <col min="2313" max="2313" width="15.140625" style="111" customWidth="1"/>
    <col min="2314" max="2314" width="15.85546875" style="111" customWidth="1"/>
    <col min="2315" max="2315" width="15.5703125" style="111" customWidth="1"/>
    <col min="2316" max="2316" width="11.28515625" style="111" bestFit="1" customWidth="1"/>
    <col min="2317" max="2556" width="11.42578125" style="111"/>
    <col min="2557" max="2557" width="44.7109375" style="111" customWidth="1"/>
    <col min="2558" max="2560" width="17.140625" style="111" customWidth="1"/>
    <col min="2561" max="2561" width="17.7109375" style="111" customWidth="1"/>
    <col min="2562" max="2562" width="16.140625" style="111" customWidth="1"/>
    <col min="2563" max="2563" width="14.140625" style="111" customWidth="1"/>
    <col min="2564" max="2564" width="14.28515625" style="111" customWidth="1"/>
    <col min="2565" max="2566" width="17.140625" style="111" customWidth="1"/>
    <col min="2567" max="2567" width="16.85546875" style="111" customWidth="1"/>
    <col min="2568" max="2568" width="15.28515625" style="111" bestFit="1" customWidth="1"/>
    <col min="2569" max="2569" width="15.140625" style="111" customWidth="1"/>
    <col min="2570" max="2570" width="15.85546875" style="111" customWidth="1"/>
    <col min="2571" max="2571" width="15.5703125" style="111" customWidth="1"/>
    <col min="2572" max="2572" width="11.28515625" style="111" bestFit="1" customWidth="1"/>
    <col min="2573" max="2812" width="11.42578125" style="111"/>
    <col min="2813" max="2813" width="44.7109375" style="111" customWidth="1"/>
    <col min="2814" max="2816" width="17.140625" style="111" customWidth="1"/>
    <col min="2817" max="2817" width="17.7109375" style="111" customWidth="1"/>
    <col min="2818" max="2818" width="16.140625" style="111" customWidth="1"/>
    <col min="2819" max="2819" width="14.140625" style="111" customWidth="1"/>
    <col min="2820" max="2820" width="14.28515625" style="111" customWidth="1"/>
    <col min="2821" max="2822" width="17.140625" style="111" customWidth="1"/>
    <col min="2823" max="2823" width="16.85546875" style="111" customWidth="1"/>
    <col min="2824" max="2824" width="15.28515625" style="111" bestFit="1" customWidth="1"/>
    <col min="2825" max="2825" width="15.140625" style="111" customWidth="1"/>
    <col min="2826" max="2826" width="15.85546875" style="111" customWidth="1"/>
    <col min="2827" max="2827" width="15.5703125" style="111" customWidth="1"/>
    <col min="2828" max="2828" width="11.28515625" style="111" bestFit="1" customWidth="1"/>
    <col min="2829" max="3068" width="11.42578125" style="111"/>
    <col min="3069" max="3069" width="44.7109375" style="111" customWidth="1"/>
    <col min="3070" max="3072" width="17.140625" style="111" customWidth="1"/>
    <col min="3073" max="3073" width="17.7109375" style="111" customWidth="1"/>
    <col min="3074" max="3074" width="16.140625" style="111" customWidth="1"/>
    <col min="3075" max="3075" width="14.140625" style="111" customWidth="1"/>
    <col min="3076" max="3076" width="14.28515625" style="111" customWidth="1"/>
    <col min="3077" max="3078" width="17.140625" style="111" customWidth="1"/>
    <col min="3079" max="3079" width="16.85546875" style="111" customWidth="1"/>
    <col min="3080" max="3080" width="15.28515625" style="111" bestFit="1" customWidth="1"/>
    <col min="3081" max="3081" width="15.140625" style="111" customWidth="1"/>
    <col min="3082" max="3082" width="15.85546875" style="111" customWidth="1"/>
    <col min="3083" max="3083" width="15.5703125" style="111" customWidth="1"/>
    <col min="3084" max="3084" width="11.28515625" style="111" bestFit="1" customWidth="1"/>
    <col min="3085" max="3324" width="11.42578125" style="111"/>
    <col min="3325" max="3325" width="44.7109375" style="111" customWidth="1"/>
    <col min="3326" max="3328" width="17.140625" style="111" customWidth="1"/>
    <col min="3329" max="3329" width="17.7109375" style="111" customWidth="1"/>
    <col min="3330" max="3330" width="16.140625" style="111" customWidth="1"/>
    <col min="3331" max="3331" width="14.140625" style="111" customWidth="1"/>
    <col min="3332" max="3332" width="14.28515625" style="111" customWidth="1"/>
    <col min="3333" max="3334" width="17.140625" style="111" customWidth="1"/>
    <col min="3335" max="3335" width="16.85546875" style="111" customWidth="1"/>
    <col min="3336" max="3336" width="15.28515625" style="111" bestFit="1" customWidth="1"/>
    <col min="3337" max="3337" width="15.140625" style="111" customWidth="1"/>
    <col min="3338" max="3338" width="15.85546875" style="111" customWidth="1"/>
    <col min="3339" max="3339" width="15.5703125" style="111" customWidth="1"/>
    <col min="3340" max="3340" width="11.28515625" style="111" bestFit="1" customWidth="1"/>
    <col min="3341" max="3580" width="11.42578125" style="111"/>
    <col min="3581" max="3581" width="44.7109375" style="111" customWidth="1"/>
    <col min="3582" max="3584" width="17.140625" style="111" customWidth="1"/>
    <col min="3585" max="3585" width="17.7109375" style="111" customWidth="1"/>
    <col min="3586" max="3586" width="16.140625" style="111" customWidth="1"/>
    <col min="3587" max="3587" width="14.140625" style="111" customWidth="1"/>
    <col min="3588" max="3588" width="14.28515625" style="111" customWidth="1"/>
    <col min="3589" max="3590" width="17.140625" style="111" customWidth="1"/>
    <col min="3591" max="3591" width="16.85546875" style="111" customWidth="1"/>
    <col min="3592" max="3592" width="15.28515625" style="111" bestFit="1" customWidth="1"/>
    <col min="3593" max="3593" width="15.140625" style="111" customWidth="1"/>
    <col min="3594" max="3594" width="15.85546875" style="111" customWidth="1"/>
    <col min="3595" max="3595" width="15.5703125" style="111" customWidth="1"/>
    <col min="3596" max="3596" width="11.28515625" style="111" bestFit="1" customWidth="1"/>
    <col min="3597" max="3836" width="11.42578125" style="111"/>
    <col min="3837" max="3837" width="44.7109375" style="111" customWidth="1"/>
    <col min="3838" max="3840" width="17.140625" style="111" customWidth="1"/>
    <col min="3841" max="3841" width="17.7109375" style="111" customWidth="1"/>
    <col min="3842" max="3842" width="16.140625" style="111" customWidth="1"/>
    <col min="3843" max="3843" width="14.140625" style="111" customWidth="1"/>
    <col min="3844" max="3844" width="14.28515625" style="111" customWidth="1"/>
    <col min="3845" max="3846" width="17.140625" style="111" customWidth="1"/>
    <col min="3847" max="3847" width="16.85546875" style="111" customWidth="1"/>
    <col min="3848" max="3848" width="15.28515625" style="111" bestFit="1" customWidth="1"/>
    <col min="3849" max="3849" width="15.140625" style="111" customWidth="1"/>
    <col min="3850" max="3850" width="15.85546875" style="111" customWidth="1"/>
    <col min="3851" max="3851" width="15.5703125" style="111" customWidth="1"/>
    <col min="3852" max="3852" width="11.28515625" style="111" bestFit="1" customWidth="1"/>
    <col min="3853" max="4092" width="11.42578125" style="111"/>
    <col min="4093" max="4093" width="44.7109375" style="111" customWidth="1"/>
    <col min="4094" max="4096" width="17.140625" style="111" customWidth="1"/>
    <col min="4097" max="4097" width="17.7109375" style="111" customWidth="1"/>
    <col min="4098" max="4098" width="16.140625" style="111" customWidth="1"/>
    <col min="4099" max="4099" width="14.140625" style="111" customWidth="1"/>
    <col min="4100" max="4100" width="14.28515625" style="111" customWidth="1"/>
    <col min="4101" max="4102" width="17.140625" style="111" customWidth="1"/>
    <col min="4103" max="4103" width="16.85546875" style="111" customWidth="1"/>
    <col min="4104" max="4104" width="15.28515625" style="111" bestFit="1" customWidth="1"/>
    <col min="4105" max="4105" width="15.140625" style="111" customWidth="1"/>
    <col min="4106" max="4106" width="15.85546875" style="111" customWidth="1"/>
    <col min="4107" max="4107" width="15.5703125" style="111" customWidth="1"/>
    <col min="4108" max="4108" width="11.28515625" style="111" bestFit="1" customWidth="1"/>
    <col min="4109" max="4348" width="11.42578125" style="111"/>
    <col min="4349" max="4349" width="44.7109375" style="111" customWidth="1"/>
    <col min="4350" max="4352" width="17.140625" style="111" customWidth="1"/>
    <col min="4353" max="4353" width="17.7109375" style="111" customWidth="1"/>
    <col min="4354" max="4354" width="16.140625" style="111" customWidth="1"/>
    <col min="4355" max="4355" width="14.140625" style="111" customWidth="1"/>
    <col min="4356" max="4356" width="14.28515625" style="111" customWidth="1"/>
    <col min="4357" max="4358" width="17.140625" style="111" customWidth="1"/>
    <col min="4359" max="4359" width="16.85546875" style="111" customWidth="1"/>
    <col min="4360" max="4360" width="15.28515625" style="111" bestFit="1" customWidth="1"/>
    <col min="4361" max="4361" width="15.140625" style="111" customWidth="1"/>
    <col min="4362" max="4362" width="15.85546875" style="111" customWidth="1"/>
    <col min="4363" max="4363" width="15.5703125" style="111" customWidth="1"/>
    <col min="4364" max="4364" width="11.28515625" style="111" bestFit="1" customWidth="1"/>
    <col min="4365" max="4604" width="11.42578125" style="111"/>
    <col min="4605" max="4605" width="44.7109375" style="111" customWidth="1"/>
    <col min="4606" max="4608" width="17.140625" style="111" customWidth="1"/>
    <col min="4609" max="4609" width="17.7109375" style="111" customWidth="1"/>
    <col min="4610" max="4610" width="16.140625" style="111" customWidth="1"/>
    <col min="4611" max="4611" width="14.140625" style="111" customWidth="1"/>
    <col min="4612" max="4612" width="14.28515625" style="111" customWidth="1"/>
    <col min="4613" max="4614" width="17.140625" style="111" customWidth="1"/>
    <col min="4615" max="4615" width="16.85546875" style="111" customWidth="1"/>
    <col min="4616" max="4616" width="15.28515625" style="111" bestFit="1" customWidth="1"/>
    <col min="4617" max="4617" width="15.140625" style="111" customWidth="1"/>
    <col min="4618" max="4618" width="15.85546875" style="111" customWidth="1"/>
    <col min="4619" max="4619" width="15.5703125" style="111" customWidth="1"/>
    <col min="4620" max="4620" width="11.28515625" style="111" bestFit="1" customWidth="1"/>
    <col min="4621" max="4860" width="11.42578125" style="111"/>
    <col min="4861" max="4861" width="44.7109375" style="111" customWidth="1"/>
    <col min="4862" max="4864" width="17.140625" style="111" customWidth="1"/>
    <col min="4865" max="4865" width="17.7109375" style="111" customWidth="1"/>
    <col min="4866" max="4866" width="16.140625" style="111" customWidth="1"/>
    <col min="4867" max="4867" width="14.140625" style="111" customWidth="1"/>
    <col min="4868" max="4868" width="14.28515625" style="111" customWidth="1"/>
    <col min="4869" max="4870" width="17.140625" style="111" customWidth="1"/>
    <col min="4871" max="4871" width="16.85546875" style="111" customWidth="1"/>
    <col min="4872" max="4872" width="15.28515625" style="111" bestFit="1" customWidth="1"/>
    <col min="4873" max="4873" width="15.140625" style="111" customWidth="1"/>
    <col min="4874" max="4874" width="15.85546875" style="111" customWidth="1"/>
    <col min="4875" max="4875" width="15.5703125" style="111" customWidth="1"/>
    <col min="4876" max="4876" width="11.28515625" style="111" bestFit="1" customWidth="1"/>
    <col min="4877" max="5116" width="11.42578125" style="111"/>
    <col min="5117" max="5117" width="44.7109375" style="111" customWidth="1"/>
    <col min="5118" max="5120" width="17.140625" style="111" customWidth="1"/>
    <col min="5121" max="5121" width="17.7109375" style="111" customWidth="1"/>
    <col min="5122" max="5122" width="16.140625" style="111" customWidth="1"/>
    <col min="5123" max="5123" width="14.140625" style="111" customWidth="1"/>
    <col min="5124" max="5124" width="14.28515625" style="111" customWidth="1"/>
    <col min="5125" max="5126" width="17.140625" style="111" customWidth="1"/>
    <col min="5127" max="5127" width="16.85546875" style="111" customWidth="1"/>
    <col min="5128" max="5128" width="15.28515625" style="111" bestFit="1" customWidth="1"/>
    <col min="5129" max="5129" width="15.140625" style="111" customWidth="1"/>
    <col min="5130" max="5130" width="15.85546875" style="111" customWidth="1"/>
    <col min="5131" max="5131" width="15.5703125" style="111" customWidth="1"/>
    <col min="5132" max="5132" width="11.28515625" style="111" bestFit="1" customWidth="1"/>
    <col min="5133" max="5372" width="11.42578125" style="111"/>
    <col min="5373" max="5373" width="44.7109375" style="111" customWidth="1"/>
    <col min="5374" max="5376" width="17.140625" style="111" customWidth="1"/>
    <col min="5377" max="5377" width="17.7109375" style="111" customWidth="1"/>
    <col min="5378" max="5378" width="16.140625" style="111" customWidth="1"/>
    <col min="5379" max="5379" width="14.140625" style="111" customWidth="1"/>
    <col min="5380" max="5380" width="14.28515625" style="111" customWidth="1"/>
    <col min="5381" max="5382" width="17.140625" style="111" customWidth="1"/>
    <col min="5383" max="5383" width="16.85546875" style="111" customWidth="1"/>
    <col min="5384" max="5384" width="15.28515625" style="111" bestFit="1" customWidth="1"/>
    <col min="5385" max="5385" width="15.140625" style="111" customWidth="1"/>
    <col min="5386" max="5386" width="15.85546875" style="111" customWidth="1"/>
    <col min="5387" max="5387" width="15.5703125" style="111" customWidth="1"/>
    <col min="5388" max="5388" width="11.28515625" style="111" bestFit="1" customWidth="1"/>
    <col min="5389" max="5628" width="11.42578125" style="111"/>
    <col min="5629" max="5629" width="44.7109375" style="111" customWidth="1"/>
    <col min="5630" max="5632" width="17.140625" style="111" customWidth="1"/>
    <col min="5633" max="5633" width="17.7109375" style="111" customWidth="1"/>
    <col min="5634" max="5634" width="16.140625" style="111" customWidth="1"/>
    <col min="5635" max="5635" width="14.140625" style="111" customWidth="1"/>
    <col min="5636" max="5636" width="14.28515625" style="111" customWidth="1"/>
    <col min="5637" max="5638" width="17.140625" style="111" customWidth="1"/>
    <col min="5639" max="5639" width="16.85546875" style="111" customWidth="1"/>
    <col min="5640" max="5640" width="15.28515625" style="111" bestFit="1" customWidth="1"/>
    <col min="5641" max="5641" width="15.140625" style="111" customWidth="1"/>
    <col min="5642" max="5642" width="15.85546875" style="111" customWidth="1"/>
    <col min="5643" max="5643" width="15.5703125" style="111" customWidth="1"/>
    <col min="5644" max="5644" width="11.28515625" style="111" bestFit="1" customWidth="1"/>
    <col min="5645" max="5884" width="11.42578125" style="111"/>
    <col min="5885" max="5885" width="44.7109375" style="111" customWidth="1"/>
    <col min="5886" max="5888" width="17.140625" style="111" customWidth="1"/>
    <col min="5889" max="5889" width="17.7109375" style="111" customWidth="1"/>
    <col min="5890" max="5890" width="16.140625" style="111" customWidth="1"/>
    <col min="5891" max="5891" width="14.140625" style="111" customWidth="1"/>
    <col min="5892" max="5892" width="14.28515625" style="111" customWidth="1"/>
    <col min="5893" max="5894" width="17.140625" style="111" customWidth="1"/>
    <col min="5895" max="5895" width="16.85546875" style="111" customWidth="1"/>
    <col min="5896" max="5896" width="15.28515625" style="111" bestFit="1" customWidth="1"/>
    <col min="5897" max="5897" width="15.140625" style="111" customWidth="1"/>
    <col min="5898" max="5898" width="15.85546875" style="111" customWidth="1"/>
    <col min="5899" max="5899" width="15.5703125" style="111" customWidth="1"/>
    <col min="5900" max="5900" width="11.28515625" style="111" bestFit="1" customWidth="1"/>
    <col min="5901" max="6140" width="11.42578125" style="111"/>
    <col min="6141" max="6141" width="44.7109375" style="111" customWidth="1"/>
    <col min="6142" max="6144" width="17.140625" style="111" customWidth="1"/>
    <col min="6145" max="6145" width="17.7109375" style="111" customWidth="1"/>
    <col min="6146" max="6146" width="16.140625" style="111" customWidth="1"/>
    <col min="6147" max="6147" width="14.140625" style="111" customWidth="1"/>
    <col min="6148" max="6148" width="14.28515625" style="111" customWidth="1"/>
    <col min="6149" max="6150" width="17.140625" style="111" customWidth="1"/>
    <col min="6151" max="6151" width="16.85546875" style="111" customWidth="1"/>
    <col min="6152" max="6152" width="15.28515625" style="111" bestFit="1" customWidth="1"/>
    <col min="6153" max="6153" width="15.140625" style="111" customWidth="1"/>
    <col min="6154" max="6154" width="15.85546875" style="111" customWidth="1"/>
    <col min="6155" max="6155" width="15.5703125" style="111" customWidth="1"/>
    <col min="6156" max="6156" width="11.28515625" style="111" bestFit="1" customWidth="1"/>
    <col min="6157" max="6396" width="11.42578125" style="111"/>
    <col min="6397" max="6397" width="44.7109375" style="111" customWidth="1"/>
    <col min="6398" max="6400" width="17.140625" style="111" customWidth="1"/>
    <col min="6401" max="6401" width="17.7109375" style="111" customWidth="1"/>
    <col min="6402" max="6402" width="16.140625" style="111" customWidth="1"/>
    <col min="6403" max="6403" width="14.140625" style="111" customWidth="1"/>
    <col min="6404" max="6404" width="14.28515625" style="111" customWidth="1"/>
    <col min="6405" max="6406" width="17.140625" style="111" customWidth="1"/>
    <col min="6407" max="6407" width="16.85546875" style="111" customWidth="1"/>
    <col min="6408" max="6408" width="15.28515625" style="111" bestFit="1" customWidth="1"/>
    <col min="6409" max="6409" width="15.140625" style="111" customWidth="1"/>
    <col min="6410" max="6410" width="15.85546875" style="111" customWidth="1"/>
    <col min="6411" max="6411" width="15.5703125" style="111" customWidth="1"/>
    <col min="6412" max="6412" width="11.28515625" style="111" bestFit="1" customWidth="1"/>
    <col min="6413" max="6652" width="11.42578125" style="111"/>
    <col min="6653" max="6653" width="44.7109375" style="111" customWidth="1"/>
    <col min="6654" max="6656" width="17.140625" style="111" customWidth="1"/>
    <col min="6657" max="6657" width="17.7109375" style="111" customWidth="1"/>
    <col min="6658" max="6658" width="16.140625" style="111" customWidth="1"/>
    <col min="6659" max="6659" width="14.140625" style="111" customWidth="1"/>
    <col min="6660" max="6660" width="14.28515625" style="111" customWidth="1"/>
    <col min="6661" max="6662" width="17.140625" style="111" customWidth="1"/>
    <col min="6663" max="6663" width="16.85546875" style="111" customWidth="1"/>
    <col min="6664" max="6664" width="15.28515625" style="111" bestFit="1" customWidth="1"/>
    <col min="6665" max="6665" width="15.140625" style="111" customWidth="1"/>
    <col min="6666" max="6666" width="15.85546875" style="111" customWidth="1"/>
    <col min="6667" max="6667" width="15.5703125" style="111" customWidth="1"/>
    <col min="6668" max="6668" width="11.28515625" style="111" bestFit="1" customWidth="1"/>
    <col min="6669" max="6908" width="11.42578125" style="111"/>
    <col min="6909" max="6909" width="44.7109375" style="111" customWidth="1"/>
    <col min="6910" max="6912" width="17.140625" style="111" customWidth="1"/>
    <col min="6913" max="6913" width="17.7109375" style="111" customWidth="1"/>
    <col min="6914" max="6914" width="16.140625" style="111" customWidth="1"/>
    <col min="6915" max="6915" width="14.140625" style="111" customWidth="1"/>
    <col min="6916" max="6916" width="14.28515625" style="111" customWidth="1"/>
    <col min="6917" max="6918" width="17.140625" style="111" customWidth="1"/>
    <col min="6919" max="6919" width="16.85546875" style="111" customWidth="1"/>
    <col min="6920" max="6920" width="15.28515625" style="111" bestFit="1" customWidth="1"/>
    <col min="6921" max="6921" width="15.140625" style="111" customWidth="1"/>
    <col min="6922" max="6922" width="15.85546875" style="111" customWidth="1"/>
    <col min="6923" max="6923" width="15.5703125" style="111" customWidth="1"/>
    <col min="6924" max="6924" width="11.28515625" style="111" bestFit="1" customWidth="1"/>
    <col min="6925" max="7164" width="11.42578125" style="111"/>
    <col min="7165" max="7165" width="44.7109375" style="111" customWidth="1"/>
    <col min="7166" max="7168" width="17.140625" style="111" customWidth="1"/>
    <col min="7169" max="7169" width="17.7109375" style="111" customWidth="1"/>
    <col min="7170" max="7170" width="16.140625" style="111" customWidth="1"/>
    <col min="7171" max="7171" width="14.140625" style="111" customWidth="1"/>
    <col min="7172" max="7172" width="14.28515625" style="111" customWidth="1"/>
    <col min="7173" max="7174" width="17.140625" style="111" customWidth="1"/>
    <col min="7175" max="7175" width="16.85546875" style="111" customWidth="1"/>
    <col min="7176" max="7176" width="15.28515625" style="111" bestFit="1" customWidth="1"/>
    <col min="7177" max="7177" width="15.140625" style="111" customWidth="1"/>
    <col min="7178" max="7178" width="15.85546875" style="111" customWidth="1"/>
    <col min="7179" max="7179" width="15.5703125" style="111" customWidth="1"/>
    <col min="7180" max="7180" width="11.28515625" style="111" bestFit="1" customWidth="1"/>
    <col min="7181" max="7420" width="11.42578125" style="111"/>
    <col min="7421" max="7421" width="44.7109375" style="111" customWidth="1"/>
    <col min="7422" max="7424" width="17.140625" style="111" customWidth="1"/>
    <col min="7425" max="7425" width="17.7109375" style="111" customWidth="1"/>
    <col min="7426" max="7426" width="16.140625" style="111" customWidth="1"/>
    <col min="7427" max="7427" width="14.140625" style="111" customWidth="1"/>
    <col min="7428" max="7428" width="14.28515625" style="111" customWidth="1"/>
    <col min="7429" max="7430" width="17.140625" style="111" customWidth="1"/>
    <col min="7431" max="7431" width="16.85546875" style="111" customWidth="1"/>
    <col min="7432" max="7432" width="15.28515625" style="111" bestFit="1" customWidth="1"/>
    <col min="7433" max="7433" width="15.140625" style="111" customWidth="1"/>
    <col min="7434" max="7434" width="15.85546875" style="111" customWidth="1"/>
    <col min="7435" max="7435" width="15.5703125" style="111" customWidth="1"/>
    <col min="7436" max="7436" width="11.28515625" style="111" bestFit="1" customWidth="1"/>
    <col min="7437" max="7676" width="11.42578125" style="111"/>
    <col min="7677" max="7677" width="44.7109375" style="111" customWidth="1"/>
    <col min="7678" max="7680" width="17.140625" style="111" customWidth="1"/>
    <col min="7681" max="7681" width="17.7109375" style="111" customWidth="1"/>
    <col min="7682" max="7682" width="16.140625" style="111" customWidth="1"/>
    <col min="7683" max="7683" width="14.140625" style="111" customWidth="1"/>
    <col min="7684" max="7684" width="14.28515625" style="111" customWidth="1"/>
    <col min="7685" max="7686" width="17.140625" style="111" customWidth="1"/>
    <col min="7687" max="7687" width="16.85546875" style="111" customWidth="1"/>
    <col min="7688" max="7688" width="15.28515625" style="111" bestFit="1" customWidth="1"/>
    <col min="7689" max="7689" width="15.140625" style="111" customWidth="1"/>
    <col min="7690" max="7690" width="15.85546875" style="111" customWidth="1"/>
    <col min="7691" max="7691" width="15.5703125" style="111" customWidth="1"/>
    <col min="7692" max="7692" width="11.28515625" style="111" bestFit="1" customWidth="1"/>
    <col min="7693" max="7932" width="11.42578125" style="111"/>
    <col min="7933" max="7933" width="44.7109375" style="111" customWidth="1"/>
    <col min="7934" max="7936" width="17.140625" style="111" customWidth="1"/>
    <col min="7937" max="7937" width="17.7109375" style="111" customWidth="1"/>
    <col min="7938" max="7938" width="16.140625" style="111" customWidth="1"/>
    <col min="7939" max="7939" width="14.140625" style="111" customWidth="1"/>
    <col min="7940" max="7940" width="14.28515625" style="111" customWidth="1"/>
    <col min="7941" max="7942" width="17.140625" style="111" customWidth="1"/>
    <col min="7943" max="7943" width="16.85546875" style="111" customWidth="1"/>
    <col min="7944" max="7944" width="15.28515625" style="111" bestFit="1" customWidth="1"/>
    <col min="7945" max="7945" width="15.140625" style="111" customWidth="1"/>
    <col min="7946" max="7946" width="15.85546875" style="111" customWidth="1"/>
    <col min="7947" max="7947" width="15.5703125" style="111" customWidth="1"/>
    <col min="7948" max="7948" width="11.28515625" style="111" bestFit="1" customWidth="1"/>
    <col min="7949" max="8188" width="11.42578125" style="111"/>
    <col min="8189" max="8189" width="44.7109375" style="111" customWidth="1"/>
    <col min="8190" max="8192" width="17.140625" style="111" customWidth="1"/>
    <col min="8193" max="8193" width="17.7109375" style="111" customWidth="1"/>
    <col min="8194" max="8194" width="16.140625" style="111" customWidth="1"/>
    <col min="8195" max="8195" width="14.140625" style="111" customWidth="1"/>
    <col min="8196" max="8196" width="14.28515625" style="111" customWidth="1"/>
    <col min="8197" max="8198" width="17.140625" style="111" customWidth="1"/>
    <col min="8199" max="8199" width="16.85546875" style="111" customWidth="1"/>
    <col min="8200" max="8200" width="15.28515625" style="111" bestFit="1" customWidth="1"/>
    <col min="8201" max="8201" width="15.140625" style="111" customWidth="1"/>
    <col min="8202" max="8202" width="15.85546875" style="111" customWidth="1"/>
    <col min="8203" max="8203" width="15.5703125" style="111" customWidth="1"/>
    <col min="8204" max="8204" width="11.28515625" style="111" bestFit="1" customWidth="1"/>
    <col min="8205" max="8444" width="11.42578125" style="111"/>
    <col min="8445" max="8445" width="44.7109375" style="111" customWidth="1"/>
    <col min="8446" max="8448" width="17.140625" style="111" customWidth="1"/>
    <col min="8449" max="8449" width="17.7109375" style="111" customWidth="1"/>
    <col min="8450" max="8450" width="16.140625" style="111" customWidth="1"/>
    <col min="8451" max="8451" width="14.140625" style="111" customWidth="1"/>
    <col min="8452" max="8452" width="14.28515625" style="111" customWidth="1"/>
    <col min="8453" max="8454" width="17.140625" style="111" customWidth="1"/>
    <col min="8455" max="8455" width="16.85546875" style="111" customWidth="1"/>
    <col min="8456" max="8456" width="15.28515625" style="111" bestFit="1" customWidth="1"/>
    <col min="8457" max="8457" width="15.140625" style="111" customWidth="1"/>
    <col min="8458" max="8458" width="15.85546875" style="111" customWidth="1"/>
    <col min="8459" max="8459" width="15.5703125" style="111" customWidth="1"/>
    <col min="8460" max="8460" width="11.28515625" style="111" bestFit="1" customWidth="1"/>
    <col min="8461" max="8700" width="11.42578125" style="111"/>
    <col min="8701" max="8701" width="44.7109375" style="111" customWidth="1"/>
    <col min="8702" max="8704" width="17.140625" style="111" customWidth="1"/>
    <col min="8705" max="8705" width="17.7109375" style="111" customWidth="1"/>
    <col min="8706" max="8706" width="16.140625" style="111" customWidth="1"/>
    <col min="8707" max="8707" width="14.140625" style="111" customWidth="1"/>
    <col min="8708" max="8708" width="14.28515625" style="111" customWidth="1"/>
    <col min="8709" max="8710" width="17.140625" style="111" customWidth="1"/>
    <col min="8711" max="8711" width="16.85546875" style="111" customWidth="1"/>
    <col min="8712" max="8712" width="15.28515625" style="111" bestFit="1" customWidth="1"/>
    <col min="8713" max="8713" width="15.140625" style="111" customWidth="1"/>
    <col min="8714" max="8714" width="15.85546875" style="111" customWidth="1"/>
    <col min="8715" max="8715" width="15.5703125" style="111" customWidth="1"/>
    <col min="8716" max="8716" width="11.28515625" style="111" bestFit="1" customWidth="1"/>
    <col min="8717" max="8956" width="11.42578125" style="111"/>
    <col min="8957" max="8957" width="44.7109375" style="111" customWidth="1"/>
    <col min="8958" max="8960" width="17.140625" style="111" customWidth="1"/>
    <col min="8961" max="8961" width="17.7109375" style="111" customWidth="1"/>
    <col min="8962" max="8962" width="16.140625" style="111" customWidth="1"/>
    <col min="8963" max="8963" width="14.140625" style="111" customWidth="1"/>
    <col min="8964" max="8964" width="14.28515625" style="111" customWidth="1"/>
    <col min="8965" max="8966" width="17.140625" style="111" customWidth="1"/>
    <col min="8967" max="8967" width="16.85546875" style="111" customWidth="1"/>
    <col min="8968" max="8968" width="15.28515625" style="111" bestFit="1" customWidth="1"/>
    <col min="8969" max="8969" width="15.140625" style="111" customWidth="1"/>
    <col min="8970" max="8970" width="15.85546875" style="111" customWidth="1"/>
    <col min="8971" max="8971" width="15.5703125" style="111" customWidth="1"/>
    <col min="8972" max="8972" width="11.28515625" style="111" bestFit="1" customWidth="1"/>
    <col min="8973" max="9212" width="11.42578125" style="111"/>
    <col min="9213" max="9213" width="44.7109375" style="111" customWidth="1"/>
    <col min="9214" max="9216" width="17.140625" style="111" customWidth="1"/>
    <col min="9217" max="9217" width="17.7109375" style="111" customWidth="1"/>
    <col min="9218" max="9218" width="16.140625" style="111" customWidth="1"/>
    <col min="9219" max="9219" width="14.140625" style="111" customWidth="1"/>
    <col min="9220" max="9220" width="14.28515625" style="111" customWidth="1"/>
    <col min="9221" max="9222" width="17.140625" style="111" customWidth="1"/>
    <col min="9223" max="9223" width="16.85546875" style="111" customWidth="1"/>
    <col min="9224" max="9224" width="15.28515625" style="111" bestFit="1" customWidth="1"/>
    <col min="9225" max="9225" width="15.140625" style="111" customWidth="1"/>
    <col min="9226" max="9226" width="15.85546875" style="111" customWidth="1"/>
    <col min="9227" max="9227" width="15.5703125" style="111" customWidth="1"/>
    <col min="9228" max="9228" width="11.28515625" style="111" bestFit="1" customWidth="1"/>
    <col min="9229" max="9468" width="11.42578125" style="111"/>
    <col min="9469" max="9469" width="44.7109375" style="111" customWidth="1"/>
    <col min="9470" max="9472" width="17.140625" style="111" customWidth="1"/>
    <col min="9473" max="9473" width="17.7109375" style="111" customWidth="1"/>
    <col min="9474" max="9474" width="16.140625" style="111" customWidth="1"/>
    <col min="9475" max="9475" width="14.140625" style="111" customWidth="1"/>
    <col min="9476" max="9476" width="14.28515625" style="111" customWidth="1"/>
    <col min="9477" max="9478" width="17.140625" style="111" customWidth="1"/>
    <col min="9479" max="9479" width="16.85546875" style="111" customWidth="1"/>
    <col min="9480" max="9480" width="15.28515625" style="111" bestFit="1" customWidth="1"/>
    <col min="9481" max="9481" width="15.140625" style="111" customWidth="1"/>
    <col min="9482" max="9482" width="15.85546875" style="111" customWidth="1"/>
    <col min="9483" max="9483" width="15.5703125" style="111" customWidth="1"/>
    <col min="9484" max="9484" width="11.28515625" style="111" bestFit="1" customWidth="1"/>
    <col min="9485" max="9724" width="11.42578125" style="111"/>
    <col min="9725" max="9725" width="44.7109375" style="111" customWidth="1"/>
    <col min="9726" max="9728" width="17.140625" style="111" customWidth="1"/>
    <col min="9729" max="9729" width="17.7109375" style="111" customWidth="1"/>
    <col min="9730" max="9730" width="16.140625" style="111" customWidth="1"/>
    <col min="9731" max="9731" width="14.140625" style="111" customWidth="1"/>
    <col min="9732" max="9732" width="14.28515625" style="111" customWidth="1"/>
    <col min="9733" max="9734" width="17.140625" style="111" customWidth="1"/>
    <col min="9735" max="9735" width="16.85546875" style="111" customWidth="1"/>
    <col min="9736" max="9736" width="15.28515625" style="111" bestFit="1" customWidth="1"/>
    <col min="9737" max="9737" width="15.140625" style="111" customWidth="1"/>
    <col min="9738" max="9738" width="15.85546875" style="111" customWidth="1"/>
    <col min="9739" max="9739" width="15.5703125" style="111" customWidth="1"/>
    <col min="9740" max="9740" width="11.28515625" style="111" bestFit="1" customWidth="1"/>
    <col min="9741" max="9980" width="11.42578125" style="111"/>
    <col min="9981" max="9981" width="44.7109375" style="111" customWidth="1"/>
    <col min="9982" max="9984" width="17.140625" style="111" customWidth="1"/>
    <col min="9985" max="9985" width="17.7109375" style="111" customWidth="1"/>
    <col min="9986" max="9986" width="16.140625" style="111" customWidth="1"/>
    <col min="9987" max="9987" width="14.140625" style="111" customWidth="1"/>
    <col min="9988" max="9988" width="14.28515625" style="111" customWidth="1"/>
    <col min="9989" max="9990" width="17.140625" style="111" customWidth="1"/>
    <col min="9991" max="9991" width="16.85546875" style="111" customWidth="1"/>
    <col min="9992" max="9992" width="15.28515625" style="111" bestFit="1" customWidth="1"/>
    <col min="9993" max="9993" width="15.140625" style="111" customWidth="1"/>
    <col min="9994" max="9994" width="15.85546875" style="111" customWidth="1"/>
    <col min="9995" max="9995" width="15.5703125" style="111" customWidth="1"/>
    <col min="9996" max="9996" width="11.28515625" style="111" bestFit="1" customWidth="1"/>
    <col min="9997" max="10236" width="11.42578125" style="111"/>
    <col min="10237" max="10237" width="44.7109375" style="111" customWidth="1"/>
    <col min="10238" max="10240" width="17.140625" style="111" customWidth="1"/>
    <col min="10241" max="10241" width="17.7109375" style="111" customWidth="1"/>
    <col min="10242" max="10242" width="16.140625" style="111" customWidth="1"/>
    <col min="10243" max="10243" width="14.140625" style="111" customWidth="1"/>
    <col min="10244" max="10244" width="14.28515625" style="111" customWidth="1"/>
    <col min="10245" max="10246" width="17.140625" style="111" customWidth="1"/>
    <col min="10247" max="10247" width="16.85546875" style="111" customWidth="1"/>
    <col min="10248" max="10248" width="15.28515625" style="111" bestFit="1" customWidth="1"/>
    <col min="10249" max="10249" width="15.140625" style="111" customWidth="1"/>
    <col min="10250" max="10250" width="15.85546875" style="111" customWidth="1"/>
    <col min="10251" max="10251" width="15.5703125" style="111" customWidth="1"/>
    <col min="10252" max="10252" width="11.28515625" style="111" bestFit="1" customWidth="1"/>
    <col min="10253" max="10492" width="11.42578125" style="111"/>
    <col min="10493" max="10493" width="44.7109375" style="111" customWidth="1"/>
    <col min="10494" max="10496" width="17.140625" style="111" customWidth="1"/>
    <col min="10497" max="10497" width="17.7109375" style="111" customWidth="1"/>
    <col min="10498" max="10498" width="16.140625" style="111" customWidth="1"/>
    <col min="10499" max="10499" width="14.140625" style="111" customWidth="1"/>
    <col min="10500" max="10500" width="14.28515625" style="111" customWidth="1"/>
    <col min="10501" max="10502" width="17.140625" style="111" customWidth="1"/>
    <col min="10503" max="10503" width="16.85546875" style="111" customWidth="1"/>
    <col min="10504" max="10504" width="15.28515625" style="111" bestFit="1" customWidth="1"/>
    <col min="10505" max="10505" width="15.140625" style="111" customWidth="1"/>
    <col min="10506" max="10506" width="15.85546875" style="111" customWidth="1"/>
    <col min="10507" max="10507" width="15.5703125" style="111" customWidth="1"/>
    <col min="10508" max="10508" width="11.28515625" style="111" bestFit="1" customWidth="1"/>
    <col min="10509" max="10748" width="11.42578125" style="111"/>
    <col min="10749" max="10749" width="44.7109375" style="111" customWidth="1"/>
    <col min="10750" max="10752" width="17.140625" style="111" customWidth="1"/>
    <col min="10753" max="10753" width="17.7109375" style="111" customWidth="1"/>
    <col min="10754" max="10754" width="16.140625" style="111" customWidth="1"/>
    <col min="10755" max="10755" width="14.140625" style="111" customWidth="1"/>
    <col min="10756" max="10756" width="14.28515625" style="111" customWidth="1"/>
    <col min="10757" max="10758" width="17.140625" style="111" customWidth="1"/>
    <col min="10759" max="10759" width="16.85546875" style="111" customWidth="1"/>
    <col min="10760" max="10760" width="15.28515625" style="111" bestFit="1" customWidth="1"/>
    <col min="10761" max="10761" width="15.140625" style="111" customWidth="1"/>
    <col min="10762" max="10762" width="15.85546875" style="111" customWidth="1"/>
    <col min="10763" max="10763" width="15.5703125" style="111" customWidth="1"/>
    <col min="10764" max="10764" width="11.28515625" style="111" bestFit="1" customWidth="1"/>
    <col min="10765" max="11004" width="11.42578125" style="111"/>
    <col min="11005" max="11005" width="44.7109375" style="111" customWidth="1"/>
    <col min="11006" max="11008" width="17.140625" style="111" customWidth="1"/>
    <col min="11009" max="11009" width="17.7109375" style="111" customWidth="1"/>
    <col min="11010" max="11010" width="16.140625" style="111" customWidth="1"/>
    <col min="11011" max="11011" width="14.140625" style="111" customWidth="1"/>
    <col min="11012" max="11012" width="14.28515625" style="111" customWidth="1"/>
    <col min="11013" max="11014" width="17.140625" style="111" customWidth="1"/>
    <col min="11015" max="11015" width="16.85546875" style="111" customWidth="1"/>
    <col min="11016" max="11016" width="15.28515625" style="111" bestFit="1" customWidth="1"/>
    <col min="11017" max="11017" width="15.140625" style="111" customWidth="1"/>
    <col min="11018" max="11018" width="15.85546875" style="111" customWidth="1"/>
    <col min="11019" max="11019" width="15.5703125" style="111" customWidth="1"/>
    <col min="11020" max="11020" width="11.28515625" style="111" bestFit="1" customWidth="1"/>
    <col min="11021" max="11260" width="11.42578125" style="111"/>
    <col min="11261" max="11261" width="44.7109375" style="111" customWidth="1"/>
    <col min="11262" max="11264" width="17.140625" style="111" customWidth="1"/>
    <col min="11265" max="11265" width="17.7109375" style="111" customWidth="1"/>
    <col min="11266" max="11266" width="16.140625" style="111" customWidth="1"/>
    <col min="11267" max="11267" width="14.140625" style="111" customWidth="1"/>
    <col min="11268" max="11268" width="14.28515625" style="111" customWidth="1"/>
    <col min="11269" max="11270" width="17.140625" style="111" customWidth="1"/>
    <col min="11271" max="11271" width="16.85546875" style="111" customWidth="1"/>
    <col min="11272" max="11272" width="15.28515625" style="111" bestFit="1" customWidth="1"/>
    <col min="11273" max="11273" width="15.140625" style="111" customWidth="1"/>
    <col min="11274" max="11274" width="15.85546875" style="111" customWidth="1"/>
    <col min="11275" max="11275" width="15.5703125" style="111" customWidth="1"/>
    <col min="11276" max="11276" width="11.28515625" style="111" bestFit="1" customWidth="1"/>
    <col min="11277" max="11516" width="11.42578125" style="111"/>
    <col min="11517" max="11517" width="44.7109375" style="111" customWidth="1"/>
    <col min="11518" max="11520" width="17.140625" style="111" customWidth="1"/>
    <col min="11521" max="11521" width="17.7109375" style="111" customWidth="1"/>
    <col min="11522" max="11522" width="16.140625" style="111" customWidth="1"/>
    <col min="11523" max="11523" width="14.140625" style="111" customWidth="1"/>
    <col min="11524" max="11524" width="14.28515625" style="111" customWidth="1"/>
    <col min="11525" max="11526" width="17.140625" style="111" customWidth="1"/>
    <col min="11527" max="11527" width="16.85546875" style="111" customWidth="1"/>
    <col min="11528" max="11528" width="15.28515625" style="111" bestFit="1" customWidth="1"/>
    <col min="11529" max="11529" width="15.140625" style="111" customWidth="1"/>
    <col min="11530" max="11530" width="15.85546875" style="111" customWidth="1"/>
    <col min="11531" max="11531" width="15.5703125" style="111" customWidth="1"/>
    <col min="11532" max="11532" width="11.28515625" style="111" bestFit="1" customWidth="1"/>
    <col min="11533" max="11772" width="11.42578125" style="111"/>
    <col min="11773" max="11773" width="44.7109375" style="111" customWidth="1"/>
    <col min="11774" max="11776" width="17.140625" style="111" customWidth="1"/>
    <col min="11777" max="11777" width="17.7109375" style="111" customWidth="1"/>
    <col min="11778" max="11778" width="16.140625" style="111" customWidth="1"/>
    <col min="11779" max="11779" width="14.140625" style="111" customWidth="1"/>
    <col min="11780" max="11780" width="14.28515625" style="111" customWidth="1"/>
    <col min="11781" max="11782" width="17.140625" style="111" customWidth="1"/>
    <col min="11783" max="11783" width="16.85546875" style="111" customWidth="1"/>
    <col min="11784" max="11784" width="15.28515625" style="111" bestFit="1" customWidth="1"/>
    <col min="11785" max="11785" width="15.140625" style="111" customWidth="1"/>
    <col min="11786" max="11786" width="15.85546875" style="111" customWidth="1"/>
    <col min="11787" max="11787" width="15.5703125" style="111" customWidth="1"/>
    <col min="11788" max="11788" width="11.28515625" style="111" bestFit="1" customWidth="1"/>
    <col min="11789" max="12028" width="11.42578125" style="111"/>
    <col min="12029" max="12029" width="44.7109375" style="111" customWidth="1"/>
    <col min="12030" max="12032" width="17.140625" style="111" customWidth="1"/>
    <col min="12033" max="12033" width="17.7109375" style="111" customWidth="1"/>
    <col min="12034" max="12034" width="16.140625" style="111" customWidth="1"/>
    <col min="12035" max="12035" width="14.140625" style="111" customWidth="1"/>
    <col min="12036" max="12036" width="14.28515625" style="111" customWidth="1"/>
    <col min="12037" max="12038" width="17.140625" style="111" customWidth="1"/>
    <col min="12039" max="12039" width="16.85546875" style="111" customWidth="1"/>
    <col min="12040" max="12040" width="15.28515625" style="111" bestFit="1" customWidth="1"/>
    <col min="12041" max="12041" width="15.140625" style="111" customWidth="1"/>
    <col min="12042" max="12042" width="15.85546875" style="111" customWidth="1"/>
    <col min="12043" max="12043" width="15.5703125" style="111" customWidth="1"/>
    <col min="12044" max="12044" width="11.28515625" style="111" bestFit="1" customWidth="1"/>
    <col min="12045" max="12284" width="11.42578125" style="111"/>
    <col min="12285" max="12285" width="44.7109375" style="111" customWidth="1"/>
    <col min="12286" max="12288" width="17.140625" style="111" customWidth="1"/>
    <col min="12289" max="12289" width="17.7109375" style="111" customWidth="1"/>
    <col min="12290" max="12290" width="16.140625" style="111" customWidth="1"/>
    <col min="12291" max="12291" width="14.140625" style="111" customWidth="1"/>
    <col min="12292" max="12292" width="14.28515625" style="111" customWidth="1"/>
    <col min="12293" max="12294" width="17.140625" style="111" customWidth="1"/>
    <col min="12295" max="12295" width="16.85546875" style="111" customWidth="1"/>
    <col min="12296" max="12296" width="15.28515625" style="111" bestFit="1" customWidth="1"/>
    <col min="12297" max="12297" width="15.140625" style="111" customWidth="1"/>
    <col min="12298" max="12298" width="15.85546875" style="111" customWidth="1"/>
    <col min="12299" max="12299" width="15.5703125" style="111" customWidth="1"/>
    <col min="12300" max="12300" width="11.28515625" style="111" bestFit="1" customWidth="1"/>
    <col min="12301" max="12540" width="11.42578125" style="111"/>
    <col min="12541" max="12541" width="44.7109375" style="111" customWidth="1"/>
    <col min="12542" max="12544" width="17.140625" style="111" customWidth="1"/>
    <col min="12545" max="12545" width="17.7109375" style="111" customWidth="1"/>
    <col min="12546" max="12546" width="16.140625" style="111" customWidth="1"/>
    <col min="12547" max="12547" width="14.140625" style="111" customWidth="1"/>
    <col min="12548" max="12548" width="14.28515625" style="111" customWidth="1"/>
    <col min="12549" max="12550" width="17.140625" style="111" customWidth="1"/>
    <col min="12551" max="12551" width="16.85546875" style="111" customWidth="1"/>
    <col min="12552" max="12552" width="15.28515625" style="111" bestFit="1" customWidth="1"/>
    <col min="12553" max="12553" width="15.140625" style="111" customWidth="1"/>
    <col min="12554" max="12554" width="15.85546875" style="111" customWidth="1"/>
    <col min="12555" max="12555" width="15.5703125" style="111" customWidth="1"/>
    <col min="12556" max="12556" width="11.28515625" style="111" bestFit="1" customWidth="1"/>
    <col min="12557" max="12796" width="11.42578125" style="111"/>
    <col min="12797" max="12797" width="44.7109375" style="111" customWidth="1"/>
    <col min="12798" max="12800" width="17.140625" style="111" customWidth="1"/>
    <col min="12801" max="12801" width="17.7109375" style="111" customWidth="1"/>
    <col min="12802" max="12802" width="16.140625" style="111" customWidth="1"/>
    <col min="12803" max="12803" width="14.140625" style="111" customWidth="1"/>
    <col min="12804" max="12804" width="14.28515625" style="111" customWidth="1"/>
    <col min="12805" max="12806" width="17.140625" style="111" customWidth="1"/>
    <col min="12807" max="12807" width="16.85546875" style="111" customWidth="1"/>
    <col min="12808" max="12808" width="15.28515625" style="111" bestFit="1" customWidth="1"/>
    <col min="12809" max="12809" width="15.140625" style="111" customWidth="1"/>
    <col min="12810" max="12810" width="15.85546875" style="111" customWidth="1"/>
    <col min="12811" max="12811" width="15.5703125" style="111" customWidth="1"/>
    <col min="12812" max="12812" width="11.28515625" style="111" bestFit="1" customWidth="1"/>
    <col min="12813" max="13052" width="11.42578125" style="111"/>
    <col min="13053" max="13053" width="44.7109375" style="111" customWidth="1"/>
    <col min="13054" max="13056" width="17.140625" style="111" customWidth="1"/>
    <col min="13057" max="13057" width="17.7109375" style="111" customWidth="1"/>
    <col min="13058" max="13058" width="16.140625" style="111" customWidth="1"/>
    <col min="13059" max="13059" width="14.140625" style="111" customWidth="1"/>
    <col min="13060" max="13060" width="14.28515625" style="111" customWidth="1"/>
    <col min="13061" max="13062" width="17.140625" style="111" customWidth="1"/>
    <col min="13063" max="13063" width="16.85546875" style="111" customWidth="1"/>
    <col min="13064" max="13064" width="15.28515625" style="111" bestFit="1" customWidth="1"/>
    <col min="13065" max="13065" width="15.140625" style="111" customWidth="1"/>
    <col min="13066" max="13066" width="15.85546875" style="111" customWidth="1"/>
    <col min="13067" max="13067" width="15.5703125" style="111" customWidth="1"/>
    <col min="13068" max="13068" width="11.28515625" style="111" bestFit="1" customWidth="1"/>
    <col min="13069" max="13308" width="11.42578125" style="111"/>
    <col min="13309" max="13309" width="44.7109375" style="111" customWidth="1"/>
    <col min="13310" max="13312" width="17.140625" style="111" customWidth="1"/>
    <col min="13313" max="13313" width="17.7109375" style="111" customWidth="1"/>
    <col min="13314" max="13314" width="16.140625" style="111" customWidth="1"/>
    <col min="13315" max="13315" width="14.140625" style="111" customWidth="1"/>
    <col min="13316" max="13316" width="14.28515625" style="111" customWidth="1"/>
    <col min="13317" max="13318" width="17.140625" style="111" customWidth="1"/>
    <col min="13319" max="13319" width="16.85546875" style="111" customWidth="1"/>
    <col min="13320" max="13320" width="15.28515625" style="111" bestFit="1" customWidth="1"/>
    <col min="13321" max="13321" width="15.140625" style="111" customWidth="1"/>
    <col min="13322" max="13322" width="15.85546875" style="111" customWidth="1"/>
    <col min="13323" max="13323" width="15.5703125" style="111" customWidth="1"/>
    <col min="13324" max="13324" width="11.28515625" style="111" bestFit="1" customWidth="1"/>
    <col min="13325" max="13564" width="11.42578125" style="111"/>
    <col min="13565" max="13565" width="44.7109375" style="111" customWidth="1"/>
    <col min="13566" max="13568" width="17.140625" style="111" customWidth="1"/>
    <col min="13569" max="13569" width="17.7109375" style="111" customWidth="1"/>
    <col min="13570" max="13570" width="16.140625" style="111" customWidth="1"/>
    <col min="13571" max="13571" width="14.140625" style="111" customWidth="1"/>
    <col min="13572" max="13572" width="14.28515625" style="111" customWidth="1"/>
    <col min="13573" max="13574" width="17.140625" style="111" customWidth="1"/>
    <col min="13575" max="13575" width="16.85546875" style="111" customWidth="1"/>
    <col min="13576" max="13576" width="15.28515625" style="111" bestFit="1" customWidth="1"/>
    <col min="13577" max="13577" width="15.140625" style="111" customWidth="1"/>
    <col min="13578" max="13578" width="15.85546875" style="111" customWidth="1"/>
    <col min="13579" max="13579" width="15.5703125" style="111" customWidth="1"/>
    <col min="13580" max="13580" width="11.28515625" style="111" bestFit="1" customWidth="1"/>
    <col min="13581" max="13820" width="11.42578125" style="111"/>
    <col min="13821" max="13821" width="44.7109375" style="111" customWidth="1"/>
    <col min="13822" max="13824" width="17.140625" style="111" customWidth="1"/>
    <col min="13825" max="13825" width="17.7109375" style="111" customWidth="1"/>
    <col min="13826" max="13826" width="16.140625" style="111" customWidth="1"/>
    <col min="13827" max="13827" width="14.140625" style="111" customWidth="1"/>
    <col min="13828" max="13828" width="14.28515625" style="111" customWidth="1"/>
    <col min="13829" max="13830" width="17.140625" style="111" customWidth="1"/>
    <col min="13831" max="13831" width="16.85546875" style="111" customWidth="1"/>
    <col min="13832" max="13832" width="15.28515625" style="111" bestFit="1" customWidth="1"/>
    <col min="13833" max="13833" width="15.140625" style="111" customWidth="1"/>
    <col min="13834" max="13834" width="15.85546875" style="111" customWidth="1"/>
    <col min="13835" max="13835" width="15.5703125" style="111" customWidth="1"/>
    <col min="13836" max="13836" width="11.28515625" style="111" bestFit="1" customWidth="1"/>
    <col min="13837" max="14076" width="11.42578125" style="111"/>
    <col min="14077" max="14077" width="44.7109375" style="111" customWidth="1"/>
    <col min="14078" max="14080" width="17.140625" style="111" customWidth="1"/>
    <col min="14081" max="14081" width="17.7109375" style="111" customWidth="1"/>
    <col min="14082" max="14082" width="16.140625" style="111" customWidth="1"/>
    <col min="14083" max="14083" width="14.140625" style="111" customWidth="1"/>
    <col min="14084" max="14084" width="14.28515625" style="111" customWidth="1"/>
    <col min="14085" max="14086" width="17.140625" style="111" customWidth="1"/>
    <col min="14087" max="14087" width="16.85546875" style="111" customWidth="1"/>
    <col min="14088" max="14088" width="15.28515625" style="111" bestFit="1" customWidth="1"/>
    <col min="14089" max="14089" width="15.140625" style="111" customWidth="1"/>
    <col min="14090" max="14090" width="15.85546875" style="111" customWidth="1"/>
    <col min="14091" max="14091" width="15.5703125" style="111" customWidth="1"/>
    <col min="14092" max="14092" width="11.28515625" style="111" bestFit="1" customWidth="1"/>
    <col min="14093" max="14332" width="11.42578125" style="111"/>
    <col min="14333" max="14333" width="44.7109375" style="111" customWidth="1"/>
    <col min="14334" max="14336" width="17.140625" style="111" customWidth="1"/>
    <col min="14337" max="14337" width="17.7109375" style="111" customWidth="1"/>
    <col min="14338" max="14338" width="16.140625" style="111" customWidth="1"/>
    <col min="14339" max="14339" width="14.140625" style="111" customWidth="1"/>
    <col min="14340" max="14340" width="14.28515625" style="111" customWidth="1"/>
    <col min="14341" max="14342" width="17.140625" style="111" customWidth="1"/>
    <col min="14343" max="14343" width="16.85546875" style="111" customWidth="1"/>
    <col min="14344" max="14344" width="15.28515625" style="111" bestFit="1" customWidth="1"/>
    <col min="14345" max="14345" width="15.140625" style="111" customWidth="1"/>
    <col min="14346" max="14346" width="15.85546875" style="111" customWidth="1"/>
    <col min="14347" max="14347" width="15.5703125" style="111" customWidth="1"/>
    <col min="14348" max="14348" width="11.28515625" style="111" bestFit="1" customWidth="1"/>
    <col min="14349" max="14588" width="11.42578125" style="111"/>
    <col min="14589" max="14589" width="44.7109375" style="111" customWidth="1"/>
    <col min="14590" max="14592" width="17.140625" style="111" customWidth="1"/>
    <col min="14593" max="14593" width="17.7109375" style="111" customWidth="1"/>
    <col min="14594" max="14594" width="16.140625" style="111" customWidth="1"/>
    <col min="14595" max="14595" width="14.140625" style="111" customWidth="1"/>
    <col min="14596" max="14596" width="14.28515625" style="111" customWidth="1"/>
    <col min="14597" max="14598" width="17.140625" style="111" customWidth="1"/>
    <col min="14599" max="14599" width="16.85546875" style="111" customWidth="1"/>
    <col min="14600" max="14600" width="15.28515625" style="111" bestFit="1" customWidth="1"/>
    <col min="14601" max="14601" width="15.140625" style="111" customWidth="1"/>
    <col min="14602" max="14602" width="15.85546875" style="111" customWidth="1"/>
    <col min="14603" max="14603" width="15.5703125" style="111" customWidth="1"/>
    <col min="14604" max="14604" width="11.28515625" style="111" bestFit="1" customWidth="1"/>
    <col min="14605" max="14844" width="11.42578125" style="111"/>
    <col min="14845" max="14845" width="44.7109375" style="111" customWidth="1"/>
    <col min="14846" max="14848" width="17.140625" style="111" customWidth="1"/>
    <col min="14849" max="14849" width="17.7109375" style="111" customWidth="1"/>
    <col min="14850" max="14850" width="16.140625" style="111" customWidth="1"/>
    <col min="14851" max="14851" width="14.140625" style="111" customWidth="1"/>
    <col min="14852" max="14852" width="14.28515625" style="111" customWidth="1"/>
    <col min="14853" max="14854" width="17.140625" style="111" customWidth="1"/>
    <col min="14855" max="14855" width="16.85546875" style="111" customWidth="1"/>
    <col min="14856" max="14856" width="15.28515625" style="111" bestFit="1" customWidth="1"/>
    <col min="14857" max="14857" width="15.140625" style="111" customWidth="1"/>
    <col min="14858" max="14858" width="15.85546875" style="111" customWidth="1"/>
    <col min="14859" max="14859" width="15.5703125" style="111" customWidth="1"/>
    <col min="14860" max="14860" width="11.28515625" style="111" bestFit="1" customWidth="1"/>
    <col min="14861" max="15100" width="11.42578125" style="111"/>
    <col min="15101" max="15101" width="44.7109375" style="111" customWidth="1"/>
    <col min="15102" max="15104" width="17.140625" style="111" customWidth="1"/>
    <col min="15105" max="15105" width="17.7109375" style="111" customWidth="1"/>
    <col min="15106" max="15106" width="16.140625" style="111" customWidth="1"/>
    <col min="15107" max="15107" width="14.140625" style="111" customWidth="1"/>
    <col min="15108" max="15108" width="14.28515625" style="111" customWidth="1"/>
    <col min="15109" max="15110" width="17.140625" style="111" customWidth="1"/>
    <col min="15111" max="15111" width="16.85546875" style="111" customWidth="1"/>
    <col min="15112" max="15112" width="15.28515625" style="111" bestFit="1" customWidth="1"/>
    <col min="15113" max="15113" width="15.140625" style="111" customWidth="1"/>
    <col min="15114" max="15114" width="15.85546875" style="111" customWidth="1"/>
    <col min="15115" max="15115" width="15.5703125" style="111" customWidth="1"/>
    <col min="15116" max="15116" width="11.28515625" style="111" bestFit="1" customWidth="1"/>
    <col min="15117" max="15356" width="11.42578125" style="111"/>
    <col min="15357" max="15357" width="44.7109375" style="111" customWidth="1"/>
    <col min="15358" max="15360" width="17.140625" style="111" customWidth="1"/>
    <col min="15361" max="15361" width="17.7109375" style="111" customWidth="1"/>
    <col min="15362" max="15362" width="16.140625" style="111" customWidth="1"/>
    <col min="15363" max="15363" width="14.140625" style="111" customWidth="1"/>
    <col min="15364" max="15364" width="14.28515625" style="111" customWidth="1"/>
    <col min="15365" max="15366" width="17.140625" style="111" customWidth="1"/>
    <col min="15367" max="15367" width="16.85546875" style="111" customWidth="1"/>
    <col min="15368" max="15368" width="15.28515625" style="111" bestFit="1" customWidth="1"/>
    <col min="15369" max="15369" width="15.140625" style="111" customWidth="1"/>
    <col min="15370" max="15370" width="15.85546875" style="111" customWidth="1"/>
    <col min="15371" max="15371" width="15.5703125" style="111" customWidth="1"/>
    <col min="15372" max="15372" width="11.28515625" style="111" bestFit="1" customWidth="1"/>
    <col min="15373" max="15612" width="11.42578125" style="111"/>
    <col min="15613" max="15613" width="44.7109375" style="111" customWidth="1"/>
    <col min="15614" max="15616" width="17.140625" style="111" customWidth="1"/>
    <col min="15617" max="15617" width="17.7109375" style="111" customWidth="1"/>
    <col min="15618" max="15618" width="16.140625" style="111" customWidth="1"/>
    <col min="15619" max="15619" width="14.140625" style="111" customWidth="1"/>
    <col min="15620" max="15620" width="14.28515625" style="111" customWidth="1"/>
    <col min="15621" max="15622" width="17.140625" style="111" customWidth="1"/>
    <col min="15623" max="15623" width="16.85546875" style="111" customWidth="1"/>
    <col min="15624" max="15624" width="15.28515625" style="111" bestFit="1" customWidth="1"/>
    <col min="15625" max="15625" width="15.140625" style="111" customWidth="1"/>
    <col min="15626" max="15626" width="15.85546875" style="111" customWidth="1"/>
    <col min="15627" max="15627" width="15.5703125" style="111" customWidth="1"/>
    <col min="15628" max="15628" width="11.28515625" style="111" bestFit="1" customWidth="1"/>
    <col min="15629" max="15868" width="11.42578125" style="111"/>
    <col min="15869" max="15869" width="44.7109375" style="111" customWidth="1"/>
    <col min="15870" max="15872" width="17.140625" style="111" customWidth="1"/>
    <col min="15873" max="15873" width="17.7109375" style="111" customWidth="1"/>
    <col min="15874" max="15874" width="16.140625" style="111" customWidth="1"/>
    <col min="15875" max="15875" width="14.140625" style="111" customWidth="1"/>
    <col min="15876" max="15876" width="14.28515625" style="111" customWidth="1"/>
    <col min="15877" max="15878" width="17.140625" style="111" customWidth="1"/>
    <col min="15879" max="15879" width="16.85546875" style="111" customWidth="1"/>
    <col min="15880" max="15880" width="15.28515625" style="111" bestFit="1" customWidth="1"/>
    <col min="15881" max="15881" width="15.140625" style="111" customWidth="1"/>
    <col min="15882" max="15882" width="15.85546875" style="111" customWidth="1"/>
    <col min="15883" max="15883" width="15.5703125" style="111" customWidth="1"/>
    <col min="15884" max="15884" width="11.28515625" style="111" bestFit="1" customWidth="1"/>
    <col min="15885" max="16124" width="11.42578125" style="111"/>
    <col min="16125" max="16125" width="44.7109375" style="111" customWidth="1"/>
    <col min="16126" max="16128" width="17.140625" style="111" customWidth="1"/>
    <col min="16129" max="16129" width="17.7109375" style="111" customWidth="1"/>
    <col min="16130" max="16130" width="16.140625" style="111" customWidth="1"/>
    <col min="16131" max="16131" width="14.140625" style="111" customWidth="1"/>
    <col min="16132" max="16132" width="14.28515625" style="111" customWidth="1"/>
    <col min="16133" max="16134" width="17.140625" style="111" customWidth="1"/>
    <col min="16135" max="16135" width="16.85546875" style="111" customWidth="1"/>
    <col min="16136" max="16136" width="15.28515625" style="111" bestFit="1" customWidth="1"/>
    <col min="16137" max="16137" width="15.140625" style="111" customWidth="1"/>
    <col min="16138" max="16138" width="15.85546875" style="111" customWidth="1"/>
    <col min="16139" max="16139" width="15.5703125" style="111" customWidth="1"/>
    <col min="16140" max="16140" width="11.28515625" style="111" bestFit="1" customWidth="1"/>
    <col min="16141" max="16384" width="11.42578125" style="111"/>
  </cols>
  <sheetData>
    <row r="1" spans="1:13" x14ac:dyDescent="0.2">
      <c r="A1" s="213" t="s">
        <v>62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3" x14ac:dyDescent="0.2">
      <c r="A2" s="215">
        <v>46097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spans="1:13" ht="11.25" x14ac:dyDescent="0.2">
      <c r="A3" s="112"/>
      <c r="B3" s="111"/>
      <c r="C3" s="111"/>
      <c r="E3" s="111"/>
    </row>
    <row r="4" spans="1:13" ht="13.5" customHeight="1" thickBot="1" x14ac:dyDescent="0.25">
      <c r="A4" s="112"/>
      <c r="B4" s="111"/>
      <c r="C4" s="217"/>
      <c r="D4" s="217"/>
      <c r="E4" s="111"/>
    </row>
    <row r="5" spans="1:13" ht="12.75" customHeight="1" x14ac:dyDescent="0.2">
      <c r="A5" s="218" t="s">
        <v>0</v>
      </c>
      <c r="B5" s="220" t="s">
        <v>9</v>
      </c>
      <c r="C5" s="114" t="s">
        <v>10</v>
      </c>
      <c r="D5" s="114" t="s">
        <v>10</v>
      </c>
      <c r="E5" s="220" t="s">
        <v>1</v>
      </c>
      <c r="F5" s="211" t="s">
        <v>7</v>
      </c>
      <c r="G5" s="211" t="s">
        <v>8</v>
      </c>
      <c r="H5" s="211" t="s">
        <v>2</v>
      </c>
      <c r="I5" s="211" t="s">
        <v>3</v>
      </c>
      <c r="J5" s="211" t="s">
        <v>4</v>
      </c>
      <c r="K5" s="211" t="s">
        <v>5</v>
      </c>
    </row>
    <row r="6" spans="1:13" ht="23.25" customHeight="1" thickBot="1" x14ac:dyDescent="0.25">
      <c r="A6" s="219"/>
      <c r="B6" s="221"/>
      <c r="C6" s="115" t="s">
        <v>11</v>
      </c>
      <c r="D6" s="115" t="s">
        <v>12</v>
      </c>
      <c r="E6" s="221" t="s">
        <v>6</v>
      </c>
      <c r="F6" s="212" t="s">
        <v>6</v>
      </c>
      <c r="G6" s="212" t="s">
        <v>6</v>
      </c>
      <c r="H6" s="212"/>
      <c r="I6" s="212"/>
      <c r="J6" s="212"/>
      <c r="K6" s="212" t="s">
        <v>6</v>
      </c>
    </row>
    <row r="7" spans="1:13" x14ac:dyDescent="0.2">
      <c r="A7" s="1" t="s">
        <v>15</v>
      </c>
      <c r="B7" s="116">
        <v>6650644.9900000002</v>
      </c>
      <c r="C7" s="116">
        <v>1905256.19</v>
      </c>
      <c r="D7" s="116">
        <v>328887.24</v>
      </c>
      <c r="E7" s="116">
        <v>280024.37</v>
      </c>
      <c r="F7" s="116"/>
      <c r="G7" s="116"/>
      <c r="H7" s="117">
        <v>5936386.6900000004</v>
      </c>
      <c r="I7" s="117"/>
      <c r="J7" s="117"/>
      <c r="K7" s="118">
        <v>15101199.48</v>
      </c>
      <c r="L7" s="113"/>
      <c r="M7" s="113"/>
    </row>
    <row r="8" spans="1:13" x14ac:dyDescent="0.2">
      <c r="A8" s="2" t="s">
        <v>16</v>
      </c>
      <c r="B8" s="116">
        <v>6286113.1100000003</v>
      </c>
      <c r="C8" s="116">
        <v>1800826.23</v>
      </c>
      <c r="D8" s="116">
        <v>310860.44</v>
      </c>
      <c r="E8" s="116">
        <v>263804.65000000002</v>
      </c>
      <c r="F8" s="116"/>
      <c r="G8" s="116"/>
      <c r="H8" s="117">
        <v>5795837.0300000003</v>
      </c>
      <c r="I8" s="117"/>
      <c r="J8" s="117"/>
      <c r="K8" s="118">
        <v>14457441.460000001</v>
      </c>
      <c r="L8" s="113"/>
      <c r="M8" s="113"/>
    </row>
    <row r="9" spans="1:13" x14ac:dyDescent="0.2">
      <c r="A9" s="2" t="s">
        <v>17</v>
      </c>
      <c r="B9" s="116"/>
      <c r="C9" s="116"/>
      <c r="E9" s="116"/>
      <c r="F9" s="116"/>
      <c r="G9" s="116"/>
      <c r="H9" s="117"/>
      <c r="I9" s="117"/>
      <c r="J9" s="117"/>
      <c r="K9" s="118"/>
      <c r="L9" s="113"/>
      <c r="M9" s="113"/>
    </row>
    <row r="10" spans="1:13" x14ac:dyDescent="0.2">
      <c r="A10" s="2" t="s">
        <v>18</v>
      </c>
      <c r="B10" s="116"/>
      <c r="C10" s="116"/>
      <c r="D10" s="116"/>
      <c r="E10" s="116"/>
      <c r="F10" s="116"/>
      <c r="G10" s="116"/>
      <c r="H10" s="117"/>
      <c r="I10" s="117"/>
      <c r="J10" s="117"/>
      <c r="K10" s="118"/>
      <c r="L10" s="113"/>
      <c r="M10" s="113"/>
    </row>
    <row r="11" spans="1:13" x14ac:dyDescent="0.2">
      <c r="A11" s="2" t="s">
        <v>19</v>
      </c>
      <c r="B11" s="116"/>
      <c r="C11" s="116"/>
      <c r="D11" s="116"/>
      <c r="E11" s="116"/>
      <c r="F11" s="116"/>
      <c r="G11" s="116"/>
      <c r="H11" s="117"/>
      <c r="I11" s="117"/>
      <c r="J11" s="117"/>
      <c r="K11" s="118"/>
      <c r="L11" s="113"/>
      <c r="M11" s="113"/>
    </row>
    <row r="12" spans="1:13" x14ac:dyDescent="0.2">
      <c r="A12" s="2" t="s">
        <v>20</v>
      </c>
      <c r="B12" s="116"/>
      <c r="C12" s="116"/>
      <c r="D12" s="116"/>
      <c r="E12" s="116"/>
      <c r="F12" s="116"/>
      <c r="G12" s="116"/>
      <c r="H12" s="117"/>
      <c r="I12" s="117"/>
      <c r="J12" s="117"/>
      <c r="K12" s="118"/>
      <c r="L12" s="113"/>
      <c r="M12" s="113"/>
    </row>
    <row r="13" spans="1:13" x14ac:dyDescent="0.2">
      <c r="A13" s="2" t="s">
        <v>21</v>
      </c>
      <c r="B13" s="116"/>
      <c r="C13" s="116"/>
      <c r="D13" s="116"/>
      <c r="E13" s="116"/>
      <c r="F13" s="116"/>
      <c r="G13" s="116"/>
      <c r="H13" s="117"/>
      <c r="I13" s="117"/>
      <c r="J13" s="117"/>
      <c r="K13" s="118"/>
      <c r="L13" s="113"/>
      <c r="M13" s="113"/>
    </row>
    <row r="14" spans="1:13" x14ac:dyDescent="0.2">
      <c r="A14" s="2" t="s">
        <v>22</v>
      </c>
      <c r="B14" s="116"/>
      <c r="C14" s="116"/>
      <c r="D14" s="116"/>
      <c r="E14" s="116"/>
      <c r="F14" s="116"/>
      <c r="G14" s="116"/>
      <c r="H14" s="117"/>
      <c r="I14" s="117"/>
      <c r="J14" s="117"/>
      <c r="K14" s="118"/>
      <c r="L14" s="113"/>
      <c r="M14" s="113"/>
    </row>
    <row r="15" spans="1:13" x14ac:dyDescent="0.2">
      <c r="A15" s="2" t="s">
        <v>23</v>
      </c>
      <c r="B15" s="116"/>
      <c r="C15" s="116"/>
      <c r="D15" s="116"/>
      <c r="E15" s="116"/>
      <c r="F15" s="116"/>
      <c r="G15" s="116"/>
      <c r="H15" s="117"/>
      <c r="I15" s="117"/>
      <c r="J15" s="117"/>
      <c r="K15" s="118"/>
      <c r="L15" s="113"/>
      <c r="M15" s="113"/>
    </row>
    <row r="16" spans="1:13" x14ac:dyDescent="0.2">
      <c r="A16" s="2" t="s">
        <v>24</v>
      </c>
      <c r="B16" s="116"/>
      <c r="C16" s="116"/>
      <c r="D16" s="116"/>
      <c r="E16" s="116"/>
      <c r="F16" s="116"/>
      <c r="G16" s="116"/>
      <c r="H16" s="117"/>
      <c r="I16" s="117"/>
      <c r="J16" s="117"/>
      <c r="K16" s="118"/>
      <c r="L16" s="113"/>
      <c r="M16" s="113"/>
    </row>
    <row r="17" spans="1:13" x14ac:dyDescent="0.2">
      <c r="A17" s="2" t="s">
        <v>25</v>
      </c>
      <c r="B17" s="116"/>
      <c r="C17" s="116"/>
      <c r="D17" s="116"/>
      <c r="E17" s="116"/>
      <c r="F17" s="116"/>
      <c r="G17" s="116"/>
      <c r="H17" s="117"/>
      <c r="I17" s="117"/>
      <c r="J17" s="117"/>
      <c r="K17" s="118"/>
      <c r="L17" s="113"/>
      <c r="M17" s="113"/>
    </row>
    <row r="18" spans="1:13" x14ac:dyDescent="0.2">
      <c r="A18" s="2" t="s">
        <v>26</v>
      </c>
      <c r="B18" s="116"/>
      <c r="C18" s="116"/>
      <c r="D18" s="116"/>
      <c r="E18" s="116"/>
      <c r="F18" s="116"/>
      <c r="G18" s="116"/>
      <c r="H18" s="117"/>
      <c r="I18" s="117"/>
      <c r="J18" s="117"/>
      <c r="K18" s="118"/>
      <c r="L18" s="113"/>
      <c r="M18" s="113"/>
    </row>
    <row r="19" spans="1:13" x14ac:dyDescent="0.2">
      <c r="A19" s="2" t="s">
        <v>27</v>
      </c>
      <c r="B19" s="116"/>
      <c r="C19" s="116"/>
      <c r="D19" s="116"/>
      <c r="E19" s="116"/>
      <c r="F19" s="116"/>
      <c r="G19" s="116"/>
      <c r="H19" s="117"/>
      <c r="I19" s="117"/>
      <c r="J19" s="117"/>
      <c r="K19" s="118"/>
      <c r="L19" s="113"/>
      <c r="M19" s="113"/>
    </row>
    <row r="20" spans="1:13" x14ac:dyDescent="0.2">
      <c r="A20" s="2" t="s">
        <v>28</v>
      </c>
      <c r="B20" s="116"/>
      <c r="C20" s="116"/>
      <c r="D20" s="116"/>
      <c r="E20" s="116"/>
      <c r="F20" s="116"/>
      <c r="G20" s="116"/>
      <c r="H20" s="118"/>
      <c r="I20" s="118"/>
      <c r="J20" s="118"/>
      <c r="K20" s="118"/>
      <c r="L20" s="113"/>
      <c r="M20" s="113"/>
    </row>
    <row r="21" spans="1:13" x14ac:dyDescent="0.2">
      <c r="A21" s="2" t="s">
        <v>29</v>
      </c>
      <c r="B21" s="116"/>
      <c r="C21" s="116"/>
      <c r="D21" s="116"/>
      <c r="E21" s="116"/>
      <c r="F21" s="116"/>
      <c r="G21" s="116"/>
      <c r="H21" s="118"/>
      <c r="I21" s="118"/>
      <c r="J21" s="118"/>
      <c r="K21" s="118"/>
      <c r="L21" s="113"/>
      <c r="M21" s="113"/>
    </row>
    <row r="22" spans="1:13" x14ac:dyDescent="0.2">
      <c r="A22" s="2" t="s">
        <v>30</v>
      </c>
      <c r="B22" s="116"/>
      <c r="C22" s="116"/>
      <c r="D22" s="116"/>
      <c r="E22" s="116"/>
      <c r="F22" s="116"/>
      <c r="G22" s="116"/>
      <c r="H22" s="118"/>
      <c r="I22" s="118"/>
      <c r="J22" s="118"/>
      <c r="K22" s="118"/>
      <c r="L22" s="113"/>
      <c r="M22" s="113"/>
    </row>
    <row r="23" spans="1:13" x14ac:dyDescent="0.2">
      <c r="A23" s="2" t="s">
        <v>31</v>
      </c>
      <c r="B23" s="116"/>
      <c r="C23" s="116"/>
      <c r="D23" s="116"/>
      <c r="E23" s="116"/>
      <c r="F23" s="116"/>
      <c r="G23" s="116"/>
      <c r="H23" s="118"/>
      <c r="I23" s="118"/>
      <c r="J23" s="118"/>
      <c r="K23" s="118"/>
      <c r="L23" s="113"/>
      <c r="M23" s="113"/>
    </row>
    <row r="24" spans="1:13" x14ac:dyDescent="0.2">
      <c r="A24" s="2" t="s">
        <v>32</v>
      </c>
      <c r="B24" s="116"/>
      <c r="C24" s="116"/>
      <c r="D24" s="116"/>
      <c r="E24" s="116"/>
      <c r="F24" s="116"/>
      <c r="G24" s="116"/>
      <c r="H24" s="118"/>
      <c r="I24" s="118"/>
      <c r="J24" s="118"/>
      <c r="K24" s="118"/>
      <c r="L24" s="113"/>
      <c r="M24" s="113"/>
    </row>
    <row r="25" spans="1:13" x14ac:dyDescent="0.2">
      <c r="A25" s="2" t="s">
        <v>33</v>
      </c>
      <c r="B25" s="116"/>
      <c r="C25" s="116"/>
      <c r="D25" s="116"/>
      <c r="E25" s="116"/>
      <c r="F25" s="116"/>
      <c r="G25" s="116"/>
      <c r="H25" s="118"/>
      <c r="I25" s="118"/>
      <c r="J25" s="118"/>
      <c r="K25" s="118"/>
      <c r="L25" s="113"/>
      <c r="M25" s="113"/>
    </row>
    <row r="26" spans="1:13" x14ac:dyDescent="0.2">
      <c r="A26" s="2" t="s">
        <v>34</v>
      </c>
      <c r="B26" s="116"/>
      <c r="C26" s="116"/>
      <c r="D26" s="116"/>
      <c r="E26" s="116"/>
      <c r="F26" s="116"/>
      <c r="G26" s="116"/>
      <c r="H26" s="118"/>
      <c r="I26" s="118"/>
      <c r="J26" s="118"/>
      <c r="K26" s="118"/>
      <c r="L26" s="113"/>
      <c r="M26" s="113"/>
    </row>
    <row r="27" spans="1:13" x14ac:dyDescent="0.2">
      <c r="A27" s="2" t="s">
        <v>35</v>
      </c>
      <c r="B27" s="116"/>
      <c r="C27" s="116"/>
      <c r="D27" s="116"/>
      <c r="E27" s="116"/>
      <c r="F27" s="116"/>
      <c r="G27" s="116"/>
      <c r="H27" s="118"/>
      <c r="I27" s="118"/>
      <c r="J27" s="118"/>
      <c r="K27" s="118"/>
      <c r="L27" s="113"/>
      <c r="M27" s="113"/>
    </row>
    <row r="28" spans="1:13" x14ac:dyDescent="0.2">
      <c r="A28" s="2" t="s">
        <v>36</v>
      </c>
      <c r="B28" s="116"/>
      <c r="C28" s="116"/>
      <c r="D28" s="116"/>
      <c r="E28" s="116"/>
      <c r="F28" s="116"/>
      <c r="G28" s="116"/>
      <c r="H28" s="118"/>
      <c r="I28" s="118"/>
      <c r="J28" s="118"/>
      <c r="K28" s="118"/>
      <c r="L28" s="113"/>
      <c r="M28" s="113"/>
    </row>
    <row r="29" spans="1:13" x14ac:dyDescent="0.2">
      <c r="A29" s="2" t="s">
        <v>37</v>
      </c>
      <c r="B29" s="116">
        <v>7293111.8099999996</v>
      </c>
      <c r="C29" s="116">
        <v>2089308.1</v>
      </c>
      <c r="D29" s="116">
        <v>360658.47</v>
      </c>
      <c r="E29" s="116">
        <v>307188.71000000002</v>
      </c>
      <c r="F29" s="116"/>
      <c r="G29" s="116"/>
      <c r="H29" s="118">
        <v>6486832.0499999998</v>
      </c>
      <c r="I29" s="118"/>
      <c r="J29" s="118"/>
      <c r="K29" s="118">
        <v>16537099.140000001</v>
      </c>
      <c r="L29" s="113"/>
      <c r="M29" s="113"/>
    </row>
    <row r="30" spans="1:13" x14ac:dyDescent="0.2">
      <c r="A30" s="2" t="s">
        <v>38</v>
      </c>
      <c r="B30" s="116">
        <v>9235357.4600000009</v>
      </c>
      <c r="C30" s="116">
        <v>2645716.62</v>
      </c>
      <c r="D30" s="116">
        <v>456706.27</v>
      </c>
      <c r="E30" s="116">
        <v>372461.99</v>
      </c>
      <c r="F30" s="116"/>
      <c r="G30" s="116"/>
      <c r="H30" s="118">
        <v>9097529.75</v>
      </c>
      <c r="I30" s="118"/>
      <c r="J30" s="118"/>
      <c r="K30" s="118">
        <v>21807772.09</v>
      </c>
      <c r="L30" s="113"/>
      <c r="M30" s="113"/>
    </row>
    <row r="31" spans="1:13" x14ac:dyDescent="0.2">
      <c r="A31" s="2" t="s">
        <v>39</v>
      </c>
      <c r="B31" s="116">
        <v>251011539.62</v>
      </c>
      <c r="C31" s="116">
        <v>71909008.879999995</v>
      </c>
      <c r="D31" s="116">
        <v>12413005.609999999</v>
      </c>
      <c r="E31" s="116">
        <v>10066580.300000001</v>
      </c>
      <c r="F31" s="116"/>
      <c r="G31" s="116"/>
      <c r="H31" s="118">
        <v>108490135.8</v>
      </c>
      <c r="I31" s="118"/>
      <c r="J31" s="118"/>
      <c r="K31" s="118">
        <v>453890270.20999998</v>
      </c>
      <c r="L31" s="113"/>
      <c r="M31" s="113"/>
    </row>
    <row r="32" spans="1:13" x14ac:dyDescent="0.2">
      <c r="A32" s="2" t="s">
        <v>40</v>
      </c>
      <c r="B32" s="116">
        <v>7852280.6200000001</v>
      </c>
      <c r="C32" s="116">
        <v>2249497.0499999998</v>
      </c>
      <c r="D32" s="116">
        <v>388310.45</v>
      </c>
      <c r="E32" s="116">
        <v>334303.74</v>
      </c>
      <c r="F32" s="116"/>
      <c r="G32" s="116"/>
      <c r="H32" s="118">
        <v>8269902.8300000001</v>
      </c>
      <c r="I32" s="118"/>
      <c r="J32" s="118"/>
      <c r="K32" s="118">
        <v>19094294.690000001</v>
      </c>
      <c r="L32" s="113"/>
      <c r="M32" s="113"/>
    </row>
    <row r="33" spans="1:13" x14ac:dyDescent="0.2">
      <c r="A33" s="2" t="s">
        <v>41</v>
      </c>
      <c r="B33" s="116">
        <v>12582947.74</v>
      </c>
      <c r="C33" s="116">
        <v>3604723.92</v>
      </c>
      <c r="D33" s="116">
        <v>622251.07999999996</v>
      </c>
      <c r="E33" s="116">
        <v>483091.34</v>
      </c>
      <c r="F33" s="116"/>
      <c r="G33" s="116"/>
      <c r="H33" s="118">
        <v>8515742.3000000007</v>
      </c>
      <c r="I33" s="118"/>
      <c r="J33" s="118"/>
      <c r="K33" s="118">
        <v>25808756.379999999</v>
      </c>
      <c r="L33" s="113"/>
      <c r="M33" s="113"/>
    </row>
    <row r="34" spans="1:13" x14ac:dyDescent="0.2">
      <c r="A34" s="2" t="s">
        <v>42</v>
      </c>
      <c r="B34" s="116">
        <v>9187522.9600000009</v>
      </c>
      <c r="C34" s="116">
        <v>2632013.14</v>
      </c>
      <c r="D34" s="116">
        <v>454340.76</v>
      </c>
      <c r="E34" s="116">
        <v>385575.81</v>
      </c>
      <c r="F34" s="116"/>
      <c r="G34" s="116"/>
      <c r="H34" s="118">
        <v>8380579.5700000003</v>
      </c>
      <c r="I34" s="118"/>
      <c r="J34" s="118"/>
      <c r="K34" s="118">
        <v>21040032.239999998</v>
      </c>
      <c r="L34" s="113"/>
      <c r="M34" s="113"/>
    </row>
    <row r="35" spans="1:13" x14ac:dyDescent="0.2">
      <c r="A35" s="2" t="s">
        <v>43</v>
      </c>
      <c r="B35" s="116">
        <v>13029128.17</v>
      </c>
      <c r="C35" s="116">
        <v>3732544.31</v>
      </c>
      <c r="D35" s="116">
        <v>644315.56000000006</v>
      </c>
      <c r="E35" s="116">
        <v>510058.47</v>
      </c>
      <c r="F35" s="116"/>
      <c r="G35" s="116"/>
      <c r="H35" s="118">
        <v>11382563.6</v>
      </c>
      <c r="I35" s="118"/>
      <c r="J35" s="118"/>
      <c r="K35" s="118">
        <v>29298610.109999999</v>
      </c>
      <c r="L35" s="113"/>
      <c r="M35" s="113"/>
    </row>
    <row r="36" spans="1:13" x14ac:dyDescent="0.2">
      <c r="A36" s="2" t="s">
        <v>44</v>
      </c>
      <c r="B36" s="116">
        <v>7728570.71</v>
      </c>
      <c r="C36" s="116">
        <v>2214057.0099999998</v>
      </c>
      <c r="D36" s="116">
        <v>382192.75</v>
      </c>
      <c r="E36" s="116">
        <v>324345.13</v>
      </c>
      <c r="F36" s="116"/>
      <c r="G36" s="116"/>
      <c r="H36" s="118">
        <v>7542178.7999999998</v>
      </c>
      <c r="I36" s="118"/>
      <c r="J36" s="118"/>
      <c r="K36" s="118">
        <v>18191344.399999999</v>
      </c>
      <c r="L36" s="113"/>
      <c r="M36" s="113"/>
    </row>
    <row r="37" spans="1:13" x14ac:dyDescent="0.2">
      <c r="A37" s="2" t="s">
        <v>45</v>
      </c>
      <c r="B37" s="116">
        <v>49530975.460000001</v>
      </c>
      <c r="C37" s="116">
        <v>14189480.52</v>
      </c>
      <c r="D37" s="116">
        <v>2449402.4300000002</v>
      </c>
      <c r="E37" s="116">
        <v>2032247.28</v>
      </c>
      <c r="F37" s="116"/>
      <c r="G37" s="116"/>
      <c r="H37" s="117">
        <v>34881291.460000001</v>
      </c>
      <c r="I37" s="117"/>
      <c r="J37" s="117"/>
      <c r="K37" s="118">
        <v>103083397.15000001</v>
      </c>
      <c r="L37" s="113"/>
      <c r="M37" s="113"/>
    </row>
    <row r="38" spans="1:13" x14ac:dyDescent="0.2">
      <c r="A38" s="2" t="s">
        <v>46</v>
      </c>
      <c r="B38" s="116">
        <v>16180432.050000001</v>
      </c>
      <c r="C38" s="116">
        <v>4635320.09</v>
      </c>
      <c r="D38" s="116">
        <v>800153.63</v>
      </c>
      <c r="E38" s="116">
        <v>634048.14</v>
      </c>
      <c r="F38" s="116"/>
      <c r="G38" s="116"/>
      <c r="H38" s="117">
        <v>11473161.810000001</v>
      </c>
      <c r="I38" s="117"/>
      <c r="J38" s="117"/>
      <c r="K38" s="118">
        <v>33723115.719999999</v>
      </c>
      <c r="L38" s="113"/>
      <c r="M38" s="113"/>
    </row>
    <row r="39" spans="1:13" x14ac:dyDescent="0.2">
      <c r="A39" s="2" t="s">
        <v>47</v>
      </c>
      <c r="B39" s="116">
        <v>9968544.8900000006</v>
      </c>
      <c r="C39" s="116">
        <v>2855757.88</v>
      </c>
      <c r="D39" s="116">
        <v>492963.8</v>
      </c>
      <c r="E39" s="116">
        <v>402189.93</v>
      </c>
      <c r="F39" s="116"/>
      <c r="G39" s="119"/>
      <c r="H39" s="117">
        <v>8186650.4199999999</v>
      </c>
      <c r="I39" s="117"/>
      <c r="J39" s="117"/>
      <c r="K39" s="118">
        <v>21906106.920000002</v>
      </c>
      <c r="L39" s="113"/>
      <c r="M39" s="113"/>
    </row>
    <row r="40" spans="1:13" x14ac:dyDescent="0.2">
      <c r="A40" s="2" t="s">
        <v>48</v>
      </c>
      <c r="B40" s="116">
        <v>7038269.3899999997</v>
      </c>
      <c r="C40" s="116">
        <v>2016301.63</v>
      </c>
      <c r="D40" s="116">
        <v>348056.02</v>
      </c>
      <c r="E40" s="116">
        <v>295405.99</v>
      </c>
      <c r="F40" s="116"/>
      <c r="G40" s="120"/>
      <c r="H40" s="117">
        <v>7119060.6600000001</v>
      </c>
      <c r="I40" s="117"/>
      <c r="J40" s="117"/>
      <c r="K40" s="118">
        <v>16817093.690000001</v>
      </c>
      <c r="L40" s="113"/>
      <c r="M40" s="113"/>
    </row>
    <row r="41" spans="1:13" x14ac:dyDescent="0.2">
      <c r="A41" s="2" t="s">
        <v>49</v>
      </c>
      <c r="B41" s="116">
        <v>9091853.9600000009</v>
      </c>
      <c r="C41" s="116">
        <v>2604606.1800000002</v>
      </c>
      <c r="D41" s="116">
        <v>449609.74</v>
      </c>
      <c r="E41" s="116">
        <v>364820.47999999998</v>
      </c>
      <c r="F41" s="116"/>
      <c r="G41" s="116"/>
      <c r="H41" s="117">
        <v>7910448.2999999998</v>
      </c>
      <c r="I41" s="117"/>
      <c r="J41" s="117"/>
      <c r="K41" s="118">
        <v>20421338.66</v>
      </c>
      <c r="L41" s="113"/>
      <c r="M41" s="113"/>
    </row>
    <row r="42" spans="1:13" x14ac:dyDescent="0.2">
      <c r="A42" s="2" t="s">
        <v>50</v>
      </c>
      <c r="B42" s="116">
        <v>12952428.02</v>
      </c>
      <c r="C42" s="116">
        <v>3710571.49</v>
      </c>
      <c r="D42" s="116">
        <v>640522.59</v>
      </c>
      <c r="E42" s="116">
        <v>543582.52</v>
      </c>
      <c r="F42" s="116"/>
      <c r="G42" s="116"/>
      <c r="H42" s="117">
        <v>9667563.9100000001</v>
      </c>
      <c r="I42" s="117"/>
      <c r="J42" s="117"/>
      <c r="K42" s="118">
        <v>27514668.530000001</v>
      </c>
      <c r="L42" s="113"/>
      <c r="M42" s="113"/>
    </row>
    <row r="43" spans="1:13" x14ac:dyDescent="0.2">
      <c r="A43" s="2" t="s">
        <v>51</v>
      </c>
      <c r="B43" s="116">
        <v>7262596.7000000002</v>
      </c>
      <c r="C43" s="116">
        <v>2080566.22</v>
      </c>
      <c r="D43" s="116">
        <v>359149.44</v>
      </c>
      <c r="E43" s="116">
        <v>306449.2</v>
      </c>
      <c r="F43" s="116"/>
      <c r="G43" s="116"/>
      <c r="H43" s="117">
        <v>6705736.9199999999</v>
      </c>
      <c r="I43" s="117"/>
      <c r="J43" s="117"/>
      <c r="K43" s="118">
        <v>16714498.48</v>
      </c>
      <c r="L43" s="113"/>
      <c r="M43" s="113"/>
    </row>
    <row r="44" spans="1:13" x14ac:dyDescent="0.2">
      <c r="A44" s="2" t="s">
        <v>52</v>
      </c>
      <c r="B44" s="116">
        <v>105466825.54000001</v>
      </c>
      <c r="C44" s="116">
        <v>30213809.710000001</v>
      </c>
      <c r="D44" s="116">
        <v>5215538.29</v>
      </c>
      <c r="E44" s="116">
        <v>4426159.8499999996</v>
      </c>
      <c r="F44" s="116"/>
      <c r="G44" s="116"/>
      <c r="H44" s="117">
        <v>43646301.280000001</v>
      </c>
      <c r="I44" s="117"/>
      <c r="J44" s="117"/>
      <c r="K44" s="118">
        <v>188968634.66999999</v>
      </c>
      <c r="L44" s="113"/>
      <c r="M44" s="113"/>
    </row>
    <row r="45" spans="1:13" x14ac:dyDescent="0.2">
      <c r="A45" s="2" t="s">
        <v>53</v>
      </c>
      <c r="B45" s="116">
        <v>16681869.57</v>
      </c>
      <c r="C45" s="116">
        <v>4778970.3600000003</v>
      </c>
      <c r="D45" s="116">
        <v>824950.68</v>
      </c>
      <c r="E45" s="116">
        <v>700060.92</v>
      </c>
      <c r="F45" s="116"/>
      <c r="G45" s="116"/>
      <c r="H45" s="117">
        <v>6197897.21</v>
      </c>
      <c r="I45" s="117"/>
      <c r="J45" s="117"/>
      <c r="K45" s="118">
        <v>29183748.739999998</v>
      </c>
      <c r="L45" s="113"/>
      <c r="M45" s="113"/>
    </row>
    <row r="46" spans="1:13" x14ac:dyDescent="0.2">
      <c r="A46" s="2" t="s">
        <v>54</v>
      </c>
      <c r="B46" s="116">
        <v>44313716.009999998</v>
      </c>
      <c r="C46" s="116">
        <v>12694856.189999999</v>
      </c>
      <c r="D46" s="116">
        <v>2191398.87</v>
      </c>
      <c r="E46" s="116">
        <v>1859746.36</v>
      </c>
      <c r="F46" s="116"/>
      <c r="G46" s="116"/>
      <c r="H46" s="117">
        <v>34280404.93</v>
      </c>
      <c r="I46" s="117"/>
      <c r="J46" s="117"/>
      <c r="K46" s="118">
        <v>95340122.359999999</v>
      </c>
      <c r="L46" s="113"/>
      <c r="M46" s="113"/>
    </row>
    <row r="47" spans="1:13" x14ac:dyDescent="0.2">
      <c r="A47" s="2" t="s">
        <v>55</v>
      </c>
      <c r="B47" s="116">
        <v>10195346.4</v>
      </c>
      <c r="C47" s="116">
        <v>2920731.28</v>
      </c>
      <c r="D47" s="116">
        <v>504179.58</v>
      </c>
      <c r="E47" s="116">
        <v>434432.17</v>
      </c>
      <c r="F47" s="116"/>
      <c r="G47" s="116"/>
      <c r="H47" s="117">
        <v>7882534.25</v>
      </c>
      <c r="I47" s="117"/>
      <c r="J47" s="117"/>
      <c r="K47" s="118">
        <v>21937223.68</v>
      </c>
      <c r="L47" s="113"/>
      <c r="M47" s="113"/>
    </row>
    <row r="48" spans="1:13" x14ac:dyDescent="0.2">
      <c r="A48" s="2" t="s">
        <v>56</v>
      </c>
      <c r="B48" s="116">
        <v>7943001.2300000004</v>
      </c>
      <c r="C48" s="116">
        <v>2275486.4</v>
      </c>
      <c r="D48" s="116">
        <v>392796.76</v>
      </c>
      <c r="E48" s="116">
        <v>334353.03999999998</v>
      </c>
      <c r="F48" s="116"/>
      <c r="G48" s="116"/>
      <c r="H48" s="117">
        <v>7520141.4000000004</v>
      </c>
      <c r="I48" s="117"/>
      <c r="J48" s="117"/>
      <c r="K48" s="118">
        <v>18465778.829999998</v>
      </c>
      <c r="L48" s="113"/>
      <c r="M48" s="113"/>
    </row>
    <row r="49" spans="1:13" x14ac:dyDescent="0.2">
      <c r="A49" s="2" t="s">
        <v>57</v>
      </c>
      <c r="B49" s="116">
        <v>9265047.8399999999</v>
      </c>
      <c r="C49" s="116">
        <v>2654222.23</v>
      </c>
      <c r="D49" s="116">
        <v>458174.52</v>
      </c>
      <c r="E49" s="116">
        <v>381040.2</v>
      </c>
      <c r="F49" s="116"/>
      <c r="G49" s="116"/>
      <c r="H49" s="117">
        <v>7165094.3499999996</v>
      </c>
      <c r="I49" s="117"/>
      <c r="J49" s="117"/>
      <c r="K49" s="118">
        <v>19923579.140000001</v>
      </c>
      <c r="L49" s="113"/>
      <c r="M49" s="113"/>
    </row>
    <row r="50" spans="1:13" x14ac:dyDescent="0.2">
      <c r="A50" s="2" t="s">
        <v>58</v>
      </c>
      <c r="B50" s="116">
        <v>23292102.649999999</v>
      </c>
      <c r="C50" s="116">
        <v>6672649.4699999997</v>
      </c>
      <c r="D50" s="116">
        <v>1151839.48</v>
      </c>
      <c r="E50" s="116">
        <v>878773.66</v>
      </c>
      <c r="F50" s="116"/>
      <c r="G50" s="116"/>
      <c r="H50" s="117">
        <v>19588802.82</v>
      </c>
      <c r="I50" s="117"/>
      <c r="J50" s="117"/>
      <c r="K50" s="118">
        <v>51584168.079999998</v>
      </c>
      <c r="L50" s="113"/>
      <c r="M50" s="113"/>
    </row>
    <row r="51" spans="1:13" x14ac:dyDescent="0.2">
      <c r="A51" s="2" t="s">
        <v>59</v>
      </c>
      <c r="B51" s="116">
        <v>8199493.1100000003</v>
      </c>
      <c r="C51" s="116">
        <v>2348965.41</v>
      </c>
      <c r="D51" s="116">
        <v>405480.78</v>
      </c>
      <c r="E51" s="116">
        <v>331789.44</v>
      </c>
      <c r="F51" s="116"/>
      <c r="G51" s="116"/>
      <c r="H51" s="117">
        <v>6900155.79</v>
      </c>
      <c r="I51" s="117"/>
      <c r="J51" s="117"/>
      <c r="K51" s="118">
        <v>18185884.530000001</v>
      </c>
      <c r="L51" s="113"/>
      <c r="M51" s="113"/>
    </row>
    <row r="52" spans="1:13" x14ac:dyDescent="0.2">
      <c r="A52" s="2" t="s">
        <v>60</v>
      </c>
      <c r="B52" s="116">
        <v>141263526.31999999</v>
      </c>
      <c r="C52" s="116">
        <v>40468737.740000002</v>
      </c>
      <c r="D52" s="116">
        <v>6985754.3099999996</v>
      </c>
      <c r="E52" s="116">
        <v>6038074.7699999996</v>
      </c>
      <c r="F52" s="116"/>
      <c r="G52" s="116"/>
      <c r="H52" s="117">
        <v>76258229.930000007</v>
      </c>
      <c r="I52" s="117"/>
      <c r="J52" s="117"/>
      <c r="K52" s="118">
        <v>271014323.06999999</v>
      </c>
      <c r="L52" s="113"/>
      <c r="M52" s="113"/>
    </row>
    <row r="53" spans="1:13" ht="13.5" thickBot="1" x14ac:dyDescent="0.25">
      <c r="A53" s="4" t="s">
        <v>61</v>
      </c>
      <c r="B53" s="116">
        <v>15229515.17</v>
      </c>
      <c r="C53" s="116">
        <v>4362904.37</v>
      </c>
      <c r="D53" s="116">
        <v>753128.95</v>
      </c>
      <c r="E53" s="116">
        <v>16009456.65</v>
      </c>
      <c r="F53" s="116"/>
      <c r="G53" s="116"/>
      <c r="H53" s="117">
        <v>14438906.560000001</v>
      </c>
      <c r="I53" s="117"/>
      <c r="J53" s="117"/>
      <c r="K53" s="118">
        <v>50793911.700000003</v>
      </c>
      <c r="L53" s="113"/>
      <c r="M53" s="113"/>
    </row>
    <row r="54" spans="1:13" s="122" customFormat="1" ht="13.5" thickBot="1" x14ac:dyDescent="0.25">
      <c r="A54" s="5" t="s">
        <v>13</v>
      </c>
      <c r="B54" s="121">
        <v>824732761.5</v>
      </c>
      <c r="C54" s="121">
        <v>236266888.62</v>
      </c>
      <c r="D54" s="121">
        <v>40784628.5</v>
      </c>
      <c r="E54" s="121">
        <v>49300065.109999999</v>
      </c>
      <c r="F54" s="121">
        <v>0</v>
      </c>
      <c r="G54" s="121">
        <v>0</v>
      </c>
      <c r="H54" s="121">
        <v>489720070.42000002</v>
      </c>
      <c r="I54" s="121">
        <v>0</v>
      </c>
      <c r="J54" s="121">
        <v>0</v>
      </c>
      <c r="K54" s="121">
        <v>1640804414.1500001</v>
      </c>
      <c r="L54" s="113"/>
      <c r="M54" s="113"/>
    </row>
    <row r="55" spans="1:13" x14ac:dyDescent="0.2">
      <c r="F55" s="113"/>
      <c r="G55" s="113"/>
      <c r="H55" s="113"/>
      <c r="I55" s="113"/>
      <c r="J55" s="113"/>
    </row>
    <row r="56" spans="1:13" x14ac:dyDescent="0.2">
      <c r="F56" s="113"/>
      <c r="G56" s="113"/>
      <c r="H56" s="113"/>
      <c r="I56" s="113"/>
      <c r="J56" s="113"/>
      <c r="K56" s="113"/>
    </row>
    <row r="57" spans="1:13" x14ac:dyDescent="0.2">
      <c r="F57" s="113"/>
      <c r="G57" s="113"/>
      <c r="H57" s="113"/>
      <c r="I57" s="113"/>
      <c r="J57" s="113"/>
    </row>
    <row r="58" spans="1:13" x14ac:dyDescent="0.2">
      <c r="F58" s="113"/>
      <c r="G58" s="113"/>
      <c r="H58" s="113"/>
      <c r="I58" s="113"/>
      <c r="J58" s="113"/>
    </row>
    <row r="59" spans="1:13" x14ac:dyDescent="0.2">
      <c r="F59" s="113"/>
      <c r="G59" s="113"/>
      <c r="H59" s="113"/>
      <c r="I59" s="113"/>
      <c r="J59" s="113"/>
    </row>
    <row r="60" spans="1:13" x14ac:dyDescent="0.2">
      <c r="G60" s="113"/>
      <c r="H60" s="113"/>
      <c r="I60" s="113"/>
      <c r="J60" s="113"/>
    </row>
    <row r="61" spans="1:13" x14ac:dyDescent="0.2">
      <c r="G61" s="113"/>
      <c r="H61" s="113"/>
      <c r="I61" s="113"/>
      <c r="J61" s="113"/>
    </row>
    <row r="62" spans="1:13" x14ac:dyDescent="0.2">
      <c r="G62" s="113"/>
      <c r="H62" s="113"/>
      <c r="I62" s="113"/>
      <c r="J62" s="113"/>
    </row>
    <row r="63" spans="1:13" x14ac:dyDescent="0.2">
      <c r="G63" s="113"/>
      <c r="H63" s="113"/>
      <c r="I63" s="113"/>
      <c r="J63" s="113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ABF0C-08D2-402C-A14C-0BF842280E0C}">
  <dimension ref="A1:M63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238" customWidth="1"/>
    <col min="5" max="5" width="17.7109375" style="238" customWidth="1"/>
    <col min="6" max="6" width="16.140625" style="234" customWidth="1"/>
    <col min="7" max="7" width="14.140625" style="234" customWidth="1"/>
    <col min="8" max="8" width="14.28515625" style="234" customWidth="1"/>
    <col min="9" max="10" width="17.140625" style="234" customWidth="1"/>
    <col min="11" max="11" width="16.85546875" style="234" customWidth="1"/>
    <col min="12" max="12" width="11.28515625" style="234" bestFit="1" customWidth="1"/>
    <col min="13" max="252" width="11.42578125" style="234"/>
    <col min="253" max="253" width="44.7109375" style="234" customWidth="1"/>
    <col min="254" max="256" width="17.140625" style="234" customWidth="1"/>
    <col min="257" max="257" width="17.7109375" style="234" customWidth="1"/>
    <col min="258" max="258" width="16.140625" style="234" customWidth="1"/>
    <col min="259" max="259" width="14.140625" style="234" customWidth="1"/>
    <col min="260" max="260" width="14.28515625" style="234" customWidth="1"/>
    <col min="261" max="262" width="17.140625" style="234" customWidth="1"/>
    <col min="263" max="263" width="16.85546875" style="234" customWidth="1"/>
    <col min="264" max="264" width="15.28515625" style="234" bestFit="1" customWidth="1"/>
    <col min="265" max="265" width="15.140625" style="234" customWidth="1"/>
    <col min="266" max="266" width="15.85546875" style="234" customWidth="1"/>
    <col min="267" max="267" width="15.5703125" style="234" customWidth="1"/>
    <col min="268" max="268" width="11.28515625" style="234" bestFit="1" customWidth="1"/>
    <col min="269" max="508" width="11.42578125" style="234"/>
    <col min="509" max="509" width="44.7109375" style="234" customWidth="1"/>
    <col min="510" max="512" width="17.140625" style="234" customWidth="1"/>
    <col min="513" max="513" width="17.7109375" style="234" customWidth="1"/>
    <col min="514" max="514" width="16.140625" style="234" customWidth="1"/>
    <col min="515" max="515" width="14.140625" style="234" customWidth="1"/>
    <col min="516" max="516" width="14.28515625" style="234" customWidth="1"/>
    <col min="517" max="518" width="17.140625" style="234" customWidth="1"/>
    <col min="519" max="519" width="16.85546875" style="234" customWidth="1"/>
    <col min="520" max="520" width="15.28515625" style="234" bestFit="1" customWidth="1"/>
    <col min="521" max="521" width="15.140625" style="234" customWidth="1"/>
    <col min="522" max="522" width="15.85546875" style="234" customWidth="1"/>
    <col min="523" max="523" width="15.5703125" style="234" customWidth="1"/>
    <col min="524" max="524" width="11.28515625" style="234" bestFit="1" customWidth="1"/>
    <col min="525" max="764" width="11.42578125" style="234"/>
    <col min="765" max="765" width="44.7109375" style="234" customWidth="1"/>
    <col min="766" max="768" width="17.140625" style="234" customWidth="1"/>
    <col min="769" max="769" width="17.7109375" style="234" customWidth="1"/>
    <col min="770" max="770" width="16.140625" style="234" customWidth="1"/>
    <col min="771" max="771" width="14.140625" style="234" customWidth="1"/>
    <col min="772" max="772" width="14.28515625" style="234" customWidth="1"/>
    <col min="773" max="774" width="17.140625" style="234" customWidth="1"/>
    <col min="775" max="775" width="16.85546875" style="234" customWidth="1"/>
    <col min="776" max="776" width="15.28515625" style="234" bestFit="1" customWidth="1"/>
    <col min="777" max="777" width="15.140625" style="234" customWidth="1"/>
    <col min="778" max="778" width="15.85546875" style="234" customWidth="1"/>
    <col min="779" max="779" width="15.5703125" style="234" customWidth="1"/>
    <col min="780" max="780" width="11.28515625" style="234" bestFit="1" customWidth="1"/>
    <col min="781" max="1020" width="11.42578125" style="234"/>
    <col min="1021" max="1021" width="44.7109375" style="234" customWidth="1"/>
    <col min="1022" max="1024" width="17.140625" style="234" customWidth="1"/>
    <col min="1025" max="1025" width="17.7109375" style="234" customWidth="1"/>
    <col min="1026" max="1026" width="16.140625" style="234" customWidth="1"/>
    <col min="1027" max="1027" width="14.140625" style="234" customWidth="1"/>
    <col min="1028" max="1028" width="14.28515625" style="234" customWidth="1"/>
    <col min="1029" max="1030" width="17.140625" style="234" customWidth="1"/>
    <col min="1031" max="1031" width="16.85546875" style="234" customWidth="1"/>
    <col min="1032" max="1032" width="15.28515625" style="234" bestFit="1" customWidth="1"/>
    <col min="1033" max="1033" width="15.140625" style="234" customWidth="1"/>
    <col min="1034" max="1034" width="15.85546875" style="234" customWidth="1"/>
    <col min="1035" max="1035" width="15.5703125" style="234" customWidth="1"/>
    <col min="1036" max="1036" width="11.28515625" style="234" bestFit="1" customWidth="1"/>
    <col min="1037" max="1276" width="11.42578125" style="234"/>
    <col min="1277" max="1277" width="44.7109375" style="234" customWidth="1"/>
    <col min="1278" max="1280" width="17.140625" style="234" customWidth="1"/>
    <col min="1281" max="1281" width="17.7109375" style="234" customWidth="1"/>
    <col min="1282" max="1282" width="16.140625" style="234" customWidth="1"/>
    <col min="1283" max="1283" width="14.140625" style="234" customWidth="1"/>
    <col min="1284" max="1284" width="14.28515625" style="234" customWidth="1"/>
    <col min="1285" max="1286" width="17.140625" style="234" customWidth="1"/>
    <col min="1287" max="1287" width="16.85546875" style="234" customWidth="1"/>
    <col min="1288" max="1288" width="15.28515625" style="234" bestFit="1" customWidth="1"/>
    <col min="1289" max="1289" width="15.140625" style="234" customWidth="1"/>
    <col min="1290" max="1290" width="15.85546875" style="234" customWidth="1"/>
    <col min="1291" max="1291" width="15.5703125" style="234" customWidth="1"/>
    <col min="1292" max="1292" width="11.28515625" style="234" bestFit="1" customWidth="1"/>
    <col min="1293" max="1532" width="11.42578125" style="234"/>
    <col min="1533" max="1533" width="44.7109375" style="234" customWidth="1"/>
    <col min="1534" max="1536" width="17.140625" style="234" customWidth="1"/>
    <col min="1537" max="1537" width="17.7109375" style="234" customWidth="1"/>
    <col min="1538" max="1538" width="16.140625" style="234" customWidth="1"/>
    <col min="1539" max="1539" width="14.140625" style="234" customWidth="1"/>
    <col min="1540" max="1540" width="14.28515625" style="234" customWidth="1"/>
    <col min="1541" max="1542" width="17.140625" style="234" customWidth="1"/>
    <col min="1543" max="1543" width="16.85546875" style="234" customWidth="1"/>
    <col min="1544" max="1544" width="15.28515625" style="234" bestFit="1" customWidth="1"/>
    <col min="1545" max="1545" width="15.140625" style="234" customWidth="1"/>
    <col min="1546" max="1546" width="15.85546875" style="234" customWidth="1"/>
    <col min="1547" max="1547" width="15.5703125" style="234" customWidth="1"/>
    <col min="1548" max="1548" width="11.28515625" style="234" bestFit="1" customWidth="1"/>
    <col min="1549" max="1788" width="11.42578125" style="234"/>
    <col min="1789" max="1789" width="44.7109375" style="234" customWidth="1"/>
    <col min="1790" max="1792" width="17.140625" style="234" customWidth="1"/>
    <col min="1793" max="1793" width="17.7109375" style="234" customWidth="1"/>
    <col min="1794" max="1794" width="16.140625" style="234" customWidth="1"/>
    <col min="1795" max="1795" width="14.140625" style="234" customWidth="1"/>
    <col min="1796" max="1796" width="14.28515625" style="234" customWidth="1"/>
    <col min="1797" max="1798" width="17.140625" style="234" customWidth="1"/>
    <col min="1799" max="1799" width="16.85546875" style="234" customWidth="1"/>
    <col min="1800" max="1800" width="15.28515625" style="234" bestFit="1" customWidth="1"/>
    <col min="1801" max="1801" width="15.140625" style="234" customWidth="1"/>
    <col min="1802" max="1802" width="15.85546875" style="234" customWidth="1"/>
    <col min="1803" max="1803" width="15.5703125" style="234" customWidth="1"/>
    <col min="1804" max="1804" width="11.28515625" style="234" bestFit="1" customWidth="1"/>
    <col min="1805" max="2044" width="11.42578125" style="234"/>
    <col min="2045" max="2045" width="44.7109375" style="234" customWidth="1"/>
    <col min="2046" max="2048" width="17.140625" style="234" customWidth="1"/>
    <col min="2049" max="2049" width="17.7109375" style="234" customWidth="1"/>
    <col min="2050" max="2050" width="16.140625" style="234" customWidth="1"/>
    <col min="2051" max="2051" width="14.140625" style="234" customWidth="1"/>
    <col min="2052" max="2052" width="14.28515625" style="234" customWidth="1"/>
    <col min="2053" max="2054" width="17.140625" style="234" customWidth="1"/>
    <col min="2055" max="2055" width="16.85546875" style="234" customWidth="1"/>
    <col min="2056" max="2056" width="15.28515625" style="234" bestFit="1" customWidth="1"/>
    <col min="2057" max="2057" width="15.140625" style="234" customWidth="1"/>
    <col min="2058" max="2058" width="15.85546875" style="234" customWidth="1"/>
    <col min="2059" max="2059" width="15.5703125" style="234" customWidth="1"/>
    <col min="2060" max="2060" width="11.28515625" style="234" bestFit="1" customWidth="1"/>
    <col min="2061" max="2300" width="11.42578125" style="234"/>
    <col min="2301" max="2301" width="44.7109375" style="234" customWidth="1"/>
    <col min="2302" max="2304" width="17.140625" style="234" customWidth="1"/>
    <col min="2305" max="2305" width="17.7109375" style="234" customWidth="1"/>
    <col min="2306" max="2306" width="16.140625" style="234" customWidth="1"/>
    <col min="2307" max="2307" width="14.140625" style="234" customWidth="1"/>
    <col min="2308" max="2308" width="14.28515625" style="234" customWidth="1"/>
    <col min="2309" max="2310" width="17.140625" style="234" customWidth="1"/>
    <col min="2311" max="2311" width="16.85546875" style="234" customWidth="1"/>
    <col min="2312" max="2312" width="15.28515625" style="234" bestFit="1" customWidth="1"/>
    <col min="2313" max="2313" width="15.140625" style="234" customWidth="1"/>
    <col min="2314" max="2314" width="15.85546875" style="234" customWidth="1"/>
    <col min="2315" max="2315" width="15.5703125" style="234" customWidth="1"/>
    <col min="2316" max="2316" width="11.28515625" style="234" bestFit="1" customWidth="1"/>
    <col min="2317" max="2556" width="11.42578125" style="234"/>
    <col min="2557" max="2557" width="44.7109375" style="234" customWidth="1"/>
    <col min="2558" max="2560" width="17.140625" style="234" customWidth="1"/>
    <col min="2561" max="2561" width="17.7109375" style="234" customWidth="1"/>
    <col min="2562" max="2562" width="16.140625" style="234" customWidth="1"/>
    <col min="2563" max="2563" width="14.140625" style="234" customWidth="1"/>
    <col min="2564" max="2564" width="14.28515625" style="234" customWidth="1"/>
    <col min="2565" max="2566" width="17.140625" style="234" customWidth="1"/>
    <col min="2567" max="2567" width="16.85546875" style="234" customWidth="1"/>
    <col min="2568" max="2568" width="15.28515625" style="234" bestFit="1" customWidth="1"/>
    <col min="2569" max="2569" width="15.140625" style="234" customWidth="1"/>
    <col min="2570" max="2570" width="15.85546875" style="234" customWidth="1"/>
    <col min="2571" max="2571" width="15.5703125" style="234" customWidth="1"/>
    <col min="2572" max="2572" width="11.28515625" style="234" bestFit="1" customWidth="1"/>
    <col min="2573" max="2812" width="11.42578125" style="234"/>
    <col min="2813" max="2813" width="44.7109375" style="234" customWidth="1"/>
    <col min="2814" max="2816" width="17.140625" style="234" customWidth="1"/>
    <col min="2817" max="2817" width="17.7109375" style="234" customWidth="1"/>
    <col min="2818" max="2818" width="16.140625" style="234" customWidth="1"/>
    <col min="2819" max="2819" width="14.140625" style="234" customWidth="1"/>
    <col min="2820" max="2820" width="14.28515625" style="234" customWidth="1"/>
    <col min="2821" max="2822" width="17.140625" style="234" customWidth="1"/>
    <col min="2823" max="2823" width="16.85546875" style="234" customWidth="1"/>
    <col min="2824" max="2824" width="15.28515625" style="234" bestFit="1" customWidth="1"/>
    <col min="2825" max="2825" width="15.140625" style="234" customWidth="1"/>
    <col min="2826" max="2826" width="15.85546875" style="234" customWidth="1"/>
    <col min="2827" max="2827" width="15.5703125" style="234" customWidth="1"/>
    <col min="2828" max="2828" width="11.28515625" style="234" bestFit="1" customWidth="1"/>
    <col min="2829" max="3068" width="11.42578125" style="234"/>
    <col min="3069" max="3069" width="44.7109375" style="234" customWidth="1"/>
    <col min="3070" max="3072" width="17.140625" style="234" customWidth="1"/>
    <col min="3073" max="3073" width="17.7109375" style="234" customWidth="1"/>
    <col min="3074" max="3074" width="16.140625" style="234" customWidth="1"/>
    <col min="3075" max="3075" width="14.140625" style="234" customWidth="1"/>
    <col min="3076" max="3076" width="14.28515625" style="234" customWidth="1"/>
    <col min="3077" max="3078" width="17.140625" style="234" customWidth="1"/>
    <col min="3079" max="3079" width="16.85546875" style="234" customWidth="1"/>
    <col min="3080" max="3080" width="15.28515625" style="234" bestFit="1" customWidth="1"/>
    <col min="3081" max="3081" width="15.140625" style="234" customWidth="1"/>
    <col min="3082" max="3082" width="15.85546875" style="234" customWidth="1"/>
    <col min="3083" max="3083" width="15.5703125" style="234" customWidth="1"/>
    <col min="3084" max="3084" width="11.28515625" style="234" bestFit="1" customWidth="1"/>
    <col min="3085" max="3324" width="11.42578125" style="234"/>
    <col min="3325" max="3325" width="44.7109375" style="234" customWidth="1"/>
    <col min="3326" max="3328" width="17.140625" style="234" customWidth="1"/>
    <col min="3329" max="3329" width="17.7109375" style="234" customWidth="1"/>
    <col min="3330" max="3330" width="16.140625" style="234" customWidth="1"/>
    <col min="3331" max="3331" width="14.140625" style="234" customWidth="1"/>
    <col min="3332" max="3332" width="14.28515625" style="234" customWidth="1"/>
    <col min="3333" max="3334" width="17.140625" style="234" customWidth="1"/>
    <col min="3335" max="3335" width="16.85546875" style="234" customWidth="1"/>
    <col min="3336" max="3336" width="15.28515625" style="234" bestFit="1" customWidth="1"/>
    <col min="3337" max="3337" width="15.140625" style="234" customWidth="1"/>
    <col min="3338" max="3338" width="15.85546875" style="234" customWidth="1"/>
    <col min="3339" max="3339" width="15.5703125" style="234" customWidth="1"/>
    <col min="3340" max="3340" width="11.28515625" style="234" bestFit="1" customWidth="1"/>
    <col min="3341" max="3580" width="11.42578125" style="234"/>
    <col min="3581" max="3581" width="44.7109375" style="234" customWidth="1"/>
    <col min="3582" max="3584" width="17.140625" style="234" customWidth="1"/>
    <col min="3585" max="3585" width="17.7109375" style="234" customWidth="1"/>
    <col min="3586" max="3586" width="16.140625" style="234" customWidth="1"/>
    <col min="3587" max="3587" width="14.140625" style="234" customWidth="1"/>
    <col min="3588" max="3588" width="14.28515625" style="234" customWidth="1"/>
    <col min="3589" max="3590" width="17.140625" style="234" customWidth="1"/>
    <col min="3591" max="3591" width="16.85546875" style="234" customWidth="1"/>
    <col min="3592" max="3592" width="15.28515625" style="234" bestFit="1" customWidth="1"/>
    <col min="3593" max="3593" width="15.140625" style="234" customWidth="1"/>
    <col min="3594" max="3594" width="15.85546875" style="234" customWidth="1"/>
    <col min="3595" max="3595" width="15.5703125" style="234" customWidth="1"/>
    <col min="3596" max="3596" width="11.28515625" style="234" bestFit="1" customWidth="1"/>
    <col min="3597" max="3836" width="11.42578125" style="234"/>
    <col min="3837" max="3837" width="44.7109375" style="234" customWidth="1"/>
    <col min="3838" max="3840" width="17.140625" style="234" customWidth="1"/>
    <col min="3841" max="3841" width="17.7109375" style="234" customWidth="1"/>
    <col min="3842" max="3842" width="16.140625" style="234" customWidth="1"/>
    <col min="3843" max="3843" width="14.140625" style="234" customWidth="1"/>
    <col min="3844" max="3844" width="14.28515625" style="234" customWidth="1"/>
    <col min="3845" max="3846" width="17.140625" style="234" customWidth="1"/>
    <col min="3847" max="3847" width="16.85546875" style="234" customWidth="1"/>
    <col min="3848" max="3848" width="15.28515625" style="234" bestFit="1" customWidth="1"/>
    <col min="3849" max="3849" width="15.140625" style="234" customWidth="1"/>
    <col min="3850" max="3850" width="15.85546875" style="234" customWidth="1"/>
    <col min="3851" max="3851" width="15.5703125" style="234" customWidth="1"/>
    <col min="3852" max="3852" width="11.28515625" style="234" bestFit="1" customWidth="1"/>
    <col min="3853" max="4092" width="11.42578125" style="234"/>
    <col min="4093" max="4093" width="44.7109375" style="234" customWidth="1"/>
    <col min="4094" max="4096" width="17.140625" style="234" customWidth="1"/>
    <col min="4097" max="4097" width="17.7109375" style="234" customWidth="1"/>
    <col min="4098" max="4098" width="16.140625" style="234" customWidth="1"/>
    <col min="4099" max="4099" width="14.140625" style="234" customWidth="1"/>
    <col min="4100" max="4100" width="14.28515625" style="234" customWidth="1"/>
    <col min="4101" max="4102" width="17.140625" style="234" customWidth="1"/>
    <col min="4103" max="4103" width="16.85546875" style="234" customWidth="1"/>
    <col min="4104" max="4104" width="15.28515625" style="234" bestFit="1" customWidth="1"/>
    <col min="4105" max="4105" width="15.140625" style="234" customWidth="1"/>
    <col min="4106" max="4106" width="15.85546875" style="234" customWidth="1"/>
    <col min="4107" max="4107" width="15.5703125" style="234" customWidth="1"/>
    <col min="4108" max="4108" width="11.28515625" style="234" bestFit="1" customWidth="1"/>
    <col min="4109" max="4348" width="11.42578125" style="234"/>
    <col min="4349" max="4349" width="44.7109375" style="234" customWidth="1"/>
    <col min="4350" max="4352" width="17.140625" style="234" customWidth="1"/>
    <col min="4353" max="4353" width="17.7109375" style="234" customWidth="1"/>
    <col min="4354" max="4354" width="16.140625" style="234" customWidth="1"/>
    <col min="4355" max="4355" width="14.140625" style="234" customWidth="1"/>
    <col min="4356" max="4356" width="14.28515625" style="234" customWidth="1"/>
    <col min="4357" max="4358" width="17.140625" style="234" customWidth="1"/>
    <col min="4359" max="4359" width="16.85546875" style="234" customWidth="1"/>
    <col min="4360" max="4360" width="15.28515625" style="234" bestFit="1" customWidth="1"/>
    <col min="4361" max="4361" width="15.140625" style="234" customWidth="1"/>
    <col min="4362" max="4362" width="15.85546875" style="234" customWidth="1"/>
    <col min="4363" max="4363" width="15.5703125" style="234" customWidth="1"/>
    <col min="4364" max="4364" width="11.28515625" style="234" bestFit="1" customWidth="1"/>
    <col min="4365" max="4604" width="11.42578125" style="234"/>
    <col min="4605" max="4605" width="44.7109375" style="234" customWidth="1"/>
    <col min="4606" max="4608" width="17.140625" style="234" customWidth="1"/>
    <col min="4609" max="4609" width="17.7109375" style="234" customWidth="1"/>
    <col min="4610" max="4610" width="16.140625" style="234" customWidth="1"/>
    <col min="4611" max="4611" width="14.140625" style="234" customWidth="1"/>
    <col min="4612" max="4612" width="14.28515625" style="234" customWidth="1"/>
    <col min="4613" max="4614" width="17.140625" style="234" customWidth="1"/>
    <col min="4615" max="4615" width="16.85546875" style="234" customWidth="1"/>
    <col min="4616" max="4616" width="15.28515625" style="234" bestFit="1" customWidth="1"/>
    <col min="4617" max="4617" width="15.140625" style="234" customWidth="1"/>
    <col min="4618" max="4618" width="15.85546875" style="234" customWidth="1"/>
    <col min="4619" max="4619" width="15.5703125" style="234" customWidth="1"/>
    <col min="4620" max="4620" width="11.28515625" style="234" bestFit="1" customWidth="1"/>
    <col min="4621" max="4860" width="11.42578125" style="234"/>
    <col min="4861" max="4861" width="44.7109375" style="234" customWidth="1"/>
    <col min="4862" max="4864" width="17.140625" style="234" customWidth="1"/>
    <col min="4865" max="4865" width="17.7109375" style="234" customWidth="1"/>
    <col min="4866" max="4866" width="16.140625" style="234" customWidth="1"/>
    <col min="4867" max="4867" width="14.140625" style="234" customWidth="1"/>
    <col min="4868" max="4868" width="14.28515625" style="234" customWidth="1"/>
    <col min="4869" max="4870" width="17.140625" style="234" customWidth="1"/>
    <col min="4871" max="4871" width="16.85546875" style="234" customWidth="1"/>
    <col min="4872" max="4872" width="15.28515625" style="234" bestFit="1" customWidth="1"/>
    <col min="4873" max="4873" width="15.140625" style="234" customWidth="1"/>
    <col min="4874" max="4874" width="15.85546875" style="234" customWidth="1"/>
    <col min="4875" max="4875" width="15.5703125" style="234" customWidth="1"/>
    <col min="4876" max="4876" width="11.28515625" style="234" bestFit="1" customWidth="1"/>
    <col min="4877" max="5116" width="11.42578125" style="234"/>
    <col min="5117" max="5117" width="44.7109375" style="234" customWidth="1"/>
    <col min="5118" max="5120" width="17.140625" style="234" customWidth="1"/>
    <col min="5121" max="5121" width="17.7109375" style="234" customWidth="1"/>
    <col min="5122" max="5122" width="16.140625" style="234" customWidth="1"/>
    <col min="5123" max="5123" width="14.140625" style="234" customWidth="1"/>
    <col min="5124" max="5124" width="14.28515625" style="234" customWidth="1"/>
    <col min="5125" max="5126" width="17.140625" style="234" customWidth="1"/>
    <col min="5127" max="5127" width="16.85546875" style="234" customWidth="1"/>
    <col min="5128" max="5128" width="15.28515625" style="234" bestFit="1" customWidth="1"/>
    <col min="5129" max="5129" width="15.140625" style="234" customWidth="1"/>
    <col min="5130" max="5130" width="15.85546875" style="234" customWidth="1"/>
    <col min="5131" max="5131" width="15.5703125" style="234" customWidth="1"/>
    <col min="5132" max="5132" width="11.28515625" style="234" bestFit="1" customWidth="1"/>
    <col min="5133" max="5372" width="11.42578125" style="234"/>
    <col min="5373" max="5373" width="44.7109375" style="234" customWidth="1"/>
    <col min="5374" max="5376" width="17.140625" style="234" customWidth="1"/>
    <col min="5377" max="5377" width="17.7109375" style="234" customWidth="1"/>
    <col min="5378" max="5378" width="16.140625" style="234" customWidth="1"/>
    <col min="5379" max="5379" width="14.140625" style="234" customWidth="1"/>
    <col min="5380" max="5380" width="14.28515625" style="234" customWidth="1"/>
    <col min="5381" max="5382" width="17.140625" style="234" customWidth="1"/>
    <col min="5383" max="5383" width="16.85546875" style="234" customWidth="1"/>
    <col min="5384" max="5384" width="15.28515625" style="234" bestFit="1" customWidth="1"/>
    <col min="5385" max="5385" width="15.140625" style="234" customWidth="1"/>
    <col min="5386" max="5386" width="15.85546875" style="234" customWidth="1"/>
    <col min="5387" max="5387" width="15.5703125" style="234" customWidth="1"/>
    <col min="5388" max="5388" width="11.28515625" style="234" bestFit="1" customWidth="1"/>
    <col min="5389" max="5628" width="11.42578125" style="234"/>
    <col min="5629" max="5629" width="44.7109375" style="234" customWidth="1"/>
    <col min="5630" max="5632" width="17.140625" style="234" customWidth="1"/>
    <col min="5633" max="5633" width="17.7109375" style="234" customWidth="1"/>
    <col min="5634" max="5634" width="16.140625" style="234" customWidth="1"/>
    <col min="5635" max="5635" width="14.140625" style="234" customWidth="1"/>
    <col min="5636" max="5636" width="14.28515625" style="234" customWidth="1"/>
    <col min="5637" max="5638" width="17.140625" style="234" customWidth="1"/>
    <col min="5639" max="5639" width="16.85546875" style="234" customWidth="1"/>
    <col min="5640" max="5640" width="15.28515625" style="234" bestFit="1" customWidth="1"/>
    <col min="5641" max="5641" width="15.140625" style="234" customWidth="1"/>
    <col min="5642" max="5642" width="15.85546875" style="234" customWidth="1"/>
    <col min="5643" max="5643" width="15.5703125" style="234" customWidth="1"/>
    <col min="5644" max="5644" width="11.28515625" style="234" bestFit="1" customWidth="1"/>
    <col min="5645" max="5884" width="11.42578125" style="234"/>
    <col min="5885" max="5885" width="44.7109375" style="234" customWidth="1"/>
    <col min="5886" max="5888" width="17.140625" style="234" customWidth="1"/>
    <col min="5889" max="5889" width="17.7109375" style="234" customWidth="1"/>
    <col min="5890" max="5890" width="16.140625" style="234" customWidth="1"/>
    <col min="5891" max="5891" width="14.140625" style="234" customWidth="1"/>
    <col min="5892" max="5892" width="14.28515625" style="234" customWidth="1"/>
    <col min="5893" max="5894" width="17.140625" style="234" customWidth="1"/>
    <col min="5895" max="5895" width="16.85546875" style="234" customWidth="1"/>
    <col min="5896" max="5896" width="15.28515625" style="234" bestFit="1" customWidth="1"/>
    <col min="5897" max="5897" width="15.140625" style="234" customWidth="1"/>
    <col min="5898" max="5898" width="15.85546875" style="234" customWidth="1"/>
    <col min="5899" max="5899" width="15.5703125" style="234" customWidth="1"/>
    <col min="5900" max="5900" width="11.28515625" style="234" bestFit="1" customWidth="1"/>
    <col min="5901" max="6140" width="11.42578125" style="234"/>
    <col min="6141" max="6141" width="44.7109375" style="234" customWidth="1"/>
    <col min="6142" max="6144" width="17.140625" style="234" customWidth="1"/>
    <col min="6145" max="6145" width="17.7109375" style="234" customWidth="1"/>
    <col min="6146" max="6146" width="16.140625" style="234" customWidth="1"/>
    <col min="6147" max="6147" width="14.140625" style="234" customWidth="1"/>
    <col min="6148" max="6148" width="14.28515625" style="234" customWidth="1"/>
    <col min="6149" max="6150" width="17.140625" style="234" customWidth="1"/>
    <col min="6151" max="6151" width="16.85546875" style="234" customWidth="1"/>
    <col min="6152" max="6152" width="15.28515625" style="234" bestFit="1" customWidth="1"/>
    <col min="6153" max="6153" width="15.140625" style="234" customWidth="1"/>
    <col min="6154" max="6154" width="15.85546875" style="234" customWidth="1"/>
    <col min="6155" max="6155" width="15.5703125" style="234" customWidth="1"/>
    <col min="6156" max="6156" width="11.28515625" style="234" bestFit="1" customWidth="1"/>
    <col min="6157" max="6396" width="11.42578125" style="234"/>
    <col min="6397" max="6397" width="44.7109375" style="234" customWidth="1"/>
    <col min="6398" max="6400" width="17.140625" style="234" customWidth="1"/>
    <col min="6401" max="6401" width="17.7109375" style="234" customWidth="1"/>
    <col min="6402" max="6402" width="16.140625" style="234" customWidth="1"/>
    <col min="6403" max="6403" width="14.140625" style="234" customWidth="1"/>
    <col min="6404" max="6404" width="14.28515625" style="234" customWidth="1"/>
    <col min="6405" max="6406" width="17.140625" style="234" customWidth="1"/>
    <col min="6407" max="6407" width="16.85546875" style="234" customWidth="1"/>
    <col min="6408" max="6408" width="15.28515625" style="234" bestFit="1" customWidth="1"/>
    <col min="6409" max="6409" width="15.140625" style="234" customWidth="1"/>
    <col min="6410" max="6410" width="15.85546875" style="234" customWidth="1"/>
    <col min="6411" max="6411" width="15.5703125" style="234" customWidth="1"/>
    <col min="6412" max="6412" width="11.28515625" style="234" bestFit="1" customWidth="1"/>
    <col min="6413" max="6652" width="11.42578125" style="234"/>
    <col min="6653" max="6653" width="44.7109375" style="234" customWidth="1"/>
    <col min="6654" max="6656" width="17.140625" style="234" customWidth="1"/>
    <col min="6657" max="6657" width="17.7109375" style="234" customWidth="1"/>
    <col min="6658" max="6658" width="16.140625" style="234" customWidth="1"/>
    <col min="6659" max="6659" width="14.140625" style="234" customWidth="1"/>
    <col min="6660" max="6660" width="14.28515625" style="234" customWidth="1"/>
    <col min="6661" max="6662" width="17.140625" style="234" customWidth="1"/>
    <col min="6663" max="6663" width="16.85546875" style="234" customWidth="1"/>
    <col min="6664" max="6664" width="15.28515625" style="234" bestFit="1" customWidth="1"/>
    <col min="6665" max="6665" width="15.140625" style="234" customWidth="1"/>
    <col min="6666" max="6666" width="15.85546875" style="234" customWidth="1"/>
    <col min="6667" max="6667" width="15.5703125" style="234" customWidth="1"/>
    <col min="6668" max="6668" width="11.28515625" style="234" bestFit="1" customWidth="1"/>
    <col min="6669" max="6908" width="11.42578125" style="234"/>
    <col min="6909" max="6909" width="44.7109375" style="234" customWidth="1"/>
    <col min="6910" max="6912" width="17.140625" style="234" customWidth="1"/>
    <col min="6913" max="6913" width="17.7109375" style="234" customWidth="1"/>
    <col min="6914" max="6914" width="16.140625" style="234" customWidth="1"/>
    <col min="6915" max="6915" width="14.140625" style="234" customWidth="1"/>
    <col min="6916" max="6916" width="14.28515625" style="234" customWidth="1"/>
    <col min="6917" max="6918" width="17.140625" style="234" customWidth="1"/>
    <col min="6919" max="6919" width="16.85546875" style="234" customWidth="1"/>
    <col min="6920" max="6920" width="15.28515625" style="234" bestFit="1" customWidth="1"/>
    <col min="6921" max="6921" width="15.140625" style="234" customWidth="1"/>
    <col min="6922" max="6922" width="15.85546875" style="234" customWidth="1"/>
    <col min="6923" max="6923" width="15.5703125" style="234" customWidth="1"/>
    <col min="6924" max="6924" width="11.28515625" style="234" bestFit="1" customWidth="1"/>
    <col min="6925" max="7164" width="11.42578125" style="234"/>
    <col min="7165" max="7165" width="44.7109375" style="234" customWidth="1"/>
    <col min="7166" max="7168" width="17.140625" style="234" customWidth="1"/>
    <col min="7169" max="7169" width="17.7109375" style="234" customWidth="1"/>
    <col min="7170" max="7170" width="16.140625" style="234" customWidth="1"/>
    <col min="7171" max="7171" width="14.140625" style="234" customWidth="1"/>
    <col min="7172" max="7172" width="14.28515625" style="234" customWidth="1"/>
    <col min="7173" max="7174" width="17.140625" style="234" customWidth="1"/>
    <col min="7175" max="7175" width="16.85546875" style="234" customWidth="1"/>
    <col min="7176" max="7176" width="15.28515625" style="234" bestFit="1" customWidth="1"/>
    <col min="7177" max="7177" width="15.140625" style="234" customWidth="1"/>
    <col min="7178" max="7178" width="15.85546875" style="234" customWidth="1"/>
    <col min="7179" max="7179" width="15.5703125" style="234" customWidth="1"/>
    <col min="7180" max="7180" width="11.28515625" style="234" bestFit="1" customWidth="1"/>
    <col min="7181" max="7420" width="11.42578125" style="234"/>
    <col min="7421" max="7421" width="44.7109375" style="234" customWidth="1"/>
    <col min="7422" max="7424" width="17.140625" style="234" customWidth="1"/>
    <col min="7425" max="7425" width="17.7109375" style="234" customWidth="1"/>
    <col min="7426" max="7426" width="16.140625" style="234" customWidth="1"/>
    <col min="7427" max="7427" width="14.140625" style="234" customWidth="1"/>
    <col min="7428" max="7428" width="14.28515625" style="234" customWidth="1"/>
    <col min="7429" max="7430" width="17.140625" style="234" customWidth="1"/>
    <col min="7431" max="7431" width="16.85546875" style="234" customWidth="1"/>
    <col min="7432" max="7432" width="15.28515625" style="234" bestFit="1" customWidth="1"/>
    <col min="7433" max="7433" width="15.140625" style="234" customWidth="1"/>
    <col min="7434" max="7434" width="15.85546875" style="234" customWidth="1"/>
    <col min="7435" max="7435" width="15.5703125" style="234" customWidth="1"/>
    <col min="7436" max="7436" width="11.28515625" style="234" bestFit="1" customWidth="1"/>
    <col min="7437" max="7676" width="11.42578125" style="234"/>
    <col min="7677" max="7677" width="44.7109375" style="234" customWidth="1"/>
    <col min="7678" max="7680" width="17.140625" style="234" customWidth="1"/>
    <col min="7681" max="7681" width="17.7109375" style="234" customWidth="1"/>
    <col min="7682" max="7682" width="16.140625" style="234" customWidth="1"/>
    <col min="7683" max="7683" width="14.140625" style="234" customWidth="1"/>
    <col min="7684" max="7684" width="14.28515625" style="234" customWidth="1"/>
    <col min="7685" max="7686" width="17.140625" style="234" customWidth="1"/>
    <col min="7687" max="7687" width="16.85546875" style="234" customWidth="1"/>
    <col min="7688" max="7688" width="15.28515625" style="234" bestFit="1" customWidth="1"/>
    <col min="7689" max="7689" width="15.140625" style="234" customWidth="1"/>
    <col min="7690" max="7690" width="15.85546875" style="234" customWidth="1"/>
    <col min="7691" max="7691" width="15.5703125" style="234" customWidth="1"/>
    <col min="7692" max="7692" width="11.28515625" style="234" bestFit="1" customWidth="1"/>
    <col min="7693" max="7932" width="11.42578125" style="234"/>
    <col min="7933" max="7933" width="44.7109375" style="234" customWidth="1"/>
    <col min="7934" max="7936" width="17.140625" style="234" customWidth="1"/>
    <col min="7937" max="7937" width="17.7109375" style="234" customWidth="1"/>
    <col min="7938" max="7938" width="16.140625" style="234" customWidth="1"/>
    <col min="7939" max="7939" width="14.140625" style="234" customWidth="1"/>
    <col min="7940" max="7940" width="14.28515625" style="234" customWidth="1"/>
    <col min="7941" max="7942" width="17.140625" style="234" customWidth="1"/>
    <col min="7943" max="7943" width="16.85546875" style="234" customWidth="1"/>
    <col min="7944" max="7944" width="15.28515625" style="234" bestFit="1" customWidth="1"/>
    <col min="7945" max="7945" width="15.140625" style="234" customWidth="1"/>
    <col min="7946" max="7946" width="15.85546875" style="234" customWidth="1"/>
    <col min="7947" max="7947" width="15.5703125" style="234" customWidth="1"/>
    <col min="7948" max="7948" width="11.28515625" style="234" bestFit="1" customWidth="1"/>
    <col min="7949" max="8188" width="11.42578125" style="234"/>
    <col min="8189" max="8189" width="44.7109375" style="234" customWidth="1"/>
    <col min="8190" max="8192" width="17.140625" style="234" customWidth="1"/>
    <col min="8193" max="8193" width="17.7109375" style="234" customWidth="1"/>
    <col min="8194" max="8194" width="16.140625" style="234" customWidth="1"/>
    <col min="8195" max="8195" width="14.140625" style="234" customWidth="1"/>
    <col min="8196" max="8196" width="14.28515625" style="234" customWidth="1"/>
    <col min="8197" max="8198" width="17.140625" style="234" customWidth="1"/>
    <col min="8199" max="8199" width="16.85546875" style="234" customWidth="1"/>
    <col min="8200" max="8200" width="15.28515625" style="234" bestFit="1" customWidth="1"/>
    <col min="8201" max="8201" width="15.140625" style="234" customWidth="1"/>
    <col min="8202" max="8202" width="15.85546875" style="234" customWidth="1"/>
    <col min="8203" max="8203" width="15.5703125" style="234" customWidth="1"/>
    <col min="8204" max="8204" width="11.28515625" style="234" bestFit="1" customWidth="1"/>
    <col min="8205" max="8444" width="11.42578125" style="234"/>
    <col min="8445" max="8445" width="44.7109375" style="234" customWidth="1"/>
    <col min="8446" max="8448" width="17.140625" style="234" customWidth="1"/>
    <col min="8449" max="8449" width="17.7109375" style="234" customWidth="1"/>
    <col min="8450" max="8450" width="16.140625" style="234" customWidth="1"/>
    <col min="8451" max="8451" width="14.140625" style="234" customWidth="1"/>
    <col min="8452" max="8452" width="14.28515625" style="234" customWidth="1"/>
    <col min="8453" max="8454" width="17.140625" style="234" customWidth="1"/>
    <col min="8455" max="8455" width="16.85546875" style="234" customWidth="1"/>
    <col min="8456" max="8456" width="15.28515625" style="234" bestFit="1" customWidth="1"/>
    <col min="8457" max="8457" width="15.140625" style="234" customWidth="1"/>
    <col min="8458" max="8458" width="15.85546875" style="234" customWidth="1"/>
    <col min="8459" max="8459" width="15.5703125" style="234" customWidth="1"/>
    <col min="8460" max="8460" width="11.28515625" style="234" bestFit="1" customWidth="1"/>
    <col min="8461" max="8700" width="11.42578125" style="234"/>
    <col min="8701" max="8701" width="44.7109375" style="234" customWidth="1"/>
    <col min="8702" max="8704" width="17.140625" style="234" customWidth="1"/>
    <col min="8705" max="8705" width="17.7109375" style="234" customWidth="1"/>
    <col min="8706" max="8706" width="16.140625" style="234" customWidth="1"/>
    <col min="8707" max="8707" width="14.140625" style="234" customWidth="1"/>
    <col min="8708" max="8708" width="14.28515625" style="234" customWidth="1"/>
    <col min="8709" max="8710" width="17.140625" style="234" customWidth="1"/>
    <col min="8711" max="8711" width="16.85546875" style="234" customWidth="1"/>
    <col min="8712" max="8712" width="15.28515625" style="234" bestFit="1" customWidth="1"/>
    <col min="8713" max="8713" width="15.140625" style="234" customWidth="1"/>
    <col min="8714" max="8714" width="15.85546875" style="234" customWidth="1"/>
    <col min="8715" max="8715" width="15.5703125" style="234" customWidth="1"/>
    <col min="8716" max="8716" width="11.28515625" style="234" bestFit="1" customWidth="1"/>
    <col min="8717" max="8956" width="11.42578125" style="234"/>
    <col min="8957" max="8957" width="44.7109375" style="234" customWidth="1"/>
    <col min="8958" max="8960" width="17.140625" style="234" customWidth="1"/>
    <col min="8961" max="8961" width="17.7109375" style="234" customWidth="1"/>
    <col min="8962" max="8962" width="16.140625" style="234" customWidth="1"/>
    <col min="8963" max="8963" width="14.140625" style="234" customWidth="1"/>
    <col min="8964" max="8964" width="14.28515625" style="234" customWidth="1"/>
    <col min="8965" max="8966" width="17.140625" style="234" customWidth="1"/>
    <col min="8967" max="8967" width="16.85546875" style="234" customWidth="1"/>
    <col min="8968" max="8968" width="15.28515625" style="234" bestFit="1" customWidth="1"/>
    <col min="8969" max="8969" width="15.140625" style="234" customWidth="1"/>
    <col min="8970" max="8970" width="15.85546875" style="234" customWidth="1"/>
    <col min="8971" max="8971" width="15.5703125" style="234" customWidth="1"/>
    <col min="8972" max="8972" width="11.28515625" style="234" bestFit="1" customWidth="1"/>
    <col min="8973" max="9212" width="11.42578125" style="234"/>
    <col min="9213" max="9213" width="44.7109375" style="234" customWidth="1"/>
    <col min="9214" max="9216" width="17.140625" style="234" customWidth="1"/>
    <col min="9217" max="9217" width="17.7109375" style="234" customWidth="1"/>
    <col min="9218" max="9218" width="16.140625" style="234" customWidth="1"/>
    <col min="9219" max="9219" width="14.140625" style="234" customWidth="1"/>
    <col min="9220" max="9220" width="14.28515625" style="234" customWidth="1"/>
    <col min="9221" max="9222" width="17.140625" style="234" customWidth="1"/>
    <col min="9223" max="9223" width="16.85546875" style="234" customWidth="1"/>
    <col min="9224" max="9224" width="15.28515625" style="234" bestFit="1" customWidth="1"/>
    <col min="9225" max="9225" width="15.140625" style="234" customWidth="1"/>
    <col min="9226" max="9226" width="15.85546875" style="234" customWidth="1"/>
    <col min="9227" max="9227" width="15.5703125" style="234" customWidth="1"/>
    <col min="9228" max="9228" width="11.28515625" style="234" bestFit="1" customWidth="1"/>
    <col min="9229" max="9468" width="11.42578125" style="234"/>
    <col min="9469" max="9469" width="44.7109375" style="234" customWidth="1"/>
    <col min="9470" max="9472" width="17.140625" style="234" customWidth="1"/>
    <col min="9473" max="9473" width="17.7109375" style="234" customWidth="1"/>
    <col min="9474" max="9474" width="16.140625" style="234" customWidth="1"/>
    <col min="9475" max="9475" width="14.140625" style="234" customWidth="1"/>
    <col min="9476" max="9476" width="14.28515625" style="234" customWidth="1"/>
    <col min="9477" max="9478" width="17.140625" style="234" customWidth="1"/>
    <col min="9479" max="9479" width="16.85546875" style="234" customWidth="1"/>
    <col min="9480" max="9480" width="15.28515625" style="234" bestFit="1" customWidth="1"/>
    <col min="9481" max="9481" width="15.140625" style="234" customWidth="1"/>
    <col min="9482" max="9482" width="15.85546875" style="234" customWidth="1"/>
    <col min="9483" max="9483" width="15.5703125" style="234" customWidth="1"/>
    <col min="9484" max="9484" width="11.28515625" style="234" bestFit="1" customWidth="1"/>
    <col min="9485" max="9724" width="11.42578125" style="234"/>
    <col min="9725" max="9725" width="44.7109375" style="234" customWidth="1"/>
    <col min="9726" max="9728" width="17.140625" style="234" customWidth="1"/>
    <col min="9729" max="9729" width="17.7109375" style="234" customWidth="1"/>
    <col min="9730" max="9730" width="16.140625" style="234" customWidth="1"/>
    <col min="9731" max="9731" width="14.140625" style="234" customWidth="1"/>
    <col min="9732" max="9732" width="14.28515625" style="234" customWidth="1"/>
    <col min="9733" max="9734" width="17.140625" style="234" customWidth="1"/>
    <col min="9735" max="9735" width="16.85546875" style="234" customWidth="1"/>
    <col min="9736" max="9736" width="15.28515625" style="234" bestFit="1" customWidth="1"/>
    <col min="9737" max="9737" width="15.140625" style="234" customWidth="1"/>
    <col min="9738" max="9738" width="15.85546875" style="234" customWidth="1"/>
    <col min="9739" max="9739" width="15.5703125" style="234" customWidth="1"/>
    <col min="9740" max="9740" width="11.28515625" style="234" bestFit="1" customWidth="1"/>
    <col min="9741" max="9980" width="11.42578125" style="234"/>
    <col min="9981" max="9981" width="44.7109375" style="234" customWidth="1"/>
    <col min="9982" max="9984" width="17.140625" style="234" customWidth="1"/>
    <col min="9985" max="9985" width="17.7109375" style="234" customWidth="1"/>
    <col min="9986" max="9986" width="16.140625" style="234" customWidth="1"/>
    <col min="9987" max="9987" width="14.140625" style="234" customWidth="1"/>
    <col min="9988" max="9988" width="14.28515625" style="234" customWidth="1"/>
    <col min="9989" max="9990" width="17.140625" style="234" customWidth="1"/>
    <col min="9991" max="9991" width="16.85546875" style="234" customWidth="1"/>
    <col min="9992" max="9992" width="15.28515625" style="234" bestFit="1" customWidth="1"/>
    <col min="9993" max="9993" width="15.140625" style="234" customWidth="1"/>
    <col min="9994" max="9994" width="15.85546875" style="234" customWidth="1"/>
    <col min="9995" max="9995" width="15.5703125" style="234" customWidth="1"/>
    <col min="9996" max="9996" width="11.28515625" style="234" bestFit="1" customWidth="1"/>
    <col min="9997" max="10236" width="11.42578125" style="234"/>
    <col min="10237" max="10237" width="44.7109375" style="234" customWidth="1"/>
    <col min="10238" max="10240" width="17.140625" style="234" customWidth="1"/>
    <col min="10241" max="10241" width="17.7109375" style="234" customWidth="1"/>
    <col min="10242" max="10242" width="16.140625" style="234" customWidth="1"/>
    <col min="10243" max="10243" width="14.140625" style="234" customWidth="1"/>
    <col min="10244" max="10244" width="14.28515625" style="234" customWidth="1"/>
    <col min="10245" max="10246" width="17.140625" style="234" customWidth="1"/>
    <col min="10247" max="10247" width="16.85546875" style="234" customWidth="1"/>
    <col min="10248" max="10248" width="15.28515625" style="234" bestFit="1" customWidth="1"/>
    <col min="10249" max="10249" width="15.140625" style="234" customWidth="1"/>
    <col min="10250" max="10250" width="15.85546875" style="234" customWidth="1"/>
    <col min="10251" max="10251" width="15.5703125" style="234" customWidth="1"/>
    <col min="10252" max="10252" width="11.28515625" style="234" bestFit="1" customWidth="1"/>
    <col min="10253" max="10492" width="11.42578125" style="234"/>
    <col min="10493" max="10493" width="44.7109375" style="234" customWidth="1"/>
    <col min="10494" max="10496" width="17.140625" style="234" customWidth="1"/>
    <col min="10497" max="10497" width="17.7109375" style="234" customWidth="1"/>
    <col min="10498" max="10498" width="16.140625" style="234" customWidth="1"/>
    <col min="10499" max="10499" width="14.140625" style="234" customWidth="1"/>
    <col min="10500" max="10500" width="14.28515625" style="234" customWidth="1"/>
    <col min="10501" max="10502" width="17.140625" style="234" customWidth="1"/>
    <col min="10503" max="10503" width="16.85546875" style="234" customWidth="1"/>
    <col min="10504" max="10504" width="15.28515625" style="234" bestFit="1" customWidth="1"/>
    <col min="10505" max="10505" width="15.140625" style="234" customWidth="1"/>
    <col min="10506" max="10506" width="15.85546875" style="234" customWidth="1"/>
    <col min="10507" max="10507" width="15.5703125" style="234" customWidth="1"/>
    <col min="10508" max="10508" width="11.28515625" style="234" bestFit="1" customWidth="1"/>
    <col min="10509" max="10748" width="11.42578125" style="234"/>
    <col min="10749" max="10749" width="44.7109375" style="234" customWidth="1"/>
    <col min="10750" max="10752" width="17.140625" style="234" customWidth="1"/>
    <col min="10753" max="10753" width="17.7109375" style="234" customWidth="1"/>
    <col min="10754" max="10754" width="16.140625" style="234" customWidth="1"/>
    <col min="10755" max="10755" width="14.140625" style="234" customWidth="1"/>
    <col min="10756" max="10756" width="14.28515625" style="234" customWidth="1"/>
    <col min="10757" max="10758" width="17.140625" style="234" customWidth="1"/>
    <col min="10759" max="10759" width="16.85546875" style="234" customWidth="1"/>
    <col min="10760" max="10760" width="15.28515625" style="234" bestFit="1" customWidth="1"/>
    <col min="10761" max="10761" width="15.140625" style="234" customWidth="1"/>
    <col min="10762" max="10762" width="15.85546875" style="234" customWidth="1"/>
    <col min="10763" max="10763" width="15.5703125" style="234" customWidth="1"/>
    <col min="10764" max="10764" width="11.28515625" style="234" bestFit="1" customWidth="1"/>
    <col min="10765" max="11004" width="11.42578125" style="234"/>
    <col min="11005" max="11005" width="44.7109375" style="234" customWidth="1"/>
    <col min="11006" max="11008" width="17.140625" style="234" customWidth="1"/>
    <col min="11009" max="11009" width="17.7109375" style="234" customWidth="1"/>
    <col min="11010" max="11010" width="16.140625" style="234" customWidth="1"/>
    <col min="11011" max="11011" width="14.140625" style="234" customWidth="1"/>
    <col min="11012" max="11012" width="14.28515625" style="234" customWidth="1"/>
    <col min="11013" max="11014" width="17.140625" style="234" customWidth="1"/>
    <col min="11015" max="11015" width="16.85546875" style="234" customWidth="1"/>
    <col min="11016" max="11016" width="15.28515625" style="234" bestFit="1" customWidth="1"/>
    <col min="11017" max="11017" width="15.140625" style="234" customWidth="1"/>
    <col min="11018" max="11018" width="15.85546875" style="234" customWidth="1"/>
    <col min="11019" max="11019" width="15.5703125" style="234" customWidth="1"/>
    <col min="11020" max="11020" width="11.28515625" style="234" bestFit="1" customWidth="1"/>
    <col min="11021" max="11260" width="11.42578125" style="234"/>
    <col min="11261" max="11261" width="44.7109375" style="234" customWidth="1"/>
    <col min="11262" max="11264" width="17.140625" style="234" customWidth="1"/>
    <col min="11265" max="11265" width="17.7109375" style="234" customWidth="1"/>
    <col min="11266" max="11266" width="16.140625" style="234" customWidth="1"/>
    <col min="11267" max="11267" width="14.140625" style="234" customWidth="1"/>
    <col min="11268" max="11268" width="14.28515625" style="234" customWidth="1"/>
    <col min="11269" max="11270" width="17.140625" style="234" customWidth="1"/>
    <col min="11271" max="11271" width="16.85546875" style="234" customWidth="1"/>
    <col min="11272" max="11272" width="15.28515625" style="234" bestFit="1" customWidth="1"/>
    <col min="11273" max="11273" width="15.140625" style="234" customWidth="1"/>
    <col min="11274" max="11274" width="15.85546875" style="234" customWidth="1"/>
    <col min="11275" max="11275" width="15.5703125" style="234" customWidth="1"/>
    <col min="11276" max="11276" width="11.28515625" style="234" bestFit="1" customWidth="1"/>
    <col min="11277" max="11516" width="11.42578125" style="234"/>
    <col min="11517" max="11517" width="44.7109375" style="234" customWidth="1"/>
    <col min="11518" max="11520" width="17.140625" style="234" customWidth="1"/>
    <col min="11521" max="11521" width="17.7109375" style="234" customWidth="1"/>
    <col min="11522" max="11522" width="16.140625" style="234" customWidth="1"/>
    <col min="11523" max="11523" width="14.140625" style="234" customWidth="1"/>
    <col min="11524" max="11524" width="14.28515625" style="234" customWidth="1"/>
    <col min="11525" max="11526" width="17.140625" style="234" customWidth="1"/>
    <col min="11527" max="11527" width="16.85546875" style="234" customWidth="1"/>
    <col min="11528" max="11528" width="15.28515625" style="234" bestFit="1" customWidth="1"/>
    <col min="11529" max="11529" width="15.140625" style="234" customWidth="1"/>
    <col min="11530" max="11530" width="15.85546875" style="234" customWidth="1"/>
    <col min="11531" max="11531" width="15.5703125" style="234" customWidth="1"/>
    <col min="11532" max="11532" width="11.28515625" style="234" bestFit="1" customWidth="1"/>
    <col min="11533" max="11772" width="11.42578125" style="234"/>
    <col min="11773" max="11773" width="44.7109375" style="234" customWidth="1"/>
    <col min="11774" max="11776" width="17.140625" style="234" customWidth="1"/>
    <col min="11777" max="11777" width="17.7109375" style="234" customWidth="1"/>
    <col min="11778" max="11778" width="16.140625" style="234" customWidth="1"/>
    <col min="11779" max="11779" width="14.140625" style="234" customWidth="1"/>
    <col min="11780" max="11780" width="14.28515625" style="234" customWidth="1"/>
    <col min="11781" max="11782" width="17.140625" style="234" customWidth="1"/>
    <col min="11783" max="11783" width="16.85546875" style="234" customWidth="1"/>
    <col min="11784" max="11784" width="15.28515625" style="234" bestFit="1" customWidth="1"/>
    <col min="11785" max="11785" width="15.140625" style="234" customWidth="1"/>
    <col min="11786" max="11786" width="15.85546875" style="234" customWidth="1"/>
    <col min="11787" max="11787" width="15.5703125" style="234" customWidth="1"/>
    <col min="11788" max="11788" width="11.28515625" style="234" bestFit="1" customWidth="1"/>
    <col min="11789" max="12028" width="11.42578125" style="234"/>
    <col min="12029" max="12029" width="44.7109375" style="234" customWidth="1"/>
    <col min="12030" max="12032" width="17.140625" style="234" customWidth="1"/>
    <col min="12033" max="12033" width="17.7109375" style="234" customWidth="1"/>
    <col min="12034" max="12034" width="16.140625" style="234" customWidth="1"/>
    <col min="12035" max="12035" width="14.140625" style="234" customWidth="1"/>
    <col min="12036" max="12036" width="14.28515625" style="234" customWidth="1"/>
    <col min="12037" max="12038" width="17.140625" style="234" customWidth="1"/>
    <col min="12039" max="12039" width="16.85546875" style="234" customWidth="1"/>
    <col min="12040" max="12040" width="15.28515625" style="234" bestFit="1" customWidth="1"/>
    <col min="12041" max="12041" width="15.140625" style="234" customWidth="1"/>
    <col min="12042" max="12042" width="15.85546875" style="234" customWidth="1"/>
    <col min="12043" max="12043" width="15.5703125" style="234" customWidth="1"/>
    <col min="12044" max="12044" width="11.28515625" style="234" bestFit="1" customWidth="1"/>
    <col min="12045" max="12284" width="11.42578125" style="234"/>
    <col min="12285" max="12285" width="44.7109375" style="234" customWidth="1"/>
    <col min="12286" max="12288" width="17.140625" style="234" customWidth="1"/>
    <col min="12289" max="12289" width="17.7109375" style="234" customWidth="1"/>
    <col min="12290" max="12290" width="16.140625" style="234" customWidth="1"/>
    <col min="12291" max="12291" width="14.140625" style="234" customWidth="1"/>
    <col min="12292" max="12292" width="14.28515625" style="234" customWidth="1"/>
    <col min="12293" max="12294" width="17.140625" style="234" customWidth="1"/>
    <col min="12295" max="12295" width="16.85546875" style="234" customWidth="1"/>
    <col min="12296" max="12296" width="15.28515625" style="234" bestFit="1" customWidth="1"/>
    <col min="12297" max="12297" width="15.140625" style="234" customWidth="1"/>
    <col min="12298" max="12298" width="15.85546875" style="234" customWidth="1"/>
    <col min="12299" max="12299" width="15.5703125" style="234" customWidth="1"/>
    <col min="12300" max="12300" width="11.28515625" style="234" bestFit="1" customWidth="1"/>
    <col min="12301" max="12540" width="11.42578125" style="234"/>
    <col min="12541" max="12541" width="44.7109375" style="234" customWidth="1"/>
    <col min="12542" max="12544" width="17.140625" style="234" customWidth="1"/>
    <col min="12545" max="12545" width="17.7109375" style="234" customWidth="1"/>
    <col min="12546" max="12546" width="16.140625" style="234" customWidth="1"/>
    <col min="12547" max="12547" width="14.140625" style="234" customWidth="1"/>
    <col min="12548" max="12548" width="14.28515625" style="234" customWidth="1"/>
    <col min="12549" max="12550" width="17.140625" style="234" customWidth="1"/>
    <col min="12551" max="12551" width="16.85546875" style="234" customWidth="1"/>
    <col min="12552" max="12552" width="15.28515625" style="234" bestFit="1" customWidth="1"/>
    <col min="12553" max="12553" width="15.140625" style="234" customWidth="1"/>
    <col min="12554" max="12554" width="15.85546875" style="234" customWidth="1"/>
    <col min="12555" max="12555" width="15.5703125" style="234" customWidth="1"/>
    <col min="12556" max="12556" width="11.28515625" style="234" bestFit="1" customWidth="1"/>
    <col min="12557" max="12796" width="11.42578125" style="234"/>
    <col min="12797" max="12797" width="44.7109375" style="234" customWidth="1"/>
    <col min="12798" max="12800" width="17.140625" style="234" customWidth="1"/>
    <col min="12801" max="12801" width="17.7109375" style="234" customWidth="1"/>
    <col min="12802" max="12802" width="16.140625" style="234" customWidth="1"/>
    <col min="12803" max="12803" width="14.140625" style="234" customWidth="1"/>
    <col min="12804" max="12804" width="14.28515625" style="234" customWidth="1"/>
    <col min="12805" max="12806" width="17.140625" style="234" customWidth="1"/>
    <col min="12807" max="12807" width="16.85546875" style="234" customWidth="1"/>
    <col min="12808" max="12808" width="15.28515625" style="234" bestFit="1" customWidth="1"/>
    <col min="12809" max="12809" width="15.140625" style="234" customWidth="1"/>
    <col min="12810" max="12810" width="15.85546875" style="234" customWidth="1"/>
    <col min="12811" max="12811" width="15.5703125" style="234" customWidth="1"/>
    <col min="12812" max="12812" width="11.28515625" style="234" bestFit="1" customWidth="1"/>
    <col min="12813" max="13052" width="11.42578125" style="234"/>
    <col min="13053" max="13053" width="44.7109375" style="234" customWidth="1"/>
    <col min="13054" max="13056" width="17.140625" style="234" customWidth="1"/>
    <col min="13057" max="13057" width="17.7109375" style="234" customWidth="1"/>
    <col min="13058" max="13058" width="16.140625" style="234" customWidth="1"/>
    <col min="13059" max="13059" width="14.140625" style="234" customWidth="1"/>
    <col min="13060" max="13060" width="14.28515625" style="234" customWidth="1"/>
    <col min="13061" max="13062" width="17.140625" style="234" customWidth="1"/>
    <col min="13063" max="13063" width="16.85546875" style="234" customWidth="1"/>
    <col min="13064" max="13064" width="15.28515625" style="234" bestFit="1" customWidth="1"/>
    <col min="13065" max="13065" width="15.140625" style="234" customWidth="1"/>
    <col min="13066" max="13066" width="15.85546875" style="234" customWidth="1"/>
    <col min="13067" max="13067" width="15.5703125" style="234" customWidth="1"/>
    <col min="13068" max="13068" width="11.28515625" style="234" bestFit="1" customWidth="1"/>
    <col min="13069" max="13308" width="11.42578125" style="234"/>
    <col min="13309" max="13309" width="44.7109375" style="234" customWidth="1"/>
    <col min="13310" max="13312" width="17.140625" style="234" customWidth="1"/>
    <col min="13313" max="13313" width="17.7109375" style="234" customWidth="1"/>
    <col min="13314" max="13314" width="16.140625" style="234" customWidth="1"/>
    <col min="13315" max="13315" width="14.140625" style="234" customWidth="1"/>
    <col min="13316" max="13316" width="14.28515625" style="234" customWidth="1"/>
    <col min="13317" max="13318" width="17.140625" style="234" customWidth="1"/>
    <col min="13319" max="13319" width="16.85546875" style="234" customWidth="1"/>
    <col min="13320" max="13320" width="15.28515625" style="234" bestFit="1" customWidth="1"/>
    <col min="13321" max="13321" width="15.140625" style="234" customWidth="1"/>
    <col min="13322" max="13322" width="15.85546875" style="234" customWidth="1"/>
    <col min="13323" max="13323" width="15.5703125" style="234" customWidth="1"/>
    <col min="13324" max="13324" width="11.28515625" style="234" bestFit="1" customWidth="1"/>
    <col min="13325" max="13564" width="11.42578125" style="234"/>
    <col min="13565" max="13565" width="44.7109375" style="234" customWidth="1"/>
    <col min="13566" max="13568" width="17.140625" style="234" customWidth="1"/>
    <col min="13569" max="13569" width="17.7109375" style="234" customWidth="1"/>
    <col min="13570" max="13570" width="16.140625" style="234" customWidth="1"/>
    <col min="13571" max="13571" width="14.140625" style="234" customWidth="1"/>
    <col min="13572" max="13572" width="14.28515625" style="234" customWidth="1"/>
    <col min="13573" max="13574" width="17.140625" style="234" customWidth="1"/>
    <col min="13575" max="13575" width="16.85546875" style="234" customWidth="1"/>
    <col min="13576" max="13576" width="15.28515625" style="234" bestFit="1" customWidth="1"/>
    <col min="13577" max="13577" width="15.140625" style="234" customWidth="1"/>
    <col min="13578" max="13578" width="15.85546875" style="234" customWidth="1"/>
    <col min="13579" max="13579" width="15.5703125" style="234" customWidth="1"/>
    <col min="13580" max="13580" width="11.28515625" style="234" bestFit="1" customWidth="1"/>
    <col min="13581" max="13820" width="11.42578125" style="234"/>
    <col min="13821" max="13821" width="44.7109375" style="234" customWidth="1"/>
    <col min="13822" max="13824" width="17.140625" style="234" customWidth="1"/>
    <col min="13825" max="13825" width="17.7109375" style="234" customWidth="1"/>
    <col min="13826" max="13826" width="16.140625" style="234" customWidth="1"/>
    <col min="13827" max="13827" width="14.140625" style="234" customWidth="1"/>
    <col min="13828" max="13828" width="14.28515625" style="234" customWidth="1"/>
    <col min="13829" max="13830" width="17.140625" style="234" customWidth="1"/>
    <col min="13831" max="13831" width="16.85546875" style="234" customWidth="1"/>
    <col min="13832" max="13832" width="15.28515625" style="234" bestFit="1" customWidth="1"/>
    <col min="13833" max="13833" width="15.140625" style="234" customWidth="1"/>
    <col min="13834" max="13834" width="15.85546875" style="234" customWidth="1"/>
    <col min="13835" max="13835" width="15.5703125" style="234" customWidth="1"/>
    <col min="13836" max="13836" width="11.28515625" style="234" bestFit="1" customWidth="1"/>
    <col min="13837" max="14076" width="11.42578125" style="234"/>
    <col min="14077" max="14077" width="44.7109375" style="234" customWidth="1"/>
    <col min="14078" max="14080" width="17.140625" style="234" customWidth="1"/>
    <col min="14081" max="14081" width="17.7109375" style="234" customWidth="1"/>
    <col min="14082" max="14082" width="16.140625" style="234" customWidth="1"/>
    <col min="14083" max="14083" width="14.140625" style="234" customWidth="1"/>
    <col min="14084" max="14084" width="14.28515625" style="234" customWidth="1"/>
    <col min="14085" max="14086" width="17.140625" style="234" customWidth="1"/>
    <col min="14087" max="14087" width="16.85546875" style="234" customWidth="1"/>
    <col min="14088" max="14088" width="15.28515625" style="234" bestFit="1" customWidth="1"/>
    <col min="14089" max="14089" width="15.140625" style="234" customWidth="1"/>
    <col min="14090" max="14090" width="15.85546875" style="234" customWidth="1"/>
    <col min="14091" max="14091" width="15.5703125" style="234" customWidth="1"/>
    <col min="14092" max="14092" width="11.28515625" style="234" bestFit="1" customWidth="1"/>
    <col min="14093" max="14332" width="11.42578125" style="234"/>
    <col min="14333" max="14333" width="44.7109375" style="234" customWidth="1"/>
    <col min="14334" max="14336" width="17.140625" style="234" customWidth="1"/>
    <col min="14337" max="14337" width="17.7109375" style="234" customWidth="1"/>
    <col min="14338" max="14338" width="16.140625" style="234" customWidth="1"/>
    <col min="14339" max="14339" width="14.140625" style="234" customWidth="1"/>
    <col min="14340" max="14340" width="14.28515625" style="234" customWidth="1"/>
    <col min="14341" max="14342" width="17.140625" style="234" customWidth="1"/>
    <col min="14343" max="14343" width="16.85546875" style="234" customWidth="1"/>
    <col min="14344" max="14344" width="15.28515625" style="234" bestFit="1" customWidth="1"/>
    <col min="14345" max="14345" width="15.140625" style="234" customWidth="1"/>
    <col min="14346" max="14346" width="15.85546875" style="234" customWidth="1"/>
    <col min="14347" max="14347" width="15.5703125" style="234" customWidth="1"/>
    <col min="14348" max="14348" width="11.28515625" style="234" bestFit="1" customWidth="1"/>
    <col min="14349" max="14588" width="11.42578125" style="234"/>
    <col min="14589" max="14589" width="44.7109375" style="234" customWidth="1"/>
    <col min="14590" max="14592" width="17.140625" style="234" customWidth="1"/>
    <col min="14593" max="14593" width="17.7109375" style="234" customWidth="1"/>
    <col min="14594" max="14594" width="16.140625" style="234" customWidth="1"/>
    <col min="14595" max="14595" width="14.140625" style="234" customWidth="1"/>
    <col min="14596" max="14596" width="14.28515625" style="234" customWidth="1"/>
    <col min="14597" max="14598" width="17.140625" style="234" customWidth="1"/>
    <col min="14599" max="14599" width="16.85546875" style="234" customWidth="1"/>
    <col min="14600" max="14600" width="15.28515625" style="234" bestFit="1" customWidth="1"/>
    <col min="14601" max="14601" width="15.140625" style="234" customWidth="1"/>
    <col min="14602" max="14602" width="15.85546875" style="234" customWidth="1"/>
    <col min="14603" max="14603" width="15.5703125" style="234" customWidth="1"/>
    <col min="14604" max="14604" width="11.28515625" style="234" bestFit="1" customWidth="1"/>
    <col min="14605" max="14844" width="11.42578125" style="234"/>
    <col min="14845" max="14845" width="44.7109375" style="234" customWidth="1"/>
    <col min="14846" max="14848" width="17.140625" style="234" customWidth="1"/>
    <col min="14849" max="14849" width="17.7109375" style="234" customWidth="1"/>
    <col min="14850" max="14850" width="16.140625" style="234" customWidth="1"/>
    <col min="14851" max="14851" width="14.140625" style="234" customWidth="1"/>
    <col min="14852" max="14852" width="14.28515625" style="234" customWidth="1"/>
    <col min="14853" max="14854" width="17.140625" style="234" customWidth="1"/>
    <col min="14855" max="14855" width="16.85546875" style="234" customWidth="1"/>
    <col min="14856" max="14856" width="15.28515625" style="234" bestFit="1" customWidth="1"/>
    <col min="14857" max="14857" width="15.140625" style="234" customWidth="1"/>
    <col min="14858" max="14858" width="15.85546875" style="234" customWidth="1"/>
    <col min="14859" max="14859" width="15.5703125" style="234" customWidth="1"/>
    <col min="14860" max="14860" width="11.28515625" style="234" bestFit="1" customWidth="1"/>
    <col min="14861" max="15100" width="11.42578125" style="234"/>
    <col min="15101" max="15101" width="44.7109375" style="234" customWidth="1"/>
    <col min="15102" max="15104" width="17.140625" style="234" customWidth="1"/>
    <col min="15105" max="15105" width="17.7109375" style="234" customWidth="1"/>
    <col min="15106" max="15106" width="16.140625" style="234" customWidth="1"/>
    <col min="15107" max="15107" width="14.140625" style="234" customWidth="1"/>
    <col min="15108" max="15108" width="14.28515625" style="234" customWidth="1"/>
    <col min="15109" max="15110" width="17.140625" style="234" customWidth="1"/>
    <col min="15111" max="15111" width="16.85546875" style="234" customWidth="1"/>
    <col min="15112" max="15112" width="15.28515625" style="234" bestFit="1" customWidth="1"/>
    <col min="15113" max="15113" width="15.140625" style="234" customWidth="1"/>
    <col min="15114" max="15114" width="15.85546875" style="234" customWidth="1"/>
    <col min="15115" max="15115" width="15.5703125" style="234" customWidth="1"/>
    <col min="15116" max="15116" width="11.28515625" style="234" bestFit="1" customWidth="1"/>
    <col min="15117" max="15356" width="11.42578125" style="234"/>
    <col min="15357" max="15357" width="44.7109375" style="234" customWidth="1"/>
    <col min="15358" max="15360" width="17.140625" style="234" customWidth="1"/>
    <col min="15361" max="15361" width="17.7109375" style="234" customWidth="1"/>
    <col min="15362" max="15362" width="16.140625" style="234" customWidth="1"/>
    <col min="15363" max="15363" width="14.140625" style="234" customWidth="1"/>
    <col min="15364" max="15364" width="14.28515625" style="234" customWidth="1"/>
    <col min="15365" max="15366" width="17.140625" style="234" customWidth="1"/>
    <col min="15367" max="15367" width="16.85546875" style="234" customWidth="1"/>
    <col min="15368" max="15368" width="15.28515625" style="234" bestFit="1" customWidth="1"/>
    <col min="15369" max="15369" width="15.140625" style="234" customWidth="1"/>
    <col min="15370" max="15370" width="15.85546875" style="234" customWidth="1"/>
    <col min="15371" max="15371" width="15.5703125" style="234" customWidth="1"/>
    <col min="15372" max="15372" width="11.28515625" style="234" bestFit="1" customWidth="1"/>
    <col min="15373" max="15612" width="11.42578125" style="234"/>
    <col min="15613" max="15613" width="44.7109375" style="234" customWidth="1"/>
    <col min="15614" max="15616" width="17.140625" style="234" customWidth="1"/>
    <col min="15617" max="15617" width="17.7109375" style="234" customWidth="1"/>
    <col min="15618" max="15618" width="16.140625" style="234" customWidth="1"/>
    <col min="15619" max="15619" width="14.140625" style="234" customWidth="1"/>
    <col min="15620" max="15620" width="14.28515625" style="234" customWidth="1"/>
    <col min="15621" max="15622" width="17.140625" style="234" customWidth="1"/>
    <col min="15623" max="15623" width="16.85546875" style="234" customWidth="1"/>
    <col min="15624" max="15624" width="15.28515625" style="234" bestFit="1" customWidth="1"/>
    <col min="15625" max="15625" width="15.140625" style="234" customWidth="1"/>
    <col min="15626" max="15626" width="15.85546875" style="234" customWidth="1"/>
    <col min="15627" max="15627" width="15.5703125" style="234" customWidth="1"/>
    <col min="15628" max="15628" width="11.28515625" style="234" bestFit="1" customWidth="1"/>
    <col min="15629" max="15868" width="11.42578125" style="234"/>
    <col min="15869" max="15869" width="44.7109375" style="234" customWidth="1"/>
    <col min="15870" max="15872" width="17.140625" style="234" customWidth="1"/>
    <col min="15873" max="15873" width="17.7109375" style="234" customWidth="1"/>
    <col min="15874" max="15874" width="16.140625" style="234" customWidth="1"/>
    <col min="15875" max="15875" width="14.140625" style="234" customWidth="1"/>
    <col min="15876" max="15876" width="14.28515625" style="234" customWidth="1"/>
    <col min="15877" max="15878" width="17.140625" style="234" customWidth="1"/>
    <col min="15879" max="15879" width="16.85546875" style="234" customWidth="1"/>
    <col min="15880" max="15880" width="15.28515625" style="234" bestFit="1" customWidth="1"/>
    <col min="15881" max="15881" width="15.140625" style="234" customWidth="1"/>
    <col min="15882" max="15882" width="15.85546875" style="234" customWidth="1"/>
    <col min="15883" max="15883" width="15.5703125" style="234" customWidth="1"/>
    <col min="15884" max="15884" width="11.28515625" style="234" bestFit="1" customWidth="1"/>
    <col min="15885" max="16124" width="11.42578125" style="234"/>
    <col min="16125" max="16125" width="44.7109375" style="234" customWidth="1"/>
    <col min="16126" max="16128" width="17.140625" style="234" customWidth="1"/>
    <col min="16129" max="16129" width="17.7109375" style="234" customWidth="1"/>
    <col min="16130" max="16130" width="16.140625" style="234" customWidth="1"/>
    <col min="16131" max="16131" width="14.140625" style="234" customWidth="1"/>
    <col min="16132" max="16132" width="14.28515625" style="234" customWidth="1"/>
    <col min="16133" max="16134" width="17.140625" style="234" customWidth="1"/>
    <col min="16135" max="16135" width="16.85546875" style="234" customWidth="1"/>
    <col min="16136" max="16136" width="15.28515625" style="234" bestFit="1" customWidth="1"/>
    <col min="16137" max="16137" width="15.140625" style="234" customWidth="1"/>
    <col min="16138" max="16138" width="15.85546875" style="234" customWidth="1"/>
    <col min="16139" max="16139" width="15.5703125" style="234" customWidth="1"/>
    <col min="16140" max="16140" width="11.28515625" style="234" bestFit="1" customWidth="1"/>
    <col min="16141" max="16384" width="11.42578125" style="234"/>
  </cols>
  <sheetData>
    <row r="1" spans="1:13" x14ac:dyDescent="0.2">
      <c r="A1" s="232" t="s">
        <v>62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3" x14ac:dyDescent="0.2">
      <c r="A2" s="235">
        <v>46106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3" ht="11.25" x14ac:dyDescent="0.2">
      <c r="A3" s="237"/>
      <c r="B3" s="234"/>
      <c r="C3" s="234"/>
      <c r="E3" s="234"/>
    </row>
    <row r="4" spans="1:13" ht="13.5" customHeight="1" thickBot="1" x14ac:dyDescent="0.25">
      <c r="A4" s="237"/>
      <c r="B4" s="234"/>
      <c r="C4" s="239"/>
      <c r="D4" s="239"/>
      <c r="E4" s="234"/>
    </row>
    <row r="5" spans="1:13" ht="12.75" customHeight="1" x14ac:dyDescent="0.2">
      <c r="A5" s="240" t="s">
        <v>0</v>
      </c>
      <c r="B5" s="241" t="s">
        <v>9</v>
      </c>
      <c r="C5" s="242" t="s">
        <v>10</v>
      </c>
      <c r="D5" s="242" t="s">
        <v>10</v>
      </c>
      <c r="E5" s="241" t="s">
        <v>1</v>
      </c>
      <c r="F5" s="243" t="s">
        <v>7</v>
      </c>
      <c r="G5" s="243" t="s">
        <v>8</v>
      </c>
      <c r="H5" s="243" t="s">
        <v>2</v>
      </c>
      <c r="I5" s="243" t="s">
        <v>3</v>
      </c>
      <c r="J5" s="243" t="s">
        <v>4</v>
      </c>
      <c r="K5" s="243" t="s">
        <v>5</v>
      </c>
    </row>
    <row r="6" spans="1:13" ht="23.25" customHeight="1" thickBot="1" x14ac:dyDescent="0.25">
      <c r="A6" s="244"/>
      <c r="B6" s="245"/>
      <c r="C6" s="246" t="s">
        <v>11</v>
      </c>
      <c r="D6" s="246" t="s">
        <v>12</v>
      </c>
      <c r="E6" s="245" t="s">
        <v>6</v>
      </c>
      <c r="F6" s="247" t="s">
        <v>6</v>
      </c>
      <c r="G6" s="247" t="s">
        <v>6</v>
      </c>
      <c r="H6" s="247"/>
      <c r="I6" s="247"/>
      <c r="J6" s="247"/>
      <c r="K6" s="247" t="s">
        <v>6</v>
      </c>
    </row>
    <row r="7" spans="1:13" x14ac:dyDescent="0.2">
      <c r="A7" s="1" t="s">
        <v>15</v>
      </c>
      <c r="B7" s="248">
        <v>6604031.7599999998</v>
      </c>
      <c r="C7" s="248">
        <v>1371075.44</v>
      </c>
      <c r="D7" s="248">
        <v>328887.24</v>
      </c>
      <c r="E7" s="248">
        <v>12422.07</v>
      </c>
      <c r="F7" s="248">
        <v>25449603.969999999</v>
      </c>
      <c r="G7" s="248">
        <v>607168.42000000004</v>
      </c>
      <c r="H7" s="249"/>
      <c r="I7" s="249"/>
      <c r="J7" s="249">
        <v>1752633.39</v>
      </c>
      <c r="K7" s="250">
        <v>36125822.289999999</v>
      </c>
      <c r="L7" s="238"/>
      <c r="M7" s="238"/>
    </row>
    <row r="8" spans="1:13" x14ac:dyDescent="0.2">
      <c r="A8" s="2" t="s">
        <v>16</v>
      </c>
      <c r="B8" s="248">
        <v>6242054.8200000003</v>
      </c>
      <c r="C8" s="248">
        <v>1295924.72</v>
      </c>
      <c r="D8" s="248">
        <v>310860.44</v>
      </c>
      <c r="E8" s="248">
        <v>11702.55</v>
      </c>
      <c r="F8" s="248">
        <v>22888768.899999999</v>
      </c>
      <c r="G8" s="248">
        <v>546072.84</v>
      </c>
      <c r="H8" s="249"/>
      <c r="I8" s="249"/>
      <c r="J8" s="249">
        <v>1576276.81</v>
      </c>
      <c r="K8" s="250">
        <v>32871661.079999998</v>
      </c>
      <c r="L8" s="238"/>
      <c r="M8" s="238"/>
    </row>
    <row r="9" spans="1:13" x14ac:dyDescent="0.2">
      <c r="A9" s="2" t="s">
        <v>17</v>
      </c>
      <c r="B9" s="248"/>
      <c r="C9" s="248"/>
      <c r="E9" s="248"/>
      <c r="F9" s="248">
        <v>8893993.2400000002</v>
      </c>
      <c r="G9" s="248">
        <v>212190.01</v>
      </c>
      <c r="H9" s="249"/>
      <c r="I9" s="249">
        <v>994343.26</v>
      </c>
      <c r="J9" s="249">
        <v>612501.06000000006</v>
      </c>
      <c r="K9" s="250">
        <v>10713027.57</v>
      </c>
      <c r="L9" s="238"/>
      <c r="M9" s="238"/>
    </row>
    <row r="10" spans="1:13" x14ac:dyDescent="0.2">
      <c r="A10" s="2" t="s">
        <v>18</v>
      </c>
      <c r="B10" s="248"/>
      <c r="C10" s="248"/>
      <c r="D10" s="248"/>
      <c r="E10" s="248"/>
      <c r="F10" s="248">
        <v>9412008.8200000003</v>
      </c>
      <c r="G10" s="248">
        <v>224548.66</v>
      </c>
      <c r="H10" s="249"/>
      <c r="I10" s="249">
        <v>1476231.14</v>
      </c>
      <c r="J10" s="249">
        <v>648175.15</v>
      </c>
      <c r="K10" s="250">
        <v>11760963.77</v>
      </c>
      <c r="L10" s="238"/>
      <c r="M10" s="238"/>
    </row>
    <row r="11" spans="1:13" x14ac:dyDescent="0.2">
      <c r="A11" s="2" t="s">
        <v>19</v>
      </c>
      <c r="B11" s="248"/>
      <c r="C11" s="248"/>
      <c r="D11" s="248"/>
      <c r="E11" s="248"/>
      <c r="F11" s="248">
        <v>9119580.6699999999</v>
      </c>
      <c r="G11" s="248">
        <v>217572.01</v>
      </c>
      <c r="H11" s="249"/>
      <c r="I11" s="249"/>
      <c r="J11" s="249">
        <v>628036.55000000005</v>
      </c>
      <c r="K11" s="250">
        <v>9965189.2300000004</v>
      </c>
      <c r="L11" s="238"/>
      <c r="M11" s="238"/>
    </row>
    <row r="12" spans="1:13" x14ac:dyDescent="0.2">
      <c r="A12" s="2" t="s">
        <v>20</v>
      </c>
      <c r="B12" s="248"/>
      <c r="C12" s="248"/>
      <c r="D12" s="248"/>
      <c r="E12" s="248"/>
      <c r="F12" s="248">
        <v>8530546.8300000001</v>
      </c>
      <c r="G12" s="248">
        <v>203519.03</v>
      </c>
      <c r="H12" s="249"/>
      <c r="I12" s="249">
        <v>652706.34</v>
      </c>
      <c r="J12" s="249">
        <v>587471.66</v>
      </c>
      <c r="K12" s="250">
        <v>9974243.8599999994</v>
      </c>
      <c r="L12" s="238"/>
      <c r="M12" s="238"/>
    </row>
    <row r="13" spans="1:13" x14ac:dyDescent="0.2">
      <c r="A13" s="2" t="s">
        <v>21</v>
      </c>
      <c r="B13" s="248"/>
      <c r="C13" s="248"/>
      <c r="D13" s="248"/>
      <c r="E13" s="248"/>
      <c r="F13" s="248">
        <v>10306003.439999999</v>
      </c>
      <c r="G13" s="248">
        <v>245877.3</v>
      </c>
      <c r="H13" s="249"/>
      <c r="I13" s="249"/>
      <c r="J13" s="249">
        <v>709741.72</v>
      </c>
      <c r="K13" s="250">
        <v>11261622.460000001</v>
      </c>
      <c r="L13" s="238"/>
      <c r="M13" s="238"/>
    </row>
    <row r="14" spans="1:13" x14ac:dyDescent="0.2">
      <c r="A14" s="2" t="s">
        <v>22</v>
      </c>
      <c r="B14" s="248"/>
      <c r="C14" s="248"/>
      <c r="D14" s="248"/>
      <c r="E14" s="248"/>
      <c r="F14" s="248">
        <v>8388510.2999999998</v>
      </c>
      <c r="G14" s="248">
        <v>200130.37</v>
      </c>
      <c r="H14" s="249"/>
      <c r="I14" s="249"/>
      <c r="J14" s="249">
        <v>577690.06000000006</v>
      </c>
      <c r="K14" s="250">
        <v>9166330.7300000004</v>
      </c>
      <c r="L14" s="238"/>
      <c r="M14" s="238"/>
    </row>
    <row r="15" spans="1:13" x14ac:dyDescent="0.2">
      <c r="A15" s="2" t="s">
        <v>23</v>
      </c>
      <c r="B15" s="248"/>
      <c r="C15" s="248"/>
      <c r="D15" s="248"/>
      <c r="E15" s="248"/>
      <c r="F15" s="248">
        <v>9779632.7799999993</v>
      </c>
      <c r="G15" s="248">
        <v>233319.32</v>
      </c>
      <c r="H15" s="249"/>
      <c r="I15" s="249"/>
      <c r="J15" s="249">
        <v>673492.25</v>
      </c>
      <c r="K15" s="250">
        <v>10686444.35</v>
      </c>
      <c r="L15" s="238"/>
      <c r="M15" s="238"/>
    </row>
    <row r="16" spans="1:13" x14ac:dyDescent="0.2">
      <c r="A16" s="2" t="s">
        <v>24</v>
      </c>
      <c r="B16" s="248"/>
      <c r="C16" s="248"/>
      <c r="D16" s="248"/>
      <c r="E16" s="248"/>
      <c r="F16" s="248">
        <v>15452738.85</v>
      </c>
      <c r="G16" s="248">
        <v>368666.45</v>
      </c>
      <c r="H16" s="249"/>
      <c r="I16" s="249"/>
      <c r="J16" s="249">
        <v>1064181.04</v>
      </c>
      <c r="K16" s="250">
        <v>16885586.34</v>
      </c>
      <c r="L16" s="238"/>
      <c r="M16" s="238"/>
    </row>
    <row r="17" spans="1:13" x14ac:dyDescent="0.2">
      <c r="A17" s="2" t="s">
        <v>25</v>
      </c>
      <c r="B17" s="248"/>
      <c r="C17" s="248"/>
      <c r="D17" s="248"/>
      <c r="E17" s="248"/>
      <c r="F17" s="248">
        <v>9211486.6600000001</v>
      </c>
      <c r="G17" s="248">
        <v>219764.67</v>
      </c>
      <c r="H17" s="249"/>
      <c r="I17" s="249"/>
      <c r="J17" s="249">
        <v>634365.82999999996</v>
      </c>
      <c r="K17" s="250">
        <v>10065617.16</v>
      </c>
      <c r="L17" s="238"/>
      <c r="M17" s="238"/>
    </row>
    <row r="18" spans="1:13" x14ac:dyDescent="0.2">
      <c r="A18" s="2" t="s">
        <v>26</v>
      </c>
      <c r="B18" s="248"/>
      <c r="C18" s="248"/>
      <c r="D18" s="248"/>
      <c r="E18" s="248"/>
      <c r="F18" s="248">
        <v>9111225.5800000001</v>
      </c>
      <c r="G18" s="248">
        <v>217372.67</v>
      </c>
      <c r="H18" s="249"/>
      <c r="I18" s="249">
        <v>1193931.1499999999</v>
      </c>
      <c r="J18" s="249">
        <v>627461.17000000004</v>
      </c>
      <c r="K18" s="250">
        <v>11149990.57</v>
      </c>
      <c r="L18" s="238"/>
      <c r="M18" s="238"/>
    </row>
    <row r="19" spans="1:13" x14ac:dyDescent="0.2">
      <c r="A19" s="2" t="s">
        <v>27</v>
      </c>
      <c r="B19" s="248"/>
      <c r="C19" s="248"/>
      <c r="D19" s="248"/>
      <c r="E19" s="248"/>
      <c r="F19" s="248">
        <v>9854828.5899999999</v>
      </c>
      <c r="G19" s="248">
        <v>235113.31</v>
      </c>
      <c r="H19" s="249"/>
      <c r="I19" s="249">
        <v>1891589.71</v>
      </c>
      <c r="J19" s="249">
        <v>678670.74</v>
      </c>
      <c r="K19" s="250">
        <v>12660202.35</v>
      </c>
      <c r="L19" s="238"/>
      <c r="M19" s="238"/>
    </row>
    <row r="20" spans="1:13" x14ac:dyDescent="0.2">
      <c r="A20" s="2" t="s">
        <v>28</v>
      </c>
      <c r="B20" s="248"/>
      <c r="C20" s="248"/>
      <c r="D20" s="248"/>
      <c r="E20" s="248"/>
      <c r="F20" s="248">
        <v>13827673.859999999</v>
      </c>
      <c r="G20" s="248">
        <v>329896.17</v>
      </c>
      <c r="H20" s="250"/>
      <c r="I20" s="250"/>
      <c r="J20" s="250">
        <v>952267.98</v>
      </c>
      <c r="K20" s="250">
        <v>15109838.01</v>
      </c>
      <c r="L20" s="238"/>
      <c r="M20" s="238"/>
    </row>
    <row r="21" spans="1:13" x14ac:dyDescent="0.2">
      <c r="A21" s="2" t="s">
        <v>29</v>
      </c>
      <c r="B21" s="248"/>
      <c r="C21" s="248"/>
      <c r="D21" s="248"/>
      <c r="E21" s="248"/>
      <c r="F21" s="248">
        <v>12616185.810000001</v>
      </c>
      <c r="G21" s="248">
        <v>300992.88</v>
      </c>
      <c r="H21" s="250"/>
      <c r="I21" s="250"/>
      <c r="J21" s="250">
        <v>868836.64</v>
      </c>
      <c r="K21" s="250">
        <v>13786015.33</v>
      </c>
      <c r="L21" s="238"/>
      <c r="M21" s="238"/>
    </row>
    <row r="22" spans="1:13" x14ac:dyDescent="0.2">
      <c r="A22" s="2" t="s">
        <v>30</v>
      </c>
      <c r="B22" s="248"/>
      <c r="C22" s="248"/>
      <c r="D22" s="248"/>
      <c r="E22" s="248"/>
      <c r="F22" s="248">
        <v>9633418.6999999993</v>
      </c>
      <c r="G22" s="248">
        <v>229830.99</v>
      </c>
      <c r="H22" s="250"/>
      <c r="I22" s="250">
        <v>1684809.47</v>
      </c>
      <c r="J22" s="250">
        <v>663422.94999999995</v>
      </c>
      <c r="K22" s="250">
        <v>12211482.109999999</v>
      </c>
      <c r="L22" s="238"/>
      <c r="M22" s="238"/>
    </row>
    <row r="23" spans="1:13" x14ac:dyDescent="0.2">
      <c r="A23" s="2" t="s">
        <v>31</v>
      </c>
      <c r="B23" s="248"/>
      <c r="C23" s="248"/>
      <c r="D23" s="248"/>
      <c r="E23" s="248"/>
      <c r="F23" s="248">
        <v>8990076.7799999993</v>
      </c>
      <c r="G23" s="248">
        <v>214482.34</v>
      </c>
      <c r="H23" s="250"/>
      <c r="I23" s="250"/>
      <c r="J23" s="250">
        <v>619118.03</v>
      </c>
      <c r="K23" s="250">
        <v>9823677.1500000004</v>
      </c>
      <c r="L23" s="238"/>
      <c r="M23" s="238"/>
    </row>
    <row r="24" spans="1:13" x14ac:dyDescent="0.2">
      <c r="A24" s="2" t="s">
        <v>32</v>
      </c>
      <c r="B24" s="248"/>
      <c r="C24" s="248"/>
      <c r="D24" s="248"/>
      <c r="E24" s="248"/>
      <c r="F24" s="248">
        <v>12449084.01</v>
      </c>
      <c r="G24" s="248">
        <v>297006.21999999997</v>
      </c>
      <c r="H24" s="250"/>
      <c r="I24" s="250"/>
      <c r="J24" s="250">
        <v>857328.87</v>
      </c>
      <c r="K24" s="250">
        <v>13603419.1</v>
      </c>
      <c r="L24" s="238"/>
      <c r="M24" s="238"/>
    </row>
    <row r="25" spans="1:13" x14ac:dyDescent="0.2">
      <c r="A25" s="2" t="s">
        <v>33</v>
      </c>
      <c r="B25" s="248"/>
      <c r="C25" s="248"/>
      <c r="D25" s="248"/>
      <c r="E25" s="248"/>
      <c r="F25" s="248">
        <v>9432896.5500000007</v>
      </c>
      <c r="G25" s="248">
        <v>225046.99</v>
      </c>
      <c r="H25" s="250"/>
      <c r="I25" s="250"/>
      <c r="J25" s="250">
        <v>649613.62</v>
      </c>
      <c r="K25" s="250">
        <v>10307557.16</v>
      </c>
      <c r="L25" s="238"/>
      <c r="M25" s="238"/>
    </row>
    <row r="26" spans="1:13" x14ac:dyDescent="0.2">
      <c r="A26" s="2" t="s">
        <v>34</v>
      </c>
      <c r="B26" s="248"/>
      <c r="C26" s="248"/>
      <c r="D26" s="248"/>
      <c r="E26" s="248"/>
      <c r="F26" s="248">
        <v>11797387</v>
      </c>
      <c r="G26" s="248">
        <v>281458.24</v>
      </c>
      <c r="H26" s="250"/>
      <c r="I26" s="250"/>
      <c r="J26" s="250">
        <v>812448.57</v>
      </c>
      <c r="K26" s="250">
        <v>12891293.810000001</v>
      </c>
      <c r="L26" s="238"/>
      <c r="M26" s="238"/>
    </row>
    <row r="27" spans="1:13" x14ac:dyDescent="0.2">
      <c r="A27" s="2" t="s">
        <v>35</v>
      </c>
      <c r="B27" s="248"/>
      <c r="C27" s="248"/>
      <c r="D27" s="248"/>
      <c r="E27" s="248"/>
      <c r="F27" s="248">
        <v>9687726.7899999991</v>
      </c>
      <c r="G27" s="248">
        <v>231126.65</v>
      </c>
      <c r="H27" s="250"/>
      <c r="I27" s="250">
        <v>1735155.96</v>
      </c>
      <c r="J27" s="250">
        <v>667162.97</v>
      </c>
      <c r="K27" s="250">
        <v>12321172.369999999</v>
      </c>
      <c r="L27" s="238"/>
      <c r="M27" s="238"/>
    </row>
    <row r="28" spans="1:13" x14ac:dyDescent="0.2">
      <c r="A28" s="2" t="s">
        <v>36</v>
      </c>
      <c r="B28" s="248"/>
      <c r="C28" s="248"/>
      <c r="D28" s="248"/>
      <c r="E28" s="248"/>
      <c r="F28" s="248">
        <v>12382243.300000001</v>
      </c>
      <c r="G28" s="248">
        <v>295411.56</v>
      </c>
      <c r="H28" s="250"/>
      <c r="I28" s="250"/>
      <c r="J28" s="250">
        <v>852725.77</v>
      </c>
      <c r="K28" s="250">
        <v>13530380.630000001</v>
      </c>
      <c r="L28" s="238"/>
      <c r="M28" s="238"/>
    </row>
    <row r="29" spans="1:13" x14ac:dyDescent="0.2">
      <c r="A29" s="2" t="s">
        <v>37</v>
      </c>
      <c r="B29" s="248">
        <v>7241995.6500000004</v>
      </c>
      <c r="C29" s="248">
        <v>1503524.31</v>
      </c>
      <c r="D29" s="248">
        <v>360658.47</v>
      </c>
      <c r="E29" s="248">
        <v>13627.1</v>
      </c>
      <c r="F29" s="248">
        <v>26042815.350000001</v>
      </c>
      <c r="G29" s="248">
        <v>621321.06000000006</v>
      </c>
      <c r="H29" s="250"/>
      <c r="I29" s="250">
        <v>12122716.59</v>
      </c>
      <c r="J29" s="250">
        <v>1793485.97</v>
      </c>
      <c r="K29" s="250">
        <v>49700144.5</v>
      </c>
      <c r="L29" s="238"/>
      <c r="M29" s="238"/>
    </row>
    <row r="30" spans="1:13" x14ac:dyDescent="0.2">
      <c r="A30" s="2" t="s">
        <v>38</v>
      </c>
      <c r="B30" s="248">
        <v>9170628.4299999997</v>
      </c>
      <c r="C30" s="248">
        <v>1903931.39</v>
      </c>
      <c r="D30" s="248">
        <v>456706.27</v>
      </c>
      <c r="E30" s="248">
        <v>16522.66</v>
      </c>
      <c r="F30" s="248">
        <v>38880411.049999997</v>
      </c>
      <c r="G30" s="248">
        <v>927596.27</v>
      </c>
      <c r="H30" s="250"/>
      <c r="I30" s="250"/>
      <c r="J30" s="250">
        <v>2677570.41</v>
      </c>
      <c r="K30" s="250">
        <v>54033366.479999997</v>
      </c>
      <c r="L30" s="238"/>
      <c r="M30" s="238"/>
    </row>
    <row r="31" spans="1:13" x14ac:dyDescent="0.2">
      <c r="A31" s="2" t="s">
        <v>39</v>
      </c>
      <c r="B31" s="248">
        <v>249252242.97</v>
      </c>
      <c r="C31" s="248">
        <v>51747726.219999999</v>
      </c>
      <c r="D31" s="248">
        <v>12413005.609999999</v>
      </c>
      <c r="E31" s="248">
        <v>446560.24</v>
      </c>
      <c r="F31" s="248">
        <v>1671017988.55</v>
      </c>
      <c r="G31" s="248">
        <v>39866606.649999999</v>
      </c>
      <c r="H31" s="250"/>
      <c r="I31" s="250">
        <v>1492834690.24</v>
      </c>
      <c r="J31" s="250">
        <v>115077701.20999999</v>
      </c>
      <c r="K31" s="250">
        <v>3632656521.6900001</v>
      </c>
      <c r="L31" s="238"/>
      <c r="M31" s="238"/>
    </row>
    <row r="32" spans="1:13" x14ac:dyDescent="0.2">
      <c r="A32" s="2" t="s">
        <v>40</v>
      </c>
      <c r="B32" s="248">
        <v>7797245.3399999999</v>
      </c>
      <c r="C32" s="248">
        <v>1618800.75</v>
      </c>
      <c r="D32" s="248">
        <v>388310.45</v>
      </c>
      <c r="E32" s="248">
        <v>14829.94</v>
      </c>
      <c r="F32" s="248">
        <v>25771274.93</v>
      </c>
      <c r="G32" s="248">
        <v>614842.74</v>
      </c>
      <c r="H32" s="250"/>
      <c r="I32" s="250"/>
      <c r="J32" s="250">
        <v>1774785.85</v>
      </c>
      <c r="K32" s="250">
        <v>37980090</v>
      </c>
      <c r="L32" s="238"/>
      <c r="M32" s="238"/>
    </row>
    <row r="33" spans="1:13" x14ac:dyDescent="0.2">
      <c r="A33" s="2" t="s">
        <v>41</v>
      </c>
      <c r="B33" s="248">
        <v>12494756.029999999</v>
      </c>
      <c r="C33" s="248">
        <v>2594059.7599999998</v>
      </c>
      <c r="D33" s="248">
        <v>622251.07999999996</v>
      </c>
      <c r="E33" s="248">
        <v>21430.26</v>
      </c>
      <c r="F33" s="248">
        <v>51237589.07</v>
      </c>
      <c r="G33" s="248">
        <v>1222409.83</v>
      </c>
      <c r="H33" s="250"/>
      <c r="I33" s="250"/>
      <c r="J33" s="250">
        <v>3528570.01</v>
      </c>
      <c r="K33" s="250">
        <v>71721066.040000007</v>
      </c>
      <c r="L33" s="238"/>
      <c r="M33" s="238"/>
    </row>
    <row r="34" spans="1:13" x14ac:dyDescent="0.2">
      <c r="A34" s="2" t="s">
        <v>42</v>
      </c>
      <c r="B34" s="248">
        <v>9123129.1999999993</v>
      </c>
      <c r="C34" s="248">
        <v>1894069.98</v>
      </c>
      <c r="D34" s="248">
        <v>454340.76</v>
      </c>
      <c r="E34" s="248">
        <v>17104.400000000001</v>
      </c>
      <c r="F34" s="248">
        <v>54161870.549999997</v>
      </c>
      <c r="G34" s="248">
        <v>1292176.3899999999</v>
      </c>
      <c r="H34" s="250"/>
      <c r="I34" s="250"/>
      <c r="J34" s="250">
        <v>3729955.99</v>
      </c>
      <c r="K34" s="250">
        <v>70672647.269999996</v>
      </c>
      <c r="L34" s="238"/>
      <c r="M34" s="238"/>
    </row>
    <row r="35" spans="1:13" x14ac:dyDescent="0.2">
      <c r="A35" s="2" t="s">
        <v>43</v>
      </c>
      <c r="B35" s="248">
        <v>12937809.25</v>
      </c>
      <c r="C35" s="248">
        <v>2686042.87</v>
      </c>
      <c r="D35" s="248">
        <v>644315.56000000006</v>
      </c>
      <c r="E35" s="248">
        <v>22626.54</v>
      </c>
      <c r="F35" s="248">
        <v>60461608.369999997</v>
      </c>
      <c r="G35" s="248">
        <v>1442473.5</v>
      </c>
      <c r="H35" s="250"/>
      <c r="I35" s="250"/>
      <c r="J35" s="250">
        <v>4163798.92</v>
      </c>
      <c r="K35" s="250">
        <v>82358675.010000005</v>
      </c>
      <c r="L35" s="238"/>
      <c r="M35" s="238"/>
    </row>
    <row r="36" spans="1:13" x14ac:dyDescent="0.2">
      <c r="A36" s="2" t="s">
        <v>44</v>
      </c>
      <c r="B36" s="248">
        <v>7674402.4900000002</v>
      </c>
      <c r="C36" s="248">
        <v>1593297.11</v>
      </c>
      <c r="D36" s="248">
        <v>382192.75</v>
      </c>
      <c r="E36" s="248">
        <v>14388.17</v>
      </c>
      <c r="F36" s="248">
        <v>34452213.380000003</v>
      </c>
      <c r="G36" s="248">
        <v>821949.76</v>
      </c>
      <c r="H36" s="250"/>
      <c r="I36" s="250"/>
      <c r="J36" s="250">
        <v>2372614.5</v>
      </c>
      <c r="K36" s="250">
        <v>47311058.159999996</v>
      </c>
      <c r="L36" s="238"/>
      <c r="M36" s="238"/>
    </row>
    <row r="37" spans="1:13" x14ac:dyDescent="0.2">
      <c r="A37" s="2" t="s">
        <v>45</v>
      </c>
      <c r="B37" s="248">
        <v>49183821.380000003</v>
      </c>
      <c r="C37" s="248">
        <v>10211145.51</v>
      </c>
      <c r="D37" s="248">
        <v>2449402.4300000002</v>
      </c>
      <c r="E37" s="248">
        <v>90151.85</v>
      </c>
      <c r="F37" s="248">
        <v>179851666.11000001</v>
      </c>
      <c r="G37" s="248">
        <v>4290842.87</v>
      </c>
      <c r="H37" s="249"/>
      <c r="I37" s="249"/>
      <c r="J37" s="249">
        <v>12385812.98</v>
      </c>
      <c r="K37" s="250">
        <v>258462843.13</v>
      </c>
      <c r="L37" s="238"/>
      <c r="M37" s="238"/>
    </row>
    <row r="38" spans="1:13" x14ac:dyDescent="0.2">
      <c r="A38" s="2" t="s">
        <v>46</v>
      </c>
      <c r="B38" s="248">
        <v>16067026.189999999</v>
      </c>
      <c r="C38" s="248">
        <v>3335705.48</v>
      </c>
      <c r="D38" s="248">
        <v>800153.63</v>
      </c>
      <c r="E38" s="248">
        <v>28126.799999999999</v>
      </c>
      <c r="F38" s="248">
        <v>68637063.879999995</v>
      </c>
      <c r="G38" s="248">
        <v>1637520.87</v>
      </c>
      <c r="H38" s="249"/>
      <c r="I38" s="249"/>
      <c r="J38" s="249">
        <v>4726816.58</v>
      </c>
      <c r="K38" s="250">
        <v>95232413.430000007</v>
      </c>
      <c r="L38" s="238"/>
      <c r="M38" s="238"/>
    </row>
    <row r="39" spans="1:13" x14ac:dyDescent="0.2">
      <c r="A39" s="2" t="s">
        <v>47</v>
      </c>
      <c r="B39" s="248">
        <v>9898677.0700000003</v>
      </c>
      <c r="C39" s="248">
        <v>2055082.94</v>
      </c>
      <c r="D39" s="248">
        <v>492963.8</v>
      </c>
      <c r="E39" s="248">
        <v>17841.419999999998</v>
      </c>
      <c r="F39" s="248">
        <v>37535241.57</v>
      </c>
      <c r="G39" s="251">
        <v>895503.65</v>
      </c>
      <c r="H39" s="249"/>
      <c r="I39" s="249">
        <v>20000144.850000001</v>
      </c>
      <c r="J39" s="249">
        <v>2584932.86</v>
      </c>
      <c r="K39" s="250">
        <v>73480388.159999996</v>
      </c>
      <c r="L39" s="238"/>
      <c r="M39" s="238"/>
    </row>
    <row r="40" spans="1:13" x14ac:dyDescent="0.2">
      <c r="A40" s="2" t="s">
        <v>48</v>
      </c>
      <c r="B40" s="248">
        <v>6988939.3700000001</v>
      </c>
      <c r="C40" s="248">
        <v>1450986.83</v>
      </c>
      <c r="D40" s="248">
        <v>348056.02</v>
      </c>
      <c r="E40" s="248">
        <v>13104.41</v>
      </c>
      <c r="F40" s="248">
        <v>42840723.68</v>
      </c>
      <c r="G40" s="252">
        <v>1022080.13</v>
      </c>
      <c r="H40" s="249"/>
      <c r="I40" s="249"/>
      <c r="J40" s="249">
        <v>2950304.56</v>
      </c>
      <c r="K40" s="250">
        <v>55614195</v>
      </c>
      <c r="L40" s="238"/>
      <c r="M40" s="238"/>
    </row>
    <row r="41" spans="1:13" x14ac:dyDescent="0.2">
      <c r="A41" s="2" t="s">
        <v>49</v>
      </c>
      <c r="B41" s="248">
        <v>9028130.7200000007</v>
      </c>
      <c r="C41" s="248">
        <v>1874347.17</v>
      </c>
      <c r="D41" s="248">
        <v>449609.74</v>
      </c>
      <c r="E41" s="248">
        <v>16183.68</v>
      </c>
      <c r="F41" s="248">
        <v>25437071.329999998</v>
      </c>
      <c r="G41" s="248">
        <v>606869.42000000004</v>
      </c>
      <c r="H41" s="249"/>
      <c r="I41" s="249">
        <v>11707358.01</v>
      </c>
      <c r="J41" s="249">
        <v>1751770.31</v>
      </c>
      <c r="K41" s="250">
        <v>50871340.380000003</v>
      </c>
      <c r="L41" s="238"/>
      <c r="M41" s="238"/>
    </row>
    <row r="42" spans="1:13" x14ac:dyDescent="0.2">
      <c r="A42" s="2" t="s">
        <v>50</v>
      </c>
      <c r="B42" s="248">
        <v>12861646.68</v>
      </c>
      <c r="C42" s="248">
        <v>2670230.62</v>
      </c>
      <c r="D42" s="248">
        <v>640522.59</v>
      </c>
      <c r="E42" s="248">
        <v>24113.69</v>
      </c>
      <c r="F42" s="248">
        <v>117288752.62</v>
      </c>
      <c r="G42" s="248">
        <v>2798237.12</v>
      </c>
      <c r="H42" s="249"/>
      <c r="I42" s="249"/>
      <c r="J42" s="249">
        <v>8077303.8499999996</v>
      </c>
      <c r="K42" s="250">
        <v>144360807.16999999</v>
      </c>
      <c r="L42" s="238"/>
      <c r="M42" s="238"/>
    </row>
    <row r="43" spans="1:13" x14ac:dyDescent="0.2">
      <c r="A43" s="2" t="s">
        <v>51</v>
      </c>
      <c r="B43" s="248">
        <v>7211694.4100000001</v>
      </c>
      <c r="C43" s="248">
        <v>1497233.42</v>
      </c>
      <c r="D43" s="248">
        <v>359149.44</v>
      </c>
      <c r="E43" s="248">
        <v>13594.29</v>
      </c>
      <c r="F43" s="248">
        <v>55034977.450000003</v>
      </c>
      <c r="G43" s="248">
        <v>1313006.69</v>
      </c>
      <c r="H43" s="249"/>
      <c r="I43" s="249"/>
      <c r="J43" s="249">
        <v>3790084.09</v>
      </c>
      <c r="K43" s="250">
        <v>69219739.790000007</v>
      </c>
      <c r="L43" s="238"/>
      <c r="M43" s="238"/>
    </row>
    <row r="44" spans="1:13" x14ac:dyDescent="0.2">
      <c r="A44" s="2" t="s">
        <v>52</v>
      </c>
      <c r="B44" s="248">
        <v>104727626.73</v>
      </c>
      <c r="C44" s="248">
        <v>21742699.239999998</v>
      </c>
      <c r="D44" s="248">
        <v>5215538.29</v>
      </c>
      <c r="E44" s="248">
        <v>196347.42</v>
      </c>
      <c r="F44" s="248">
        <v>427346140.38999999</v>
      </c>
      <c r="G44" s="248">
        <v>10195485.99</v>
      </c>
      <c r="H44" s="249"/>
      <c r="I44" s="249"/>
      <c r="J44" s="249">
        <v>29429971.309999999</v>
      </c>
      <c r="K44" s="250">
        <v>598853809.37</v>
      </c>
      <c r="L44" s="238"/>
      <c r="M44" s="238"/>
    </row>
    <row r="45" spans="1:13" x14ac:dyDescent="0.2">
      <c r="A45" s="2" t="s">
        <v>53</v>
      </c>
      <c r="B45" s="248">
        <v>16564949.220000001</v>
      </c>
      <c r="C45" s="248">
        <v>3439080.21</v>
      </c>
      <c r="D45" s="248">
        <v>824950.68</v>
      </c>
      <c r="E45" s="248">
        <v>31055.17</v>
      </c>
      <c r="F45" s="248">
        <v>90452203.719999999</v>
      </c>
      <c r="G45" s="248">
        <v>2157979.42</v>
      </c>
      <c r="H45" s="249"/>
      <c r="I45" s="249">
        <v>100121196.22</v>
      </c>
      <c r="J45" s="249">
        <v>6229155.9699999997</v>
      </c>
      <c r="K45" s="250">
        <v>219820570.61000001</v>
      </c>
      <c r="L45" s="238"/>
      <c r="M45" s="238"/>
    </row>
    <row r="46" spans="1:13" x14ac:dyDescent="0.2">
      <c r="A46" s="2" t="s">
        <v>54</v>
      </c>
      <c r="B46" s="248">
        <v>44003128.810000002</v>
      </c>
      <c r="C46" s="248">
        <v>9135572.1999999993</v>
      </c>
      <c r="D46" s="248">
        <v>2191398.87</v>
      </c>
      <c r="E46" s="248">
        <v>82499.600000000006</v>
      </c>
      <c r="F46" s="248">
        <v>184066808.97999999</v>
      </c>
      <c r="G46" s="248">
        <v>4391406.3899999997</v>
      </c>
      <c r="H46" s="249"/>
      <c r="I46" s="249"/>
      <c r="J46" s="249">
        <v>12676096.48</v>
      </c>
      <c r="K46" s="250">
        <v>256546911.33000001</v>
      </c>
      <c r="L46" s="238"/>
      <c r="M46" s="238"/>
    </row>
    <row r="47" spans="1:13" x14ac:dyDescent="0.2">
      <c r="A47" s="2" t="s">
        <v>55</v>
      </c>
      <c r="B47" s="248">
        <v>10123888.970000001</v>
      </c>
      <c r="C47" s="248">
        <v>2101839.6</v>
      </c>
      <c r="D47" s="248">
        <v>504179.58</v>
      </c>
      <c r="E47" s="248">
        <v>19271.7</v>
      </c>
      <c r="F47" s="248">
        <v>42598426.07</v>
      </c>
      <c r="G47" s="248">
        <v>1016299.47</v>
      </c>
      <c r="H47" s="249"/>
      <c r="I47" s="249">
        <v>23472254.870000001</v>
      </c>
      <c r="J47" s="249">
        <v>2933618.3</v>
      </c>
      <c r="K47" s="250">
        <v>82769778.560000002</v>
      </c>
      <c r="L47" s="238"/>
      <c r="M47" s="238"/>
    </row>
    <row r="48" spans="1:13" x14ac:dyDescent="0.2">
      <c r="A48" s="2" t="s">
        <v>56</v>
      </c>
      <c r="B48" s="248">
        <v>7887330.0999999996</v>
      </c>
      <c r="C48" s="248">
        <v>1637503.41</v>
      </c>
      <c r="D48" s="248">
        <v>392796.76</v>
      </c>
      <c r="E48" s="248">
        <v>14832.13</v>
      </c>
      <c r="F48" s="248">
        <v>22458481.77</v>
      </c>
      <c r="G48" s="248">
        <v>535807.18999999994</v>
      </c>
      <c r="H48" s="249"/>
      <c r="I48" s="249">
        <v>9666526.9000000004</v>
      </c>
      <c r="J48" s="249">
        <v>1546644.3</v>
      </c>
      <c r="K48" s="250">
        <v>44139922.560000002</v>
      </c>
      <c r="L48" s="238"/>
      <c r="M48" s="238"/>
    </row>
    <row r="49" spans="1:13" x14ac:dyDescent="0.2">
      <c r="A49" s="2" t="s">
        <v>57</v>
      </c>
      <c r="B49" s="248">
        <v>9200110.7200000007</v>
      </c>
      <c r="C49" s="248">
        <v>1910052.26</v>
      </c>
      <c r="D49" s="248">
        <v>458174.52</v>
      </c>
      <c r="E49" s="248">
        <v>16903.2</v>
      </c>
      <c r="F49" s="248">
        <v>26636026.739999998</v>
      </c>
      <c r="G49" s="248">
        <v>635473.71</v>
      </c>
      <c r="H49" s="249"/>
      <c r="I49" s="249">
        <v>12530882.810000001</v>
      </c>
      <c r="J49" s="249">
        <v>1834338.56</v>
      </c>
      <c r="K49" s="250">
        <v>53221962.520000003</v>
      </c>
      <c r="L49" s="238"/>
      <c r="M49" s="238"/>
    </row>
    <row r="50" spans="1:13" x14ac:dyDescent="0.2">
      <c r="A50" s="2" t="s">
        <v>58</v>
      </c>
      <c r="B50" s="248">
        <v>23128852.309999999</v>
      </c>
      <c r="C50" s="248">
        <v>4801824.46</v>
      </c>
      <c r="D50" s="248">
        <v>1151839.48</v>
      </c>
      <c r="E50" s="248">
        <v>38982.99</v>
      </c>
      <c r="F50" s="248">
        <v>93468391.189999998</v>
      </c>
      <c r="G50" s="248">
        <v>2229938.64</v>
      </c>
      <c r="H50" s="249"/>
      <c r="I50" s="249">
        <v>106004543.69</v>
      </c>
      <c r="J50" s="249">
        <v>6436871.2199999997</v>
      </c>
      <c r="K50" s="250">
        <v>237261243.97999999</v>
      </c>
      <c r="L50" s="238"/>
      <c r="M50" s="238"/>
    </row>
    <row r="51" spans="1:13" x14ac:dyDescent="0.2">
      <c r="A51" s="2" t="s">
        <v>59</v>
      </c>
      <c r="B51" s="248">
        <v>8142024.2800000003</v>
      </c>
      <c r="C51" s="248">
        <v>1690380.95</v>
      </c>
      <c r="D51" s="248">
        <v>405480.78</v>
      </c>
      <c r="E51" s="248">
        <v>14718.4</v>
      </c>
      <c r="F51" s="248">
        <v>21894513.199999999</v>
      </c>
      <c r="G51" s="248">
        <v>522352.21</v>
      </c>
      <c r="H51" s="249"/>
      <c r="I51" s="249"/>
      <c r="J51" s="249">
        <v>1507805.58</v>
      </c>
      <c r="K51" s="250">
        <v>34177275.399999999</v>
      </c>
      <c r="L51" s="238"/>
      <c r="M51" s="238"/>
    </row>
    <row r="52" spans="1:13" x14ac:dyDescent="0.2">
      <c r="A52" s="2" t="s">
        <v>60</v>
      </c>
      <c r="B52" s="248">
        <v>140273434.59999999</v>
      </c>
      <c r="C52" s="248">
        <v>29122431.170000002</v>
      </c>
      <c r="D52" s="248">
        <v>6985754.3099999996</v>
      </c>
      <c r="E52" s="248">
        <v>267853.05</v>
      </c>
      <c r="F52" s="248">
        <v>442819766.97000003</v>
      </c>
      <c r="G52" s="248">
        <v>10564650.76</v>
      </c>
      <c r="H52" s="249"/>
      <c r="I52" s="249"/>
      <c r="J52" s="249">
        <v>30495590.829999998</v>
      </c>
      <c r="K52" s="250">
        <v>660529481.69000006</v>
      </c>
      <c r="L52" s="238"/>
      <c r="M52" s="238"/>
    </row>
    <row r="53" spans="1:13" ht="13.5" thickBot="1" x14ac:dyDescent="0.25">
      <c r="A53" s="4" t="s">
        <v>61</v>
      </c>
      <c r="B53" s="248">
        <v>15122774.130000001</v>
      </c>
      <c r="C53" s="248">
        <v>3139667.53</v>
      </c>
      <c r="D53" s="248">
        <v>753128.95</v>
      </c>
      <c r="E53" s="248">
        <v>710190.22</v>
      </c>
      <c r="F53" s="248">
        <v>79937323.030000001</v>
      </c>
      <c r="G53" s="248">
        <v>1907118.8</v>
      </c>
      <c r="H53" s="249"/>
      <c r="I53" s="249"/>
      <c r="J53" s="249">
        <v>5505029.5300000003</v>
      </c>
      <c r="K53" s="250">
        <v>107075232.19</v>
      </c>
      <c r="L53" s="238"/>
      <c r="M53" s="238"/>
    </row>
    <row r="54" spans="1:13" s="254" customFormat="1" ht="13.5" thickBot="1" x14ac:dyDescent="0.25">
      <c r="A54" s="5" t="s">
        <v>13</v>
      </c>
      <c r="B54" s="253">
        <v>818952351.63</v>
      </c>
      <c r="C54" s="253">
        <v>170024235.55000001</v>
      </c>
      <c r="D54" s="253">
        <v>40784628.5</v>
      </c>
      <c r="E54" s="253">
        <v>2186983.9500000002</v>
      </c>
      <c r="F54" s="253">
        <v>4177544971.3800001</v>
      </c>
      <c r="G54" s="253">
        <v>99666516.629999995</v>
      </c>
      <c r="H54" s="253">
        <v>0</v>
      </c>
      <c r="I54" s="253">
        <v>1798089081.21</v>
      </c>
      <c r="J54" s="253">
        <v>287694253</v>
      </c>
      <c r="K54" s="253">
        <v>7394943021.8500004</v>
      </c>
      <c r="L54" s="238"/>
      <c r="M54" s="238"/>
    </row>
    <row r="55" spans="1:13" x14ac:dyDescent="0.2">
      <c r="F55" s="238"/>
      <c r="G55" s="238"/>
      <c r="H55" s="238"/>
      <c r="I55" s="238"/>
      <c r="J55" s="238"/>
    </row>
    <row r="56" spans="1:13" x14ac:dyDescent="0.2">
      <c r="F56" s="238"/>
      <c r="G56" s="238"/>
      <c r="H56" s="238"/>
      <c r="I56" s="238"/>
      <c r="J56" s="238"/>
      <c r="K56" s="238"/>
    </row>
    <row r="57" spans="1:13" x14ac:dyDescent="0.2">
      <c r="F57" s="238"/>
      <c r="G57" s="238"/>
      <c r="H57" s="238"/>
      <c r="I57" s="238"/>
      <c r="J57" s="238"/>
    </row>
    <row r="58" spans="1:13" x14ac:dyDescent="0.2">
      <c r="F58" s="238"/>
      <c r="G58" s="238"/>
      <c r="H58" s="238"/>
      <c r="I58" s="238"/>
      <c r="J58" s="238"/>
    </row>
    <row r="59" spans="1:13" x14ac:dyDescent="0.2">
      <c r="F59" s="238"/>
      <c r="G59" s="238"/>
      <c r="H59" s="238"/>
      <c r="I59" s="238"/>
      <c r="J59" s="238"/>
    </row>
    <row r="60" spans="1:13" x14ac:dyDescent="0.2">
      <c r="G60" s="238"/>
      <c r="H60" s="238"/>
      <c r="I60" s="238"/>
      <c r="J60" s="238"/>
    </row>
    <row r="61" spans="1:13" x14ac:dyDescent="0.2">
      <c r="G61" s="238"/>
      <c r="H61" s="238"/>
      <c r="I61" s="238"/>
      <c r="J61" s="238"/>
    </row>
    <row r="62" spans="1:13" x14ac:dyDescent="0.2">
      <c r="G62" s="238"/>
      <c r="H62" s="238"/>
      <c r="I62" s="238"/>
      <c r="J62" s="238"/>
    </row>
    <row r="63" spans="1:13" x14ac:dyDescent="0.2">
      <c r="G63" s="238"/>
      <c r="H63" s="238"/>
      <c r="I63" s="238"/>
      <c r="J63" s="238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baseColWidth="10" defaultRowHeight="12.75" x14ac:dyDescent="0.2"/>
  <cols>
    <col min="1" max="1" width="44.7109375" style="3" customWidth="1"/>
    <col min="2" max="4" width="17.140625" style="8" customWidth="1"/>
    <col min="5" max="5" width="17.7109375" style="8" customWidth="1"/>
    <col min="6" max="6" width="18.85546875" style="6" bestFit="1" customWidth="1"/>
    <col min="7" max="7" width="18" style="6" bestFit="1" customWidth="1"/>
    <col min="8" max="8" width="16.140625" style="6" customWidth="1"/>
    <col min="9" max="10" width="17.140625" style="6" customWidth="1"/>
    <col min="11" max="11" width="16.7109375" style="6" customWidth="1"/>
    <col min="12" max="16384" width="11.42578125" style="6"/>
  </cols>
  <sheetData>
    <row r="1" spans="1:11" x14ac:dyDescent="0.2">
      <c r="A1" s="224" t="s">
        <v>62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 x14ac:dyDescent="0.2">
      <c r="A2" s="226" t="s">
        <v>63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1.25" x14ac:dyDescent="0.2">
      <c r="A3" s="7"/>
      <c r="B3" s="6"/>
      <c r="C3" s="6"/>
      <c r="E3" s="6"/>
    </row>
    <row r="4" spans="1:11" ht="13.5" customHeight="1" thickBot="1" x14ac:dyDescent="0.25">
      <c r="A4" s="7"/>
      <c r="B4" s="227"/>
      <c r="C4" s="227"/>
      <c r="D4" s="227"/>
      <c r="E4" s="227"/>
      <c r="F4" s="227"/>
      <c r="G4" s="227"/>
      <c r="H4" s="227"/>
      <c r="I4" s="227"/>
      <c r="J4" s="227"/>
      <c r="K4" s="227"/>
    </row>
    <row r="5" spans="1:11" ht="12.75" customHeight="1" x14ac:dyDescent="0.2">
      <c r="A5" s="228" t="s">
        <v>0</v>
      </c>
      <c r="B5" s="230" t="s">
        <v>9</v>
      </c>
      <c r="C5" s="9" t="s">
        <v>10</v>
      </c>
      <c r="D5" s="9" t="s">
        <v>10</v>
      </c>
      <c r="E5" s="230" t="s">
        <v>1</v>
      </c>
      <c r="F5" s="222" t="s">
        <v>7</v>
      </c>
      <c r="G5" s="222" t="s">
        <v>8</v>
      </c>
      <c r="H5" s="222" t="s">
        <v>2</v>
      </c>
      <c r="I5" s="222" t="s">
        <v>3</v>
      </c>
      <c r="J5" s="222" t="s">
        <v>4</v>
      </c>
      <c r="K5" s="222" t="s">
        <v>5</v>
      </c>
    </row>
    <row r="6" spans="1:11" ht="23.25" customHeight="1" thickBot="1" x14ac:dyDescent="0.25">
      <c r="A6" s="229"/>
      <c r="B6" s="231"/>
      <c r="C6" s="10" t="s">
        <v>11</v>
      </c>
      <c r="D6" s="10" t="s">
        <v>12</v>
      </c>
      <c r="E6" s="231" t="s">
        <v>6</v>
      </c>
      <c r="F6" s="223" t="s">
        <v>6</v>
      </c>
      <c r="G6" s="223" t="s">
        <v>6</v>
      </c>
      <c r="H6" s="223"/>
      <c r="I6" s="223"/>
      <c r="J6" s="223"/>
      <c r="K6" s="223" t="s">
        <v>6</v>
      </c>
    </row>
    <row r="7" spans="1:11" x14ac:dyDescent="0.2">
      <c r="A7" s="1" t="s">
        <v>15</v>
      </c>
      <c r="B7" s="11">
        <f>+'08-01'!B7+'15-01'!B7+'23-01'!B7+'02-02'!B7+'09-02'!B7+'18-02'!B7+'23-02'!B7+'02-03'!B7+'09-03'!B7+'16-03'!B7+'25-03'!B7</f>
        <v>123839044.48</v>
      </c>
      <c r="C7" s="11">
        <f>+'08-01'!C7+'15-01'!C7+'23-01'!C7+'02-02'!C7+'09-02'!C7+'18-02'!C7+'23-02'!C7+'02-03'!C7+'09-03'!C7+'16-03'!C7+'25-03'!C7</f>
        <v>19932268.260000002</v>
      </c>
      <c r="D7" s="11">
        <f>+'08-01'!D7+'15-01'!D7+'23-01'!D7+'02-02'!D7+'09-02'!D7+'18-02'!D7+'23-02'!D7+'02-03'!D7+'09-03'!D7+'16-03'!D7+'25-03'!D7</f>
        <v>3637296.87</v>
      </c>
      <c r="E7" s="11">
        <f>+'08-01'!E7+'15-01'!E7+'23-01'!E7+'02-02'!E7+'09-02'!E7+'18-02'!E7+'23-02'!E7+'02-03'!E7+'09-03'!E7+'16-03'!E7+'25-03'!E7</f>
        <v>868644.50999999989</v>
      </c>
      <c r="F7" s="11">
        <f>+'08-01'!F7+'15-01'!F7+'23-01'!F7+'02-02'!F7+'09-02'!F7+'18-02'!F7+'23-02'!F7+'02-03'!F7+'09-03'!F7+'16-03'!F7+'25-03'!F7</f>
        <v>102074166.83</v>
      </c>
      <c r="G7" s="11">
        <f>+'08-01'!G7+'15-01'!G7+'23-01'!G7+'02-02'!G7+'09-02'!G7+'18-02'!G7+'23-02'!G7+'02-03'!G7+'09-03'!G7+'16-03'!G7+'25-03'!G7</f>
        <v>2476066.2999999998</v>
      </c>
      <c r="H7" s="11">
        <f>+'08-01'!H7+'15-01'!H7+'23-01'!H7+'02-02'!H7+'09-02'!H7+'18-02'!H7+'23-02'!H7+'02-03'!H7+'09-03'!H7+'16-03'!H7+'25-03'!H7</f>
        <v>15348434.970000003</v>
      </c>
      <c r="I7" s="11">
        <f>+'08-01'!I7+'15-01'!I7+'23-01'!I7+'02-02'!I7+'09-02'!I7+'18-02'!I7+'23-02'!I7+'02-03'!I7+'09-03'!I7+'16-03'!I7+'25-03'!I7</f>
        <v>0</v>
      </c>
      <c r="J7" s="11">
        <f>+'08-01'!J7+'15-01'!J7+'23-01'!J7+'02-02'!J7+'09-02'!J7+'18-02'!J7+'23-02'!J7+'02-03'!J7+'09-03'!J7+'16-03'!J7+'25-03'!J7</f>
        <v>5181241.0199999996</v>
      </c>
      <c r="K7" s="12">
        <f>SUM(B7:J7)</f>
        <v>273357163.24000001</v>
      </c>
    </row>
    <row r="8" spans="1:11" x14ac:dyDescent="0.2">
      <c r="A8" s="2" t="s">
        <v>16</v>
      </c>
      <c r="B8" s="11">
        <f>+'08-01'!B8+'15-01'!B8+'23-01'!B8+'02-02'!B8+'09-02'!B8+'18-02'!B8+'23-02'!B8+'02-03'!B8+'09-03'!B8+'16-03'!B8+'25-03'!B8</f>
        <v>117051239.69</v>
      </c>
      <c r="C8" s="11">
        <f>+'08-01'!C8+'15-01'!C8+'23-01'!C8+'02-02'!C8+'09-02'!C8+'18-02'!C8+'23-02'!C8+'02-03'!C8+'09-03'!C8+'16-03'!C8+'25-03'!C8</f>
        <v>18839750.579999998</v>
      </c>
      <c r="D8" s="11">
        <f>+'08-01'!D8+'15-01'!D8+'23-01'!D8+'02-02'!D8+'09-02'!D8+'18-02'!D8+'23-02'!D8+'02-03'!D8+'09-03'!D8+'16-03'!D8+'25-03'!D8</f>
        <v>3437931.1899999995</v>
      </c>
      <c r="E8" s="11">
        <f>+'08-01'!E8+'15-01'!E8+'23-01'!E8+'02-02'!E8+'09-02'!E8+'18-02'!E8+'23-02'!E8+'02-03'!E8+'09-03'!E8+'16-03'!E8+'25-03'!E8</f>
        <v>818330.42</v>
      </c>
      <c r="F8" s="11">
        <f>+'08-01'!F8+'15-01'!F8+'23-01'!F8+'02-02'!F8+'09-02'!F8+'18-02'!F8+'23-02'!F8+'02-03'!F8+'09-03'!F8+'16-03'!F8+'25-03'!F8</f>
        <v>91803079.450000018</v>
      </c>
      <c r="G8" s="11">
        <f>+'08-01'!G8+'15-01'!G8+'23-01'!G8+'02-02'!G8+'09-02'!G8+'18-02'!G8+'23-02'!G8+'02-03'!G8+'09-03'!G8+'16-03'!G8+'25-03'!G8</f>
        <v>2226915.17</v>
      </c>
      <c r="H8" s="11">
        <f>+'08-01'!H8+'15-01'!H8+'23-01'!H8+'02-02'!H8+'09-02'!H8+'18-02'!H8+'23-02'!H8+'02-03'!H8+'09-03'!H8+'16-03'!H8+'25-03'!H8</f>
        <v>14985046.02</v>
      </c>
      <c r="I8" s="11">
        <f>+'08-01'!I8+'15-01'!I8+'23-01'!I8+'02-02'!I8+'09-02'!I8+'18-02'!I8+'23-02'!I8+'02-03'!I8+'09-03'!I8+'16-03'!I8+'25-03'!I8</f>
        <v>0</v>
      </c>
      <c r="J8" s="11">
        <f>+'08-01'!J8+'15-01'!J8+'23-01'!J8+'02-02'!J8+'09-02'!J8+'18-02'!J8+'23-02'!J8+'02-03'!J8+'09-03'!J8+'16-03'!J8+'25-03'!J8</f>
        <v>4659885.0199999996</v>
      </c>
      <c r="K8" s="12">
        <f t="shared" ref="K8:K53" si="0">SUM(B8:J8)</f>
        <v>253822177.53999999</v>
      </c>
    </row>
    <row r="9" spans="1:11" x14ac:dyDescent="0.2">
      <c r="A9" s="2" t="s">
        <v>17</v>
      </c>
      <c r="B9" s="11">
        <f>+'08-01'!B9+'15-01'!B9+'23-01'!B9+'02-02'!B9+'09-02'!B9+'18-02'!B9+'23-02'!B9+'02-03'!B9+'09-03'!B9+'16-03'!B9+'25-03'!B9</f>
        <v>0</v>
      </c>
      <c r="C9" s="11">
        <f>+'08-01'!C9+'15-01'!C9+'23-01'!C9+'02-02'!C9+'09-02'!C9+'18-02'!C9+'23-02'!C9+'02-03'!C9+'09-03'!C9+'16-03'!C9+'25-03'!C9</f>
        <v>0</v>
      </c>
      <c r="D9" s="11">
        <f>+'08-01'!D9+'15-01'!D9+'23-01'!D9+'02-02'!D9+'09-02'!D9+'18-02'!D9+'23-02'!D9+'02-03'!D9+'09-03'!D9+'16-03'!D9+'25-03'!D9</f>
        <v>0</v>
      </c>
      <c r="E9" s="11">
        <f>+'08-01'!E9+'15-01'!E9+'23-01'!E9+'02-02'!E9+'09-02'!E9+'18-02'!E9+'23-02'!E9+'02-03'!E9+'09-03'!E9+'16-03'!E9+'25-03'!E9</f>
        <v>0</v>
      </c>
      <c r="F9" s="11">
        <f>+'08-01'!F9+'15-01'!F9+'23-01'!F9+'02-02'!F9+'09-02'!F9+'18-02'!F9+'23-02'!F9+'02-03'!F9+'09-03'!F9+'16-03'!F9+'25-03'!F9</f>
        <v>35672340.949999996</v>
      </c>
      <c r="G9" s="11">
        <f>+'08-01'!G9+'15-01'!G9+'23-01'!G9+'02-02'!G9+'09-02'!G9+'18-02'!G9+'23-02'!G9+'02-03'!G9+'09-03'!G9+'16-03'!G9+'25-03'!G9</f>
        <v>865322.58000000007</v>
      </c>
      <c r="H9" s="11">
        <f>+'08-01'!H9+'15-01'!H9+'23-01'!H9+'02-02'!H9+'09-02'!H9+'18-02'!H9+'23-02'!H9+'02-03'!H9+'09-03'!H9+'16-03'!H9+'25-03'!H9</f>
        <v>0</v>
      </c>
      <c r="I9" s="11">
        <f>+'08-01'!I9+'15-01'!I9+'23-01'!I9+'02-02'!I9+'09-02'!I9+'18-02'!I9+'23-02'!I9+'02-03'!I9+'09-03'!I9+'16-03'!I9+'25-03'!I9</f>
        <v>2939537.79</v>
      </c>
      <c r="J9" s="11">
        <f>+'08-01'!J9+'15-01'!J9+'23-01'!J9+'02-02'!J9+'09-02'!J9+'18-02'!J9+'23-02'!J9+'02-03'!J9+'09-03'!J9+'16-03'!J9+'25-03'!J9</f>
        <v>1810712.76</v>
      </c>
      <c r="K9" s="12">
        <f t="shared" si="0"/>
        <v>41287914.079999991</v>
      </c>
    </row>
    <row r="10" spans="1:11" x14ac:dyDescent="0.2">
      <c r="A10" s="2" t="s">
        <v>18</v>
      </c>
      <c r="B10" s="11">
        <f>+'08-01'!B10+'15-01'!B10+'23-01'!B10+'02-02'!B10+'09-02'!B10+'18-02'!B10+'23-02'!B10+'02-03'!B10+'09-03'!B10+'16-03'!B10+'25-03'!B10</f>
        <v>0</v>
      </c>
      <c r="C10" s="11">
        <f>+'08-01'!C10+'15-01'!C10+'23-01'!C10+'02-02'!C10+'09-02'!C10+'18-02'!C10+'23-02'!C10+'02-03'!C10+'09-03'!C10+'16-03'!C10+'25-03'!C10</f>
        <v>0</v>
      </c>
      <c r="D10" s="11">
        <f>+'08-01'!D10+'15-01'!D10+'23-01'!D10+'02-02'!D10+'09-02'!D10+'18-02'!D10+'23-02'!D10+'02-03'!D10+'09-03'!D10+'16-03'!D10+'25-03'!D10</f>
        <v>0</v>
      </c>
      <c r="E10" s="11">
        <f>+'08-01'!E10+'15-01'!E10+'23-01'!E10+'02-02'!E10+'09-02'!E10+'18-02'!E10+'23-02'!E10+'02-03'!E10+'09-03'!E10+'16-03'!E10+'25-03'!E10</f>
        <v>0</v>
      </c>
      <c r="F10" s="11">
        <f>+'08-01'!F10+'15-01'!F10+'23-01'!F10+'02-02'!F10+'09-02'!F10+'18-02'!F10+'23-02'!F10+'02-03'!F10+'09-03'!F10+'16-03'!F10+'25-03'!F10</f>
        <v>37750016.060000002</v>
      </c>
      <c r="G10" s="11">
        <f>+'08-01'!G10+'15-01'!G10+'23-01'!G10+'02-02'!G10+'09-02'!G10+'18-02'!G10+'23-02'!G10+'02-03'!G10+'09-03'!G10+'16-03'!G10+'25-03'!G10</f>
        <v>915721.84000000008</v>
      </c>
      <c r="H10" s="11">
        <f>+'08-01'!H10+'15-01'!H10+'23-01'!H10+'02-02'!H10+'09-02'!H10+'18-02'!H10+'23-02'!H10+'02-03'!H10+'09-03'!H10+'16-03'!H10+'25-03'!H10</f>
        <v>0</v>
      </c>
      <c r="I10" s="11">
        <f>+'08-01'!I10+'15-01'!I10+'23-01'!I10+'02-02'!I10+'09-02'!I10+'18-02'!I10+'23-02'!I10+'02-03'!I10+'09-03'!I10+'16-03'!I10+'25-03'!I10</f>
        <v>4364123.9399999995</v>
      </c>
      <c r="J10" s="11">
        <f>+'08-01'!J10+'15-01'!J10+'23-01'!J10+'02-02'!J10+'09-02'!J10+'18-02'!J10+'23-02'!J10+'02-03'!J10+'09-03'!J10+'16-03'!J10+'25-03'!J10</f>
        <v>1916174.6599999997</v>
      </c>
      <c r="K10" s="12">
        <f t="shared" si="0"/>
        <v>44946036.5</v>
      </c>
    </row>
    <row r="11" spans="1:11" x14ac:dyDescent="0.2">
      <c r="A11" s="2" t="s">
        <v>19</v>
      </c>
      <c r="B11" s="11">
        <f>+'08-01'!B11+'15-01'!B11+'23-01'!B11+'02-02'!B11+'09-02'!B11+'18-02'!B11+'23-02'!B11+'02-03'!B11+'09-03'!B11+'16-03'!B11+'25-03'!B11</f>
        <v>0</v>
      </c>
      <c r="C11" s="11">
        <f>+'08-01'!C11+'15-01'!C11+'23-01'!C11+'02-02'!C11+'09-02'!C11+'18-02'!C11+'23-02'!C11+'02-03'!C11+'09-03'!C11+'16-03'!C11+'25-03'!C11</f>
        <v>0</v>
      </c>
      <c r="D11" s="11">
        <f>+'08-01'!D11+'15-01'!D11+'23-01'!D11+'02-02'!D11+'09-02'!D11+'18-02'!D11+'23-02'!D11+'02-03'!D11+'09-03'!D11+'16-03'!D11+'25-03'!D11</f>
        <v>0</v>
      </c>
      <c r="E11" s="11">
        <f>+'08-01'!E11+'15-01'!E11+'23-01'!E11+'02-02'!E11+'09-02'!E11+'18-02'!E11+'23-02'!E11+'02-03'!E11+'09-03'!E11+'16-03'!E11+'25-03'!E11</f>
        <v>0</v>
      </c>
      <c r="F11" s="11">
        <f>+'08-01'!F11+'15-01'!F11+'23-01'!F11+'02-02'!F11+'09-02'!F11+'18-02'!F11+'23-02'!F11+'02-03'!F11+'09-03'!F11+'16-03'!F11+'25-03'!F11</f>
        <v>36577134.959999993</v>
      </c>
      <c r="G11" s="11">
        <f>+'08-01'!G11+'15-01'!G11+'23-01'!G11+'02-02'!G11+'09-02'!G11+'18-02'!G11+'23-02'!G11+'02-03'!G11+'09-03'!G11+'16-03'!G11+'25-03'!G11</f>
        <v>887270.63</v>
      </c>
      <c r="H11" s="11">
        <f>+'08-01'!H11+'15-01'!H11+'23-01'!H11+'02-02'!H11+'09-02'!H11+'18-02'!H11+'23-02'!H11+'02-03'!H11+'09-03'!H11+'16-03'!H11+'25-03'!H11</f>
        <v>0</v>
      </c>
      <c r="I11" s="11">
        <f>+'08-01'!I11+'15-01'!I11+'23-01'!I11+'02-02'!I11+'09-02'!I11+'18-02'!I11+'23-02'!I11+'02-03'!I11+'09-03'!I11+'16-03'!I11+'25-03'!I11</f>
        <v>0</v>
      </c>
      <c r="J11" s="11">
        <f>+'08-01'!J11+'15-01'!J11+'23-01'!J11+'02-02'!J11+'09-02'!J11+'18-02'!J11+'23-02'!J11+'02-03'!J11+'09-03'!J11+'16-03'!J11+'25-03'!J11</f>
        <v>1856639.7100000002</v>
      </c>
      <c r="K11" s="12">
        <f t="shared" si="0"/>
        <v>39321045.299999997</v>
      </c>
    </row>
    <row r="12" spans="1:11" x14ac:dyDescent="0.2">
      <c r="A12" s="2" t="s">
        <v>20</v>
      </c>
      <c r="B12" s="11">
        <f>+'08-01'!B12+'15-01'!B12+'23-01'!B12+'02-02'!B12+'09-02'!B12+'18-02'!B12+'23-02'!B12+'02-03'!B12+'09-03'!B12+'16-03'!B12+'25-03'!B12</f>
        <v>0</v>
      </c>
      <c r="C12" s="11">
        <f>+'08-01'!C12+'15-01'!C12+'23-01'!C12+'02-02'!C12+'09-02'!C12+'18-02'!C12+'23-02'!C12+'02-03'!C12+'09-03'!C12+'16-03'!C12+'25-03'!C12</f>
        <v>0</v>
      </c>
      <c r="D12" s="11">
        <f>+'08-01'!D12+'15-01'!D12+'23-01'!D12+'02-02'!D12+'09-02'!D12+'18-02'!D12+'23-02'!D12+'02-03'!D12+'09-03'!D12+'16-03'!D12+'25-03'!D12</f>
        <v>0</v>
      </c>
      <c r="E12" s="11">
        <f>+'08-01'!E12+'15-01'!E12+'23-01'!E12+'02-02'!E12+'09-02'!E12+'18-02'!E12+'23-02'!E12+'02-03'!E12+'09-03'!E12+'16-03'!E12+'25-03'!E12</f>
        <v>0</v>
      </c>
      <c r="F12" s="11">
        <f>+'08-01'!F12+'15-01'!F12+'23-01'!F12+'02-02'!F12+'09-02'!F12+'18-02'!F12+'23-02'!F12+'02-03'!F12+'09-03'!F12+'16-03'!F12+'25-03'!F12</f>
        <v>34214617.309999995</v>
      </c>
      <c r="G12" s="11">
        <f>+'08-01'!G12+'15-01'!G12+'23-01'!G12+'02-02'!G12+'09-02'!G12+'18-02'!G12+'23-02'!G12+'02-03'!G12+'09-03'!G12+'16-03'!G12+'25-03'!G12</f>
        <v>829961.82000000007</v>
      </c>
      <c r="H12" s="11">
        <f>+'08-01'!H12+'15-01'!H12+'23-01'!H12+'02-02'!H12+'09-02'!H12+'18-02'!H12+'23-02'!H12+'02-03'!H12+'09-03'!H12+'16-03'!H12+'25-03'!H12</f>
        <v>0</v>
      </c>
      <c r="I12" s="11">
        <f>+'08-01'!I12+'15-01'!I12+'23-01'!I12+'02-02'!I12+'09-02'!I12+'18-02'!I12+'23-02'!I12+'02-03'!I12+'09-03'!I12+'16-03'!I12+'25-03'!I12</f>
        <v>1929570.02</v>
      </c>
      <c r="J12" s="11">
        <f>+'08-01'!J12+'15-01'!J12+'23-01'!J12+'02-02'!J12+'09-02'!J12+'18-02'!J12+'23-02'!J12+'02-03'!J12+'09-03'!J12+'16-03'!J12+'25-03'!J12</f>
        <v>1736719.3200000003</v>
      </c>
      <c r="K12" s="12">
        <f t="shared" si="0"/>
        <v>38710868.469999999</v>
      </c>
    </row>
    <row r="13" spans="1:11" x14ac:dyDescent="0.2">
      <c r="A13" s="2" t="s">
        <v>21</v>
      </c>
      <c r="B13" s="11">
        <f>+'08-01'!B13+'15-01'!B13+'23-01'!B13+'02-02'!B13+'09-02'!B13+'18-02'!B13+'23-02'!B13+'02-03'!B13+'09-03'!B13+'16-03'!B13+'25-03'!B13</f>
        <v>0</v>
      </c>
      <c r="C13" s="11">
        <f>+'08-01'!C13+'15-01'!C13+'23-01'!C13+'02-02'!C13+'09-02'!C13+'18-02'!C13+'23-02'!C13+'02-03'!C13+'09-03'!C13+'16-03'!C13+'25-03'!C13</f>
        <v>0</v>
      </c>
      <c r="D13" s="11">
        <f>+'08-01'!D13+'15-01'!D13+'23-01'!D13+'02-02'!D13+'09-02'!D13+'18-02'!D13+'23-02'!D13+'02-03'!D13+'09-03'!D13+'16-03'!D13+'25-03'!D13</f>
        <v>0</v>
      </c>
      <c r="E13" s="11">
        <f>+'08-01'!E13+'15-01'!E13+'23-01'!E13+'02-02'!E13+'09-02'!E13+'18-02'!E13+'23-02'!E13+'02-03'!E13+'09-03'!E13+'16-03'!E13+'25-03'!E13</f>
        <v>0</v>
      </c>
      <c r="F13" s="11">
        <f>+'08-01'!F13+'15-01'!F13+'23-01'!F13+'02-02'!F13+'09-02'!F13+'18-02'!F13+'23-02'!F13+'02-03'!F13+'09-03'!F13+'16-03'!F13+'25-03'!F13</f>
        <v>41335681.150000006</v>
      </c>
      <c r="G13" s="11">
        <f>+'08-01'!G13+'15-01'!G13+'23-01'!G13+'02-02'!G13+'09-02'!G13+'18-02'!G13+'23-02'!G13+'02-03'!G13+'09-03'!G13+'16-03'!G13+'25-03'!G13</f>
        <v>1002701.1799999999</v>
      </c>
      <c r="H13" s="11">
        <f>+'08-01'!H13+'15-01'!H13+'23-01'!H13+'02-02'!H13+'09-02'!H13+'18-02'!H13+'23-02'!H13+'02-03'!H13+'09-03'!H13+'16-03'!H13+'25-03'!H13</f>
        <v>0</v>
      </c>
      <c r="I13" s="11">
        <f>+'08-01'!I13+'15-01'!I13+'23-01'!I13+'02-02'!I13+'09-02'!I13+'18-02'!I13+'23-02'!I13+'02-03'!I13+'09-03'!I13+'16-03'!I13+'25-03'!I13</f>
        <v>0</v>
      </c>
      <c r="J13" s="11">
        <f>+'08-01'!J13+'15-01'!J13+'23-01'!J13+'02-02'!J13+'09-02'!J13+'18-02'!J13+'23-02'!J13+'02-03'!J13+'09-03'!J13+'16-03'!J13+'25-03'!J13</f>
        <v>2098181.48</v>
      </c>
      <c r="K13" s="12">
        <f t="shared" si="0"/>
        <v>44436563.810000002</v>
      </c>
    </row>
    <row r="14" spans="1:11" x14ac:dyDescent="0.2">
      <c r="A14" s="2" t="s">
        <v>22</v>
      </c>
      <c r="B14" s="11">
        <f>+'08-01'!B14+'15-01'!B14+'23-01'!B14+'02-02'!B14+'09-02'!B14+'18-02'!B14+'23-02'!B14+'02-03'!B14+'09-03'!B14+'16-03'!B14+'25-03'!B14</f>
        <v>0</v>
      </c>
      <c r="C14" s="11">
        <f>+'08-01'!C14+'15-01'!C14+'23-01'!C14+'02-02'!C14+'09-02'!C14+'18-02'!C14+'23-02'!C14+'02-03'!C14+'09-03'!C14+'16-03'!C14+'25-03'!C14</f>
        <v>0</v>
      </c>
      <c r="D14" s="11">
        <f>+'08-01'!D14+'15-01'!D14+'23-01'!D14+'02-02'!D14+'09-02'!D14+'18-02'!D14+'23-02'!D14+'02-03'!D14+'09-03'!D14+'16-03'!D14+'25-03'!D14</f>
        <v>0</v>
      </c>
      <c r="E14" s="11">
        <f>+'08-01'!E14+'15-01'!E14+'23-01'!E14+'02-02'!E14+'09-02'!E14+'18-02'!E14+'23-02'!E14+'02-03'!E14+'09-03'!E14+'16-03'!E14+'25-03'!E14</f>
        <v>0</v>
      </c>
      <c r="F14" s="11">
        <f>+'08-01'!F14+'15-01'!F14+'23-01'!F14+'02-02'!F14+'09-02'!F14+'18-02'!F14+'23-02'!F14+'02-03'!F14+'09-03'!F14+'16-03'!F14+'25-03'!F14</f>
        <v>33644932.199999996</v>
      </c>
      <c r="G14" s="11">
        <f>+'08-01'!G14+'15-01'!G14+'23-01'!G14+'02-02'!G14+'09-02'!G14+'18-02'!G14+'23-02'!G14+'02-03'!G14+'09-03'!G14+'16-03'!G14+'25-03'!G14</f>
        <v>816142.67</v>
      </c>
      <c r="H14" s="11">
        <f>+'08-01'!H14+'15-01'!H14+'23-01'!H14+'02-02'!H14+'09-02'!H14+'18-02'!H14+'23-02'!H14+'02-03'!H14+'09-03'!H14+'16-03'!H14+'25-03'!H14</f>
        <v>0</v>
      </c>
      <c r="I14" s="11">
        <f>+'08-01'!I14+'15-01'!I14+'23-01'!I14+'02-02'!I14+'09-02'!I14+'18-02'!I14+'23-02'!I14+'02-03'!I14+'09-03'!I14+'16-03'!I14+'25-03'!I14</f>
        <v>0</v>
      </c>
      <c r="J14" s="11">
        <f>+'08-01'!J14+'15-01'!J14+'23-01'!J14+'02-02'!J14+'09-02'!J14+'18-02'!J14+'23-02'!J14+'02-03'!J14+'09-03'!J14+'16-03'!J14+'25-03'!J14</f>
        <v>1707802.3599999999</v>
      </c>
      <c r="K14" s="12">
        <f t="shared" si="0"/>
        <v>36168877.229999997</v>
      </c>
    </row>
    <row r="15" spans="1:11" x14ac:dyDescent="0.2">
      <c r="A15" s="2" t="s">
        <v>23</v>
      </c>
      <c r="B15" s="11">
        <f>+'08-01'!B15+'15-01'!B15+'23-01'!B15+'02-02'!B15+'09-02'!B15+'18-02'!B15+'23-02'!B15+'02-03'!B15+'09-03'!B15+'16-03'!B15+'25-03'!B15</f>
        <v>0</v>
      </c>
      <c r="C15" s="11">
        <f>+'08-01'!C15+'15-01'!C15+'23-01'!C15+'02-02'!C15+'09-02'!C15+'18-02'!C15+'23-02'!C15+'02-03'!C15+'09-03'!C15+'16-03'!C15+'25-03'!C15</f>
        <v>0</v>
      </c>
      <c r="D15" s="11">
        <f>+'08-01'!D15+'15-01'!D15+'23-01'!D15+'02-02'!D15+'09-02'!D15+'18-02'!D15+'23-02'!D15+'02-03'!D15+'09-03'!D15+'16-03'!D15+'25-03'!D15</f>
        <v>0</v>
      </c>
      <c r="E15" s="11">
        <f>+'08-01'!E15+'15-01'!E15+'23-01'!E15+'02-02'!E15+'09-02'!E15+'18-02'!E15+'23-02'!E15+'02-03'!E15+'09-03'!E15+'16-03'!E15+'25-03'!E15</f>
        <v>0</v>
      </c>
      <c r="F15" s="11">
        <f>+'08-01'!F15+'15-01'!F15+'23-01'!F15+'02-02'!F15+'09-02'!F15+'18-02'!F15+'23-02'!F15+'02-03'!F15+'09-03'!F15+'16-03'!F15+'25-03'!F15</f>
        <v>39224495.18</v>
      </c>
      <c r="G15" s="11">
        <f>+'08-01'!G15+'15-01'!G15+'23-01'!G15+'02-02'!G15+'09-02'!G15+'18-02'!G15+'23-02'!G15+'02-03'!G15+'09-03'!G15+'16-03'!G15+'25-03'!G15</f>
        <v>951489.05</v>
      </c>
      <c r="H15" s="11">
        <f>+'08-01'!H15+'15-01'!H15+'23-01'!H15+'02-02'!H15+'09-02'!H15+'18-02'!H15+'23-02'!H15+'02-03'!H15+'09-03'!H15+'16-03'!H15+'25-03'!H15</f>
        <v>0</v>
      </c>
      <c r="I15" s="11">
        <f>+'08-01'!I15+'15-01'!I15+'23-01'!I15+'02-02'!I15+'09-02'!I15+'18-02'!I15+'23-02'!I15+'02-03'!I15+'09-03'!I15+'16-03'!I15+'25-03'!I15</f>
        <v>0</v>
      </c>
      <c r="J15" s="11">
        <f>+'08-01'!J15+'15-01'!J15+'23-01'!J15+'02-02'!J15+'09-02'!J15+'18-02'!J15+'23-02'!J15+'02-03'!J15+'09-03'!J15+'16-03'!J15+'25-03'!J15</f>
        <v>1991018.5899999999</v>
      </c>
      <c r="K15" s="12">
        <f t="shared" si="0"/>
        <v>42167002.819999993</v>
      </c>
    </row>
    <row r="16" spans="1:11" x14ac:dyDescent="0.2">
      <c r="A16" s="2" t="s">
        <v>24</v>
      </c>
      <c r="B16" s="11">
        <f>+'08-01'!B16+'15-01'!B16+'23-01'!B16+'02-02'!B16+'09-02'!B16+'18-02'!B16+'23-02'!B16+'02-03'!B16+'09-03'!B16+'16-03'!B16+'25-03'!B16</f>
        <v>0</v>
      </c>
      <c r="C16" s="11">
        <f>+'08-01'!C16+'15-01'!C16+'23-01'!C16+'02-02'!C16+'09-02'!C16+'18-02'!C16+'23-02'!C16+'02-03'!C16+'09-03'!C16+'16-03'!C16+'25-03'!C16</f>
        <v>0</v>
      </c>
      <c r="D16" s="11">
        <f>+'08-01'!D16+'15-01'!D16+'23-01'!D16+'02-02'!D16+'09-02'!D16+'18-02'!D16+'23-02'!D16+'02-03'!D16+'09-03'!D16+'16-03'!D16+'25-03'!D16</f>
        <v>0</v>
      </c>
      <c r="E16" s="11">
        <f>+'08-01'!E16+'15-01'!E16+'23-01'!E16+'02-02'!E16+'09-02'!E16+'18-02'!E16+'23-02'!E16+'02-03'!E16+'09-03'!E16+'16-03'!E16+'25-03'!E16</f>
        <v>0</v>
      </c>
      <c r="F16" s="11">
        <f>+'08-01'!F16+'15-01'!F16+'23-01'!F16+'02-02'!F16+'09-02'!F16+'18-02'!F16+'23-02'!F16+'02-03'!F16+'09-03'!F16+'16-03'!F16+'25-03'!F16</f>
        <v>61978388.560000002</v>
      </c>
      <c r="G16" s="11">
        <f>+'08-01'!G16+'15-01'!G16+'23-01'!G16+'02-02'!G16+'09-02'!G16+'18-02'!G16+'23-02'!G16+'02-03'!G16+'09-03'!G16+'16-03'!G16+'25-03'!G16</f>
        <v>1503442.1</v>
      </c>
      <c r="H16" s="11">
        <f>+'08-01'!H16+'15-01'!H16+'23-01'!H16+'02-02'!H16+'09-02'!H16+'18-02'!H16+'23-02'!H16+'02-03'!H16+'09-03'!H16+'16-03'!H16+'25-03'!H16</f>
        <v>0</v>
      </c>
      <c r="I16" s="11">
        <f>+'08-01'!I16+'15-01'!I16+'23-01'!I16+'02-02'!I16+'09-02'!I16+'18-02'!I16+'23-02'!I16+'02-03'!I16+'09-03'!I16+'16-03'!I16+'25-03'!I16</f>
        <v>0</v>
      </c>
      <c r="J16" s="11">
        <f>+'08-01'!J16+'15-01'!J16+'23-01'!J16+'02-02'!J16+'09-02'!J16+'18-02'!J16+'23-02'!J16+'02-03'!J16+'09-03'!J16+'16-03'!J16+'25-03'!J16</f>
        <v>3145996.48</v>
      </c>
      <c r="K16" s="12">
        <f t="shared" si="0"/>
        <v>66627827.140000001</v>
      </c>
    </row>
    <row r="17" spans="1:11" x14ac:dyDescent="0.2">
      <c r="A17" s="2" t="s">
        <v>25</v>
      </c>
      <c r="B17" s="11">
        <f>+'08-01'!B17+'15-01'!B17+'23-01'!B17+'02-02'!B17+'09-02'!B17+'18-02'!B17+'23-02'!B17+'02-03'!B17+'09-03'!B17+'16-03'!B17+'25-03'!B17</f>
        <v>0</v>
      </c>
      <c r="C17" s="11">
        <f>+'08-01'!C17+'15-01'!C17+'23-01'!C17+'02-02'!C17+'09-02'!C17+'18-02'!C17+'23-02'!C17+'02-03'!C17+'09-03'!C17+'16-03'!C17+'25-03'!C17</f>
        <v>0</v>
      </c>
      <c r="D17" s="11">
        <f>+'08-01'!D17+'15-01'!D17+'23-01'!D17+'02-02'!D17+'09-02'!D17+'18-02'!D17+'23-02'!D17+'02-03'!D17+'09-03'!D17+'16-03'!D17+'25-03'!D17</f>
        <v>0</v>
      </c>
      <c r="E17" s="11">
        <f>+'08-01'!E17+'15-01'!E17+'23-01'!E17+'02-02'!E17+'09-02'!E17+'18-02'!E17+'23-02'!E17+'02-03'!E17+'09-03'!E17+'16-03'!E17+'25-03'!E17</f>
        <v>0</v>
      </c>
      <c r="F17" s="11">
        <f>+'08-01'!F17+'15-01'!F17+'23-01'!F17+'02-02'!F17+'09-02'!F17+'18-02'!F17+'23-02'!F17+'02-03'!F17+'09-03'!F17+'16-03'!F17+'25-03'!F17</f>
        <v>36945754.730000004</v>
      </c>
      <c r="G17" s="11">
        <f>+'08-01'!G17+'15-01'!G17+'23-01'!G17+'02-02'!G17+'09-02'!G17+'18-02'!G17+'23-02'!G17+'02-03'!G17+'09-03'!G17+'16-03'!G17+'25-03'!G17</f>
        <v>896212.43</v>
      </c>
      <c r="H17" s="11">
        <f>+'08-01'!H17+'15-01'!H17+'23-01'!H17+'02-02'!H17+'09-02'!H17+'18-02'!H17+'23-02'!H17+'02-03'!H17+'09-03'!H17+'16-03'!H17+'25-03'!H17</f>
        <v>0</v>
      </c>
      <c r="I17" s="11">
        <f>+'08-01'!I17+'15-01'!I17+'23-01'!I17+'02-02'!I17+'09-02'!I17+'18-02'!I17+'23-02'!I17+'02-03'!I17+'09-03'!I17+'16-03'!I17+'25-03'!I17</f>
        <v>0</v>
      </c>
      <c r="J17" s="11">
        <f>+'08-01'!J17+'15-01'!J17+'23-01'!J17+'02-02'!J17+'09-02'!J17+'18-02'!J17+'23-02'!J17+'02-03'!J17+'09-03'!J17+'16-03'!J17+'25-03'!J17</f>
        <v>1875350.6999999997</v>
      </c>
      <c r="K17" s="12">
        <f t="shared" si="0"/>
        <v>39717317.860000007</v>
      </c>
    </row>
    <row r="18" spans="1:11" x14ac:dyDescent="0.2">
      <c r="A18" s="2" t="s">
        <v>26</v>
      </c>
      <c r="B18" s="11">
        <f>+'08-01'!B18+'15-01'!B18+'23-01'!B18+'02-02'!B18+'09-02'!B18+'18-02'!B18+'23-02'!B18+'02-03'!B18+'09-03'!B18+'16-03'!B18+'25-03'!B18</f>
        <v>0</v>
      </c>
      <c r="C18" s="11">
        <f>+'08-01'!C18+'15-01'!C18+'23-01'!C18+'02-02'!C18+'09-02'!C18+'18-02'!C18+'23-02'!C18+'02-03'!C18+'09-03'!C18+'16-03'!C18+'25-03'!C18</f>
        <v>0</v>
      </c>
      <c r="D18" s="11">
        <f>+'08-01'!D18+'15-01'!D18+'23-01'!D18+'02-02'!D18+'09-02'!D18+'18-02'!D18+'23-02'!D18+'02-03'!D18+'09-03'!D18+'16-03'!D18+'25-03'!D18</f>
        <v>0</v>
      </c>
      <c r="E18" s="11">
        <f>+'08-01'!E18+'15-01'!E18+'23-01'!E18+'02-02'!E18+'09-02'!E18+'18-02'!E18+'23-02'!E18+'02-03'!E18+'09-03'!E18+'16-03'!E18+'25-03'!E18</f>
        <v>0</v>
      </c>
      <c r="F18" s="11">
        <f>+'08-01'!F18+'15-01'!F18+'23-01'!F18+'02-02'!F18+'09-02'!F18+'18-02'!F18+'23-02'!F18+'02-03'!F18+'09-03'!F18+'16-03'!F18+'25-03'!F18</f>
        <v>36543624.07</v>
      </c>
      <c r="G18" s="11">
        <f>+'08-01'!G18+'15-01'!G18+'23-01'!G18+'02-02'!G18+'09-02'!G18+'18-02'!G18+'23-02'!G18+'02-03'!G18+'09-03'!G18+'16-03'!G18+'25-03'!G18</f>
        <v>886457.76</v>
      </c>
      <c r="H18" s="11">
        <f>+'08-01'!H18+'15-01'!H18+'23-01'!H18+'02-02'!H18+'09-02'!H18+'18-02'!H18+'23-02'!H18+'02-03'!H18+'09-03'!H18+'16-03'!H18+'25-03'!H18</f>
        <v>0</v>
      </c>
      <c r="I18" s="11">
        <f>+'08-01'!I18+'15-01'!I18+'23-01'!I18+'02-02'!I18+'09-02'!I18+'18-02'!I18+'23-02'!I18+'02-03'!I18+'09-03'!I18+'16-03'!I18+'25-03'!I18</f>
        <v>3529571.61</v>
      </c>
      <c r="J18" s="11">
        <f>+'08-01'!J18+'15-01'!J18+'23-01'!J18+'02-02'!J18+'09-02'!J18+'18-02'!J18+'23-02'!J18+'02-03'!J18+'09-03'!J18+'16-03'!J18+'25-03'!J18</f>
        <v>1854938.71</v>
      </c>
      <c r="K18" s="12">
        <f t="shared" si="0"/>
        <v>42814592.149999999</v>
      </c>
    </row>
    <row r="19" spans="1:11" x14ac:dyDescent="0.2">
      <c r="A19" s="2" t="s">
        <v>27</v>
      </c>
      <c r="B19" s="11">
        <f>+'08-01'!B19+'15-01'!B19+'23-01'!B19+'02-02'!B19+'09-02'!B19+'18-02'!B19+'23-02'!B19+'02-03'!B19+'09-03'!B19+'16-03'!B19+'25-03'!B19</f>
        <v>0</v>
      </c>
      <c r="C19" s="11">
        <f>+'08-01'!C19+'15-01'!C19+'23-01'!C19+'02-02'!C19+'09-02'!C19+'18-02'!C19+'23-02'!C19+'02-03'!C19+'09-03'!C19+'16-03'!C19+'25-03'!C19</f>
        <v>0</v>
      </c>
      <c r="D19" s="11">
        <f>+'08-01'!D19+'15-01'!D19+'23-01'!D19+'02-02'!D19+'09-02'!D19+'18-02'!D19+'23-02'!D19+'02-03'!D19+'09-03'!D19+'16-03'!D19+'25-03'!D19</f>
        <v>0</v>
      </c>
      <c r="E19" s="11">
        <f>+'08-01'!E19+'15-01'!E19+'23-01'!E19+'02-02'!E19+'09-02'!E19+'18-02'!E19+'23-02'!E19+'02-03'!E19+'09-03'!E19+'16-03'!E19+'25-03'!E19</f>
        <v>0</v>
      </c>
      <c r="F19" s="11">
        <f>+'08-01'!F19+'15-01'!F19+'23-01'!F19+'02-02'!F19+'09-02'!F19+'18-02'!F19+'23-02'!F19+'02-03'!F19+'09-03'!F19+'16-03'!F19+'25-03'!F19</f>
        <v>39526093.170000002</v>
      </c>
      <c r="G19" s="11">
        <f>+'08-01'!G19+'15-01'!G19+'23-01'!G19+'02-02'!G19+'09-02'!G19+'18-02'!G19+'23-02'!G19+'02-03'!G19+'09-03'!G19+'16-03'!G19+'25-03'!G19</f>
        <v>958805.06</v>
      </c>
      <c r="H19" s="11">
        <f>+'08-01'!H19+'15-01'!H19+'23-01'!H19+'02-02'!H19+'09-02'!H19+'18-02'!H19+'23-02'!H19+'02-03'!H19+'09-03'!H19+'16-03'!H19+'25-03'!H19</f>
        <v>0</v>
      </c>
      <c r="I19" s="11">
        <f>+'08-01'!I19+'15-01'!I19+'23-01'!I19+'02-02'!I19+'09-02'!I19+'18-02'!I19+'23-02'!I19+'02-03'!I19+'09-03'!I19+'16-03'!I19+'25-03'!I19</f>
        <v>5592032.1200000001</v>
      </c>
      <c r="J19" s="11">
        <f>+'08-01'!J19+'15-01'!J19+'23-01'!J19+'02-02'!J19+'09-02'!J19+'18-02'!J19+'23-02'!J19+'02-03'!J19+'09-03'!J19+'16-03'!J19+'25-03'!J19</f>
        <v>2006327.5599999998</v>
      </c>
      <c r="K19" s="12">
        <f t="shared" si="0"/>
        <v>48083257.910000004</v>
      </c>
    </row>
    <row r="20" spans="1:11" x14ac:dyDescent="0.2">
      <c r="A20" s="2" t="s">
        <v>28</v>
      </c>
      <c r="B20" s="11">
        <f>+'08-01'!B20+'15-01'!B20+'23-01'!B20+'02-02'!B20+'09-02'!B20+'18-02'!B20+'23-02'!B20+'02-03'!B20+'09-03'!B20+'16-03'!B20+'25-03'!B20</f>
        <v>0</v>
      </c>
      <c r="C20" s="11">
        <f>+'08-01'!C20+'15-01'!C20+'23-01'!C20+'02-02'!C20+'09-02'!C20+'18-02'!C20+'23-02'!C20+'02-03'!C20+'09-03'!C20+'16-03'!C20+'25-03'!C20</f>
        <v>0</v>
      </c>
      <c r="D20" s="11">
        <f>+'08-01'!D20+'15-01'!D20+'23-01'!D20+'02-02'!D20+'09-02'!D20+'18-02'!D20+'23-02'!D20+'02-03'!D20+'09-03'!D20+'16-03'!D20+'25-03'!D20</f>
        <v>0</v>
      </c>
      <c r="E20" s="11">
        <f>+'08-01'!E20+'15-01'!E20+'23-01'!E20+'02-02'!E20+'09-02'!E20+'18-02'!E20+'23-02'!E20+'02-03'!E20+'09-03'!E20+'16-03'!E20+'25-03'!E20</f>
        <v>0</v>
      </c>
      <c r="F20" s="11">
        <f>+'08-01'!F20+'15-01'!F20+'23-01'!F20+'02-02'!F20+'09-02'!F20+'18-02'!F20+'23-02'!F20+'02-03'!F20+'09-03'!F20+'16-03'!F20+'25-03'!F20</f>
        <v>55460520.709999993</v>
      </c>
      <c r="G20" s="11">
        <f>+'08-01'!G20+'15-01'!G20+'23-01'!G20+'02-02'!G20+'09-02'!G20+'18-02'!G20+'23-02'!G20+'02-03'!G20+'09-03'!G20+'16-03'!G20+'25-03'!G20</f>
        <v>1345334.78</v>
      </c>
      <c r="H20" s="11">
        <f>+'08-01'!H20+'15-01'!H20+'23-01'!H20+'02-02'!H20+'09-02'!H20+'18-02'!H20+'23-02'!H20+'02-03'!H20+'09-03'!H20+'16-03'!H20+'25-03'!H20</f>
        <v>0</v>
      </c>
      <c r="I20" s="11">
        <f>+'08-01'!I20+'15-01'!I20+'23-01'!I20+'02-02'!I20+'09-02'!I20+'18-02'!I20+'23-02'!I20+'02-03'!I20+'09-03'!I20+'16-03'!I20+'25-03'!I20</f>
        <v>0</v>
      </c>
      <c r="J20" s="11">
        <f>+'08-01'!J20+'15-01'!J20+'23-01'!J20+'02-02'!J20+'09-02'!J20+'18-02'!J20+'23-02'!J20+'02-03'!J20+'09-03'!J20+'16-03'!J20+'25-03'!J20</f>
        <v>2815152.3</v>
      </c>
      <c r="K20" s="12">
        <f t="shared" si="0"/>
        <v>59621007.789999992</v>
      </c>
    </row>
    <row r="21" spans="1:11" x14ac:dyDescent="0.2">
      <c r="A21" s="2" t="s">
        <v>29</v>
      </c>
      <c r="B21" s="11">
        <f>+'08-01'!B21+'15-01'!B21+'23-01'!B21+'02-02'!B21+'09-02'!B21+'18-02'!B21+'23-02'!B21+'02-03'!B21+'09-03'!B21+'16-03'!B21+'25-03'!B21</f>
        <v>0</v>
      </c>
      <c r="C21" s="11">
        <f>+'08-01'!C21+'15-01'!C21+'23-01'!C21+'02-02'!C21+'09-02'!C21+'18-02'!C21+'23-02'!C21+'02-03'!C21+'09-03'!C21+'16-03'!C21+'25-03'!C21</f>
        <v>0</v>
      </c>
      <c r="D21" s="11">
        <f>+'08-01'!D21+'15-01'!D21+'23-01'!D21+'02-02'!D21+'09-02'!D21+'18-02'!D21+'23-02'!D21+'02-03'!D21+'09-03'!D21+'16-03'!D21+'25-03'!D21</f>
        <v>0</v>
      </c>
      <c r="E21" s="11">
        <f>+'08-01'!E21+'15-01'!E21+'23-01'!E21+'02-02'!E21+'09-02'!E21+'18-02'!E21+'23-02'!E21+'02-03'!E21+'09-03'!E21+'16-03'!E21+'25-03'!E21</f>
        <v>0</v>
      </c>
      <c r="F21" s="11">
        <f>+'08-01'!F21+'15-01'!F21+'23-01'!F21+'02-02'!F21+'09-02'!F21+'18-02'!F21+'23-02'!F21+'02-03'!F21+'09-03'!F21+'16-03'!F21+'25-03'!F21</f>
        <v>50601441.840000004</v>
      </c>
      <c r="G21" s="11">
        <f>+'08-01'!G21+'15-01'!G21+'23-01'!G21+'02-02'!G21+'09-02'!G21+'18-02'!G21+'23-02'!G21+'02-03'!G21+'09-03'!G21+'16-03'!G21+'25-03'!G21</f>
        <v>1227465.57</v>
      </c>
      <c r="H21" s="11">
        <f>+'08-01'!H21+'15-01'!H21+'23-01'!H21+'02-02'!H21+'09-02'!H21+'18-02'!H21+'23-02'!H21+'02-03'!H21+'09-03'!H21+'16-03'!H21+'25-03'!H21</f>
        <v>0</v>
      </c>
      <c r="I21" s="11">
        <f>+'08-01'!I21+'15-01'!I21+'23-01'!I21+'02-02'!I21+'09-02'!I21+'18-02'!I21+'23-02'!I21+'02-03'!I21+'09-03'!I21+'16-03'!I21+'25-03'!I21</f>
        <v>0</v>
      </c>
      <c r="J21" s="11">
        <f>+'08-01'!J21+'15-01'!J21+'23-01'!J21+'02-02'!J21+'09-02'!J21+'18-02'!J21+'23-02'!J21+'02-03'!J21+'09-03'!J21+'16-03'!J21+'25-03'!J21</f>
        <v>2568507.5299999998</v>
      </c>
      <c r="K21" s="12">
        <f t="shared" si="0"/>
        <v>54397414.940000005</v>
      </c>
    </row>
    <row r="22" spans="1:11" x14ac:dyDescent="0.2">
      <c r="A22" s="2" t="s">
        <v>30</v>
      </c>
      <c r="B22" s="11">
        <f>+'08-01'!B22+'15-01'!B22+'23-01'!B22+'02-02'!B22+'09-02'!B22+'18-02'!B22+'23-02'!B22+'02-03'!B22+'09-03'!B22+'16-03'!B22+'25-03'!B22</f>
        <v>0</v>
      </c>
      <c r="C22" s="11">
        <f>+'08-01'!C22+'15-01'!C22+'23-01'!C22+'02-02'!C22+'09-02'!C22+'18-02'!C22+'23-02'!C22+'02-03'!C22+'09-03'!C22+'16-03'!C22+'25-03'!C22</f>
        <v>0</v>
      </c>
      <c r="D22" s="11">
        <f>+'08-01'!D22+'15-01'!D22+'23-01'!D22+'02-02'!D22+'09-02'!D22+'18-02'!D22+'23-02'!D22+'02-03'!D22+'09-03'!D22+'16-03'!D22+'25-03'!D22</f>
        <v>0</v>
      </c>
      <c r="E22" s="11">
        <f>+'08-01'!E22+'15-01'!E22+'23-01'!E22+'02-02'!E22+'09-02'!E22+'18-02'!E22+'23-02'!E22+'02-03'!E22+'09-03'!E22+'16-03'!E22+'25-03'!E22</f>
        <v>0</v>
      </c>
      <c r="F22" s="11">
        <f>+'08-01'!F22+'15-01'!F22+'23-01'!F22+'02-02'!F22+'09-02'!F22+'18-02'!F22+'23-02'!F22+'02-03'!F22+'09-03'!F22+'16-03'!F22+'25-03'!F22</f>
        <v>38638054.599999994</v>
      </c>
      <c r="G22" s="11">
        <f>+'08-01'!G22+'15-01'!G22+'23-01'!G22+'02-02'!G22+'09-02'!G22+'18-02'!G22+'23-02'!G22+'02-03'!G22+'09-03'!G22+'16-03'!G22+'25-03'!G22</f>
        <v>937263.44</v>
      </c>
      <c r="H22" s="11">
        <f>+'08-01'!H22+'15-01'!H22+'23-01'!H22+'02-02'!H22+'09-02'!H22+'18-02'!H22+'23-02'!H22+'02-03'!H22+'09-03'!H22+'16-03'!H22+'25-03'!H22</f>
        <v>0</v>
      </c>
      <c r="I22" s="11">
        <f>+'08-01'!I22+'15-01'!I22+'23-01'!I22+'02-02'!I22+'09-02'!I22+'18-02'!I22+'23-02'!I22+'02-03'!I22+'09-03'!I22+'16-03'!I22+'25-03'!I22</f>
        <v>4980735.83</v>
      </c>
      <c r="J22" s="11">
        <f>+'08-01'!J22+'15-01'!J22+'23-01'!J22+'02-02'!J22+'09-02'!J22+'18-02'!J22+'23-02'!J22+'02-03'!J22+'09-03'!J22+'16-03'!J22+'25-03'!J22</f>
        <v>1961251.1199999999</v>
      </c>
      <c r="K22" s="12">
        <f t="shared" si="0"/>
        <v>46517304.989999987</v>
      </c>
    </row>
    <row r="23" spans="1:11" x14ac:dyDescent="0.2">
      <c r="A23" s="2" t="s">
        <v>31</v>
      </c>
      <c r="B23" s="11">
        <f>+'08-01'!B23+'15-01'!B23+'23-01'!B23+'02-02'!B23+'09-02'!B23+'18-02'!B23+'23-02'!B23+'02-03'!B23+'09-03'!B23+'16-03'!B23+'25-03'!B23</f>
        <v>0</v>
      </c>
      <c r="C23" s="11">
        <f>+'08-01'!C23+'15-01'!C23+'23-01'!C23+'02-02'!C23+'09-02'!C23+'18-02'!C23+'23-02'!C23+'02-03'!C23+'09-03'!C23+'16-03'!C23+'25-03'!C23</f>
        <v>0</v>
      </c>
      <c r="D23" s="11">
        <f>+'08-01'!D23+'15-01'!D23+'23-01'!D23+'02-02'!D23+'09-02'!D23+'18-02'!D23+'23-02'!D23+'02-03'!D23+'09-03'!D23+'16-03'!D23+'25-03'!D23</f>
        <v>0</v>
      </c>
      <c r="E23" s="11">
        <f>+'08-01'!E23+'15-01'!E23+'23-01'!E23+'02-02'!E23+'09-02'!E23+'18-02'!E23+'23-02'!E23+'02-03'!E23+'09-03'!E23+'16-03'!E23+'25-03'!E23</f>
        <v>0</v>
      </c>
      <c r="F23" s="11">
        <f>+'08-01'!F23+'15-01'!F23+'23-01'!F23+'02-02'!F23+'09-02'!F23+'18-02'!F23+'23-02'!F23+'02-03'!F23+'09-03'!F23+'16-03'!F23+'25-03'!F23</f>
        <v>36057716.189999998</v>
      </c>
      <c r="G23" s="11">
        <f>+'08-01'!G23+'15-01'!G23+'23-01'!G23+'02-02'!G23+'09-02'!G23+'18-02'!G23+'23-02'!G23+'02-03'!G23+'09-03'!G23+'16-03'!G23+'25-03'!G23</f>
        <v>874670.83000000007</v>
      </c>
      <c r="H23" s="11">
        <f>+'08-01'!H23+'15-01'!H23+'23-01'!H23+'02-02'!H23+'09-02'!H23+'18-02'!H23+'23-02'!H23+'02-03'!H23+'09-03'!H23+'16-03'!H23+'25-03'!H23</f>
        <v>0</v>
      </c>
      <c r="I23" s="11">
        <f>+'08-01'!I23+'15-01'!I23+'23-01'!I23+'02-02'!I23+'09-02'!I23+'18-02'!I23+'23-02'!I23+'02-03'!I23+'09-03'!I23+'16-03'!I23+'25-03'!I23</f>
        <v>0</v>
      </c>
      <c r="J23" s="11">
        <f>+'08-01'!J23+'15-01'!J23+'23-01'!J23+'02-02'!J23+'09-02'!J23+'18-02'!J23+'23-02'!J23+'02-03'!J23+'09-03'!J23+'16-03'!J23+'25-03'!J23</f>
        <v>1830274.24</v>
      </c>
      <c r="K23" s="12">
        <f t="shared" si="0"/>
        <v>38762661.259999998</v>
      </c>
    </row>
    <row r="24" spans="1:11" x14ac:dyDescent="0.2">
      <c r="A24" s="2" t="s">
        <v>32</v>
      </c>
      <c r="B24" s="11">
        <f>+'08-01'!B24+'15-01'!B24+'23-01'!B24+'02-02'!B24+'09-02'!B24+'18-02'!B24+'23-02'!B24+'02-03'!B24+'09-03'!B24+'16-03'!B24+'25-03'!B24</f>
        <v>0</v>
      </c>
      <c r="C24" s="11">
        <f>+'08-01'!C24+'15-01'!C24+'23-01'!C24+'02-02'!C24+'09-02'!C24+'18-02'!C24+'23-02'!C24+'02-03'!C24+'09-03'!C24+'16-03'!C24+'25-03'!C24</f>
        <v>0</v>
      </c>
      <c r="D24" s="11">
        <f>+'08-01'!D24+'15-01'!D24+'23-01'!D24+'02-02'!D24+'09-02'!D24+'18-02'!D24+'23-02'!D24+'02-03'!D24+'09-03'!D24+'16-03'!D24+'25-03'!D24</f>
        <v>0</v>
      </c>
      <c r="E24" s="11">
        <f>+'08-01'!E24+'15-01'!E24+'23-01'!E24+'02-02'!E24+'09-02'!E24+'18-02'!E24+'23-02'!E24+'02-03'!E24+'09-03'!E24+'16-03'!E24+'25-03'!E24</f>
        <v>0</v>
      </c>
      <c r="F24" s="11">
        <f>+'08-01'!F24+'15-01'!F24+'23-01'!F24+'02-02'!F24+'09-02'!F24+'18-02'!F24+'23-02'!F24+'02-03'!F24+'09-03'!F24+'16-03'!F24+'25-03'!F24</f>
        <v>49931224.079999998</v>
      </c>
      <c r="G24" s="11">
        <f>+'08-01'!G24+'15-01'!G24+'23-01'!G24+'02-02'!G24+'09-02'!G24+'18-02'!G24+'23-02'!G24+'02-03'!G24+'09-03'!G24+'16-03'!G24+'25-03'!G24</f>
        <v>1211207.75</v>
      </c>
      <c r="H24" s="11">
        <f>+'08-01'!H24+'15-01'!H24+'23-01'!H24+'02-02'!H24+'09-02'!H24+'18-02'!H24+'23-02'!H24+'02-03'!H24+'09-03'!H24+'16-03'!H24+'25-03'!H24</f>
        <v>0</v>
      </c>
      <c r="I24" s="11">
        <f>+'08-01'!I24+'15-01'!I24+'23-01'!I24+'02-02'!I24+'09-02'!I24+'18-02'!I24+'23-02'!I24+'02-03'!I24+'09-03'!I24+'16-03'!I24+'25-03'!I24</f>
        <v>0</v>
      </c>
      <c r="J24" s="11">
        <f>+'08-01'!J24+'15-01'!J24+'23-01'!J24+'02-02'!J24+'09-02'!J24+'18-02'!J24+'23-02'!J24+'02-03'!J24+'09-03'!J24+'16-03'!J24+'25-03'!J24</f>
        <v>2534487.56</v>
      </c>
      <c r="K24" s="12">
        <f t="shared" si="0"/>
        <v>53676919.390000001</v>
      </c>
    </row>
    <row r="25" spans="1:11" x14ac:dyDescent="0.2">
      <c r="A25" s="2" t="s">
        <v>33</v>
      </c>
      <c r="B25" s="11">
        <f>+'08-01'!B25+'15-01'!B25+'23-01'!B25+'02-02'!B25+'09-02'!B25+'18-02'!B25+'23-02'!B25+'02-03'!B25+'09-03'!B25+'16-03'!B25+'25-03'!B25</f>
        <v>0</v>
      </c>
      <c r="C25" s="11">
        <f>+'08-01'!C25+'15-01'!C25+'23-01'!C25+'02-02'!C25+'09-02'!C25+'18-02'!C25+'23-02'!C25+'02-03'!C25+'09-03'!C25+'16-03'!C25+'25-03'!C25</f>
        <v>0</v>
      </c>
      <c r="D25" s="11">
        <f>+'08-01'!D25+'15-01'!D25+'23-01'!D25+'02-02'!D25+'09-02'!D25+'18-02'!D25+'23-02'!D25+'02-03'!D25+'09-03'!D25+'16-03'!D25+'25-03'!D25</f>
        <v>0</v>
      </c>
      <c r="E25" s="11">
        <f>+'08-01'!E25+'15-01'!E25+'23-01'!E25+'02-02'!E25+'09-02'!E25+'18-02'!E25+'23-02'!E25+'02-03'!E25+'09-03'!E25+'16-03'!E25+'25-03'!E25</f>
        <v>0</v>
      </c>
      <c r="F25" s="11">
        <f>+'08-01'!F25+'15-01'!F25+'23-01'!F25+'02-02'!F25+'09-02'!F25+'18-02'!F25+'23-02'!F25+'02-03'!F25+'09-03'!F25+'16-03'!F25+'25-03'!F25</f>
        <v>37833793.280000001</v>
      </c>
      <c r="G25" s="11">
        <f>+'08-01'!G25+'15-01'!G25+'23-01'!G25+'02-02'!G25+'09-02'!G25+'18-02'!G25+'23-02'!G25+'02-03'!G25+'09-03'!G25+'16-03'!G25+'25-03'!G25</f>
        <v>917754.05999999994</v>
      </c>
      <c r="H25" s="11">
        <f>+'08-01'!H25+'15-01'!H25+'23-01'!H25+'02-02'!H25+'09-02'!H25+'18-02'!H25+'23-02'!H25+'02-03'!H25+'09-03'!H25+'16-03'!H25+'25-03'!H25</f>
        <v>0</v>
      </c>
      <c r="I25" s="11">
        <f>+'08-01'!I25+'15-01'!I25+'23-01'!I25+'02-02'!I25+'09-02'!I25+'18-02'!I25+'23-02'!I25+'02-03'!I25+'09-03'!I25+'16-03'!I25+'25-03'!I25</f>
        <v>0</v>
      </c>
      <c r="J25" s="11">
        <f>+'08-01'!J25+'15-01'!J25+'23-01'!J25+'02-02'!J25+'09-02'!J25+'18-02'!J25+'23-02'!J25+'02-03'!J25+'09-03'!J25+'16-03'!J25+'25-03'!J25</f>
        <v>1920427.15</v>
      </c>
      <c r="K25" s="12">
        <f t="shared" si="0"/>
        <v>40671974.490000002</v>
      </c>
    </row>
    <row r="26" spans="1:11" x14ac:dyDescent="0.2">
      <c r="A26" s="2" t="s">
        <v>34</v>
      </c>
      <c r="B26" s="11">
        <f>+'08-01'!B26+'15-01'!B26+'23-01'!B26+'02-02'!B26+'09-02'!B26+'18-02'!B26+'23-02'!B26+'02-03'!B26+'09-03'!B26+'16-03'!B26+'25-03'!B26</f>
        <v>0</v>
      </c>
      <c r="C26" s="11">
        <f>+'08-01'!C26+'15-01'!C26+'23-01'!C26+'02-02'!C26+'09-02'!C26+'18-02'!C26+'23-02'!C26+'02-03'!C26+'09-03'!C26+'16-03'!C26+'25-03'!C26</f>
        <v>0</v>
      </c>
      <c r="D26" s="11">
        <f>+'08-01'!D26+'15-01'!D26+'23-01'!D26+'02-02'!D26+'09-02'!D26+'18-02'!D26+'23-02'!D26+'02-03'!D26+'09-03'!D26+'16-03'!D26+'25-03'!D26</f>
        <v>0</v>
      </c>
      <c r="E26" s="11">
        <f>+'08-01'!E26+'15-01'!E26+'23-01'!E26+'02-02'!E26+'09-02'!E26+'18-02'!E26+'23-02'!E26+'02-03'!E26+'09-03'!E26+'16-03'!E26+'25-03'!E26</f>
        <v>0</v>
      </c>
      <c r="F26" s="11">
        <f>+'08-01'!F26+'15-01'!F26+'23-01'!F26+'02-02'!F26+'09-02'!F26+'18-02'!F26+'23-02'!F26+'02-03'!F26+'09-03'!F26+'16-03'!F26+'25-03'!F26</f>
        <v>47317374.780000001</v>
      </c>
      <c r="G26" s="11">
        <f>+'08-01'!G26+'15-01'!G26+'23-01'!G26+'02-02'!G26+'09-02'!G26+'18-02'!G26+'23-02'!G26+'02-03'!G26+'09-03'!G26+'16-03'!G26+'25-03'!G26</f>
        <v>1147802.24</v>
      </c>
      <c r="H26" s="11">
        <f>+'08-01'!H26+'15-01'!H26+'23-01'!H26+'02-02'!H26+'09-02'!H26+'18-02'!H26+'23-02'!H26+'02-03'!H26+'09-03'!H26+'16-03'!H26+'25-03'!H26</f>
        <v>0</v>
      </c>
      <c r="I26" s="11">
        <f>+'08-01'!I26+'15-01'!I26+'23-01'!I26+'02-02'!I26+'09-02'!I26+'18-02'!I26+'23-02'!I26+'02-03'!I26+'09-03'!I26+'16-03'!I26+'25-03'!I26</f>
        <v>0</v>
      </c>
      <c r="J26" s="11">
        <f>+'08-01'!J26+'15-01'!J26+'23-01'!J26+'02-02'!J26+'09-02'!J26+'18-02'!J26+'23-02'!J26+'02-03'!J26+'09-03'!J26+'16-03'!J26+'25-03'!J26</f>
        <v>2401809.69</v>
      </c>
      <c r="K26" s="12">
        <f t="shared" si="0"/>
        <v>50866986.710000001</v>
      </c>
    </row>
    <row r="27" spans="1:11" x14ac:dyDescent="0.2">
      <c r="A27" s="2" t="s">
        <v>35</v>
      </c>
      <c r="B27" s="11">
        <f>+'08-01'!B27+'15-01'!B27+'23-01'!B27+'02-02'!B27+'09-02'!B27+'18-02'!B27+'23-02'!B27+'02-03'!B27+'09-03'!B27+'16-03'!B27+'25-03'!B27</f>
        <v>0</v>
      </c>
      <c r="C27" s="11">
        <f>+'08-01'!C27+'15-01'!C27+'23-01'!C27+'02-02'!C27+'09-02'!C27+'18-02'!C27+'23-02'!C27+'02-03'!C27+'09-03'!C27+'16-03'!C27+'25-03'!C27</f>
        <v>0</v>
      </c>
      <c r="D27" s="11">
        <f>+'08-01'!D27+'15-01'!D27+'23-01'!D27+'02-02'!D27+'09-02'!D27+'18-02'!D27+'23-02'!D27+'02-03'!D27+'09-03'!D27+'16-03'!D27+'25-03'!D27</f>
        <v>0</v>
      </c>
      <c r="E27" s="11">
        <f>+'08-01'!E27+'15-01'!E27+'23-01'!E27+'02-02'!E27+'09-02'!E27+'18-02'!E27+'23-02'!E27+'02-03'!E27+'09-03'!E27+'16-03'!E27+'25-03'!E27</f>
        <v>0</v>
      </c>
      <c r="F27" s="11">
        <f>+'08-01'!F27+'15-01'!F27+'23-01'!F27+'02-02'!F27+'09-02'!F27+'18-02'!F27+'23-02'!F27+'02-03'!F27+'09-03'!F27+'16-03'!F27+'25-03'!F27</f>
        <v>38855875.370000005</v>
      </c>
      <c r="G27" s="11">
        <f>+'08-01'!G27+'15-01'!G27+'23-01'!G27+'02-02'!G27+'09-02'!G27+'18-02'!G27+'23-02'!G27+'02-03'!G27+'09-03'!G27+'16-03'!G27+'25-03'!G27</f>
        <v>942547.24</v>
      </c>
      <c r="H27" s="11">
        <f>+'08-01'!H27+'15-01'!H27+'23-01'!H27+'02-02'!H27+'09-02'!H27+'18-02'!H27+'23-02'!H27+'02-03'!H27+'09-03'!H27+'16-03'!H27+'25-03'!H27</f>
        <v>0</v>
      </c>
      <c r="I27" s="11">
        <f>+'08-01'!I27+'15-01'!I27+'23-01'!I27+'02-02'!I27+'09-02'!I27+'18-02'!I27+'23-02'!I27+'02-03'!I27+'09-03'!I27+'16-03'!I27+'25-03'!I27</f>
        <v>5129573.1899999995</v>
      </c>
      <c r="J27" s="11">
        <f>+'08-01'!J27+'15-01'!J27+'23-01'!J27+'02-02'!J27+'09-02'!J27+'18-02'!J27+'23-02'!J27+'02-03'!J27+'09-03'!J27+'16-03'!J27+'25-03'!J27</f>
        <v>1972307.5999999999</v>
      </c>
      <c r="K27" s="12">
        <f t="shared" si="0"/>
        <v>46900303.400000006</v>
      </c>
    </row>
    <row r="28" spans="1:11" x14ac:dyDescent="0.2">
      <c r="A28" s="2" t="s">
        <v>36</v>
      </c>
      <c r="B28" s="11">
        <f>+'08-01'!B28+'15-01'!B28+'23-01'!B28+'02-02'!B28+'09-02'!B28+'18-02'!B28+'23-02'!B28+'02-03'!B28+'09-03'!B28+'16-03'!B28+'25-03'!B28</f>
        <v>0</v>
      </c>
      <c r="C28" s="11">
        <f>+'08-01'!C28+'15-01'!C28+'23-01'!C28+'02-02'!C28+'09-02'!C28+'18-02'!C28+'23-02'!C28+'02-03'!C28+'09-03'!C28+'16-03'!C28+'25-03'!C28</f>
        <v>0</v>
      </c>
      <c r="D28" s="11">
        <f>+'08-01'!D28+'15-01'!D28+'23-01'!D28+'02-02'!D28+'09-02'!D28+'18-02'!D28+'23-02'!D28+'02-03'!D28+'09-03'!D28+'16-03'!D28+'25-03'!D28</f>
        <v>0</v>
      </c>
      <c r="E28" s="11">
        <f>+'08-01'!E28+'15-01'!E28+'23-01'!E28+'02-02'!E28+'09-02'!E28+'18-02'!E28+'23-02'!E28+'02-03'!E28+'09-03'!E28+'16-03'!E28+'25-03'!E28</f>
        <v>0</v>
      </c>
      <c r="F28" s="11">
        <f>+'08-01'!F28+'15-01'!F28+'23-01'!F28+'02-02'!F28+'09-02'!F28+'18-02'!F28+'23-02'!F28+'02-03'!F28+'09-03'!F28+'16-03'!F28+'25-03'!F28</f>
        <v>49663136.980000004</v>
      </c>
      <c r="G28" s="11">
        <f>+'08-01'!G28+'15-01'!G28+'23-01'!G28+'02-02'!G28+'09-02'!G28+'18-02'!G28+'23-02'!G28+'02-03'!G28+'09-03'!G28+'16-03'!G28+'25-03'!G28</f>
        <v>1204704.6199999999</v>
      </c>
      <c r="H28" s="11">
        <f>+'08-01'!H28+'15-01'!H28+'23-01'!H28+'02-02'!H28+'09-02'!H28+'18-02'!H28+'23-02'!H28+'02-03'!H28+'09-03'!H28+'16-03'!H28+'25-03'!H28</f>
        <v>0</v>
      </c>
      <c r="I28" s="11">
        <f>+'08-01'!I28+'15-01'!I28+'23-01'!I28+'02-02'!I28+'09-02'!I28+'18-02'!I28+'23-02'!I28+'02-03'!I28+'09-03'!I28+'16-03'!I28+'25-03'!I28</f>
        <v>0</v>
      </c>
      <c r="J28" s="11">
        <f>+'08-01'!J28+'15-01'!J28+'23-01'!J28+'02-02'!J28+'09-02'!J28+'18-02'!J28+'23-02'!J28+'02-03'!J28+'09-03'!J28+'16-03'!J28+'25-03'!J28</f>
        <v>2520879.58</v>
      </c>
      <c r="K28" s="12">
        <f t="shared" si="0"/>
        <v>53388721.18</v>
      </c>
    </row>
    <row r="29" spans="1:11" x14ac:dyDescent="0.2">
      <c r="A29" s="2" t="s">
        <v>37</v>
      </c>
      <c r="B29" s="11">
        <f>+'08-01'!B29+'15-01'!B29+'23-01'!B29+'02-02'!B29+'09-02'!B29+'18-02'!B29+'23-02'!B29+'02-03'!B29+'09-03'!B29+'16-03'!B29+'25-03'!B29</f>
        <v>135802166.45000002</v>
      </c>
      <c r="C29" s="11">
        <f>+'08-01'!C29+'15-01'!C29+'23-01'!C29+'02-02'!C29+'09-02'!C29+'18-02'!C29+'23-02'!C29+'02-03'!C29+'09-03'!C29+'16-03'!C29+'25-03'!C29</f>
        <v>21857768.879999999</v>
      </c>
      <c r="D29" s="11">
        <f>+'08-01'!D29+'15-01'!D29+'23-01'!D29+'02-02'!D29+'09-02'!D29+'18-02'!D29+'23-02'!D29+'02-03'!D29+'09-03'!D29+'16-03'!D29+'25-03'!D29</f>
        <v>3988667.7199999988</v>
      </c>
      <c r="E29" s="11">
        <f>+'08-01'!E29+'15-01'!E29+'23-01'!E29+'02-02'!E29+'09-02'!E29+'18-02'!E29+'23-02'!E29+'02-03'!E29+'09-03'!E29+'16-03'!E29+'25-03'!E29</f>
        <v>952909.16</v>
      </c>
      <c r="F29" s="11">
        <f>+'08-01'!F29+'15-01'!F29+'23-01'!F29+'02-02'!F29+'09-02'!F29+'18-02'!F29+'23-02'!F29+'02-03'!F29+'09-03'!F29+'16-03'!F29+'25-03'!F29</f>
        <v>104453439.91999999</v>
      </c>
      <c r="G29" s="11">
        <f>+'08-01'!G29+'15-01'!G29+'23-01'!G29+'02-02'!G29+'09-02'!G29+'18-02'!G29+'23-02'!G29+'02-03'!G29+'09-03'!G29+'16-03'!G29+'25-03'!G29</f>
        <v>2533781.5600000005</v>
      </c>
      <c r="H29" s="11">
        <f>+'08-01'!H29+'15-01'!H29+'23-01'!H29+'02-02'!H29+'09-02'!H29+'18-02'!H29+'23-02'!H29+'02-03'!H29+'09-03'!H29+'16-03'!H29+'25-03'!H29</f>
        <v>16771602.84</v>
      </c>
      <c r="I29" s="11">
        <f>+'08-01'!I29+'15-01'!I29+'23-01'!I29+'02-02'!I29+'09-02'!I29+'18-02'!I29+'23-02'!I29+'02-03'!I29+'09-03'!I29+'16-03'!I29+'25-03'!I29</f>
        <v>35837909.299999997</v>
      </c>
      <c r="J29" s="11">
        <f>+'08-01'!J29+'15-01'!J29+'23-01'!J29+'02-02'!J29+'09-02'!J29+'18-02'!J29+'23-02'!J29+'02-03'!J29+'09-03'!J29+'16-03'!J29+'25-03'!J29</f>
        <v>5302011.8999999994</v>
      </c>
      <c r="K29" s="12">
        <f t="shared" si="0"/>
        <v>327500257.72999996</v>
      </c>
    </row>
    <row r="30" spans="1:11" x14ac:dyDescent="0.2">
      <c r="A30" s="2" t="s">
        <v>38</v>
      </c>
      <c r="B30" s="11">
        <f>+'08-01'!B30+'15-01'!B30+'23-01'!B30+'02-02'!B30+'09-02'!B30+'18-02'!B30+'23-02'!B30+'02-03'!B30+'09-03'!B30+'16-03'!B30+'25-03'!B30</f>
        <v>171967958.81</v>
      </c>
      <c r="C30" s="11">
        <f>+'08-01'!C30+'15-01'!C30+'23-01'!C30+'02-02'!C30+'09-02'!C30+'18-02'!C30+'23-02'!C30+'02-03'!C30+'09-03'!C30+'16-03'!C30+'25-03'!C30</f>
        <v>27678762.41</v>
      </c>
      <c r="D30" s="11">
        <f>+'08-01'!D30+'15-01'!D30+'23-01'!D30+'02-02'!D30+'09-02'!D30+'18-02'!D30+'23-02'!D30+'02-03'!D30+'09-03'!D30+'16-03'!D30+'25-03'!D30</f>
        <v>5050899.1400000006</v>
      </c>
      <c r="E30" s="11">
        <f>+'08-01'!E30+'15-01'!E30+'23-01'!E30+'02-02'!E30+'09-02'!E30+'18-02'!E30+'23-02'!E30+'02-03'!E30+'09-03'!E30+'16-03'!E30+'25-03'!E30</f>
        <v>1155388.95</v>
      </c>
      <c r="F30" s="11">
        <f>+'08-01'!F30+'15-01'!F30+'23-01'!F30+'02-02'!F30+'09-02'!F30+'18-02'!F30+'23-02'!F30+'02-03'!F30+'09-03'!F30+'16-03'!F30+'25-03'!F30</f>
        <v>155942920.31999999</v>
      </c>
      <c r="G30" s="11">
        <f>+'08-01'!G30+'15-01'!G30+'23-01'!G30+'02-02'!G30+'09-02'!G30+'18-02'!G30+'23-02'!G30+'02-03'!G30+'09-03'!G30+'16-03'!G30+'25-03'!G30</f>
        <v>3782788.75</v>
      </c>
      <c r="H30" s="11">
        <f>+'08-01'!H30+'15-01'!H30+'23-01'!H30+'02-02'!H30+'09-02'!H30+'18-02'!H30+'23-02'!H30+'02-03'!H30+'09-03'!H30+'16-03'!H30+'25-03'!H30</f>
        <v>23521520.91</v>
      </c>
      <c r="I30" s="11">
        <f>+'08-01'!I30+'15-01'!I30+'23-01'!I30+'02-02'!I30+'09-02'!I30+'18-02'!I30+'23-02'!I30+'02-03'!I30+'09-03'!I30+'16-03'!I30+'25-03'!I30</f>
        <v>0</v>
      </c>
      <c r="J30" s="11">
        <f>+'08-01'!J30+'15-01'!J30+'23-01'!J30+'02-02'!J30+'09-02'!J30+'18-02'!J30+'23-02'!J30+'02-03'!J30+'09-03'!J30+'16-03'!J30+'25-03'!J30</f>
        <v>7915595.8799999999</v>
      </c>
      <c r="K30" s="12">
        <f t="shared" si="0"/>
        <v>397015835.17000002</v>
      </c>
    </row>
    <row r="31" spans="1:11" x14ac:dyDescent="0.2">
      <c r="A31" s="2" t="s">
        <v>39</v>
      </c>
      <c r="B31" s="11">
        <f>+'08-01'!B31+'15-01'!B31+'23-01'!B31+'02-02'!B31+'09-02'!B31+'18-02'!B31+'23-02'!B31+'02-03'!B31+'09-03'!B31+'16-03'!B31+'25-03'!B31</f>
        <v>4673987150.3999996</v>
      </c>
      <c r="C31" s="11">
        <f>+'08-01'!C31+'15-01'!C31+'23-01'!C31+'02-02'!C31+'09-02'!C31+'18-02'!C31+'23-02'!C31+'02-03'!C31+'09-03'!C31+'16-03'!C31+'25-03'!C31</f>
        <v>752292349.33000004</v>
      </c>
      <c r="D31" s="11">
        <f>+'08-01'!D31+'15-01'!D31+'23-01'!D31+'02-02'!D31+'09-02'!D31+'18-02'!D31+'23-02'!D31+'02-03'!D31+'09-03'!D31+'16-03'!D31+'25-03'!D31</f>
        <v>137280443.88999999</v>
      </c>
      <c r="E31" s="11">
        <f>+'08-01'!E31+'15-01'!E31+'23-01'!E31+'02-02'!E31+'09-02'!E31+'18-02'!E31+'23-02'!E31+'02-03'!E31+'09-03'!E31+'16-03'!E31+'25-03'!E31</f>
        <v>31226852.59</v>
      </c>
      <c r="F31" s="11">
        <f>+'08-01'!F31+'15-01'!F31+'23-01'!F31+'02-02'!F31+'09-02'!F31+'18-02'!F31+'23-02'!F31+'02-03'!F31+'09-03'!F31+'16-03'!F31+'25-03'!F31</f>
        <v>6702177729.5900002</v>
      </c>
      <c r="G31" s="11">
        <f>+'08-01'!G31+'15-01'!G31+'23-01'!G31+'02-02'!G31+'09-02'!G31+'18-02'!G31+'23-02'!G31+'02-03'!G31+'09-03'!G31+'16-03'!G31+'25-03'!G31</f>
        <v>162578220.84</v>
      </c>
      <c r="H31" s="11">
        <f>+'08-01'!H31+'15-01'!H31+'23-01'!H31+'02-02'!H31+'09-02'!H31+'18-02'!H31+'23-02'!H31+'02-03'!H31+'09-03'!H31+'16-03'!H31+'25-03'!H31</f>
        <v>280499549.68000001</v>
      </c>
      <c r="I31" s="11">
        <f>+'08-01'!I31+'15-01'!I31+'23-01'!I31+'02-02'!I31+'09-02'!I31+'18-02'!I31+'23-02'!I31+'02-03'!I31+'09-03'!I31+'16-03'!I31+'25-03'!I31</f>
        <v>4413208363.9200001</v>
      </c>
      <c r="J31" s="11">
        <f>+'08-01'!J31+'15-01'!J31+'23-01'!J31+'02-02'!J31+'09-02'!J31+'18-02'!J31+'23-02'!J31+'02-03'!J31+'09-03'!J31+'16-03'!J31+'25-03'!J31</f>
        <v>340199672.97999996</v>
      </c>
      <c r="K31" s="12">
        <f t="shared" si="0"/>
        <v>17493450333.220001</v>
      </c>
    </row>
    <row r="32" spans="1:11" x14ac:dyDescent="0.2">
      <c r="A32" s="2" t="s">
        <v>40</v>
      </c>
      <c r="B32" s="11">
        <f>+'08-01'!B32+'15-01'!B32+'23-01'!B32+'02-02'!B32+'09-02'!B32+'18-02'!B32+'23-02'!B32+'02-03'!B32+'09-03'!B32+'16-03'!B32+'25-03'!B32</f>
        <v>146214228.98000002</v>
      </c>
      <c r="C32" s="11">
        <f>+'08-01'!C32+'15-01'!C32+'23-01'!C32+'02-02'!C32+'09-02'!C32+'18-02'!C32+'23-02'!C32+'02-03'!C32+'09-03'!C32+'16-03'!C32+'25-03'!C32</f>
        <v>23533621.779999997</v>
      </c>
      <c r="D32" s="11">
        <f>+'08-01'!D32+'15-01'!D32+'23-01'!D32+'02-02'!D32+'09-02'!D32+'18-02'!D32+'23-02'!D32+'02-03'!D32+'09-03'!D32+'16-03'!D32+'25-03'!D32</f>
        <v>4294482.1400000006</v>
      </c>
      <c r="E32" s="11">
        <f>+'08-01'!E32+'15-01'!E32+'23-01'!E32+'02-02'!E32+'09-02'!E32+'18-02'!E32+'23-02'!E32+'02-03'!E32+'09-03'!E32+'16-03'!E32+'25-03'!E32</f>
        <v>1037020.8499999999</v>
      </c>
      <c r="F32" s="11">
        <f>+'08-01'!F32+'15-01'!F32+'23-01'!F32+'02-02'!F32+'09-02'!F32+'18-02'!F32+'23-02'!F32+'02-03'!F32+'09-03'!F32+'16-03'!F32+'25-03'!F32</f>
        <v>103364336.03</v>
      </c>
      <c r="G32" s="11">
        <f>+'08-01'!G32+'15-01'!G32+'23-01'!G32+'02-02'!G32+'09-02'!G32+'18-02'!G32+'23-02'!G32+'02-03'!G32+'09-03'!G32+'16-03'!G32+'25-03'!G32</f>
        <v>2507362.6100000003</v>
      </c>
      <c r="H32" s="11">
        <f>+'08-01'!H32+'15-01'!H32+'23-01'!H32+'02-02'!H32+'09-02'!H32+'18-02'!H32+'23-02'!H32+'02-03'!H32+'09-03'!H32+'16-03'!H32+'25-03'!H32</f>
        <v>21381704.460000001</v>
      </c>
      <c r="I32" s="11">
        <f>+'08-01'!I32+'15-01'!I32+'23-01'!I32+'02-02'!I32+'09-02'!I32+'18-02'!I32+'23-02'!I32+'02-03'!I32+'09-03'!I32+'16-03'!I32+'25-03'!I32</f>
        <v>0</v>
      </c>
      <c r="J32" s="11">
        <f>+'08-01'!J32+'15-01'!J32+'23-01'!J32+'02-02'!J32+'09-02'!J32+'18-02'!J32+'23-02'!J32+'02-03'!J32+'09-03'!J32+'16-03'!J32+'25-03'!J32</f>
        <v>5246729.46</v>
      </c>
      <c r="K32" s="12">
        <f t="shared" si="0"/>
        <v>307579486.31</v>
      </c>
    </row>
    <row r="33" spans="1:11" x14ac:dyDescent="0.2">
      <c r="A33" s="2" t="s">
        <v>41</v>
      </c>
      <c r="B33" s="11">
        <f>+'08-01'!B33+'15-01'!B33+'23-01'!B33+'02-02'!B33+'09-02'!B33+'18-02'!B33+'23-02'!B33+'02-03'!B33+'09-03'!B33+'16-03'!B33+'25-03'!B33</f>
        <v>234302120.73000002</v>
      </c>
      <c r="C33" s="11">
        <f>+'08-01'!C33+'15-01'!C33+'23-01'!C33+'02-02'!C33+'09-02'!C33+'18-02'!C33+'23-02'!C33+'02-03'!C33+'09-03'!C33+'16-03'!C33+'25-03'!C33</f>
        <v>37711634.019999996</v>
      </c>
      <c r="D33" s="11">
        <f>+'08-01'!D33+'15-01'!D33+'23-01'!D33+'02-02'!D33+'09-02'!D33+'18-02'!D33+'23-02'!D33+'02-03'!D33+'09-03'!D33+'16-03'!D33+'25-03'!D33</f>
        <v>6881726.0700000003</v>
      </c>
      <c r="E33" s="11">
        <f>+'08-01'!E33+'15-01'!E33+'23-01'!E33+'02-02'!E33+'09-02'!E33+'18-02'!E33+'23-02'!E33+'02-03'!E33+'09-03'!E33+'16-03'!E33+'25-03'!E33</f>
        <v>1498564.72</v>
      </c>
      <c r="F33" s="11">
        <f>+'08-01'!F33+'15-01'!F33+'23-01'!F33+'02-02'!F33+'09-02'!F33+'18-02'!F33+'23-02'!F33+'02-03'!F33+'09-03'!F33+'16-03'!F33+'25-03'!F33</f>
        <v>205505524.63999999</v>
      </c>
      <c r="G33" s="11">
        <f>+'08-01'!G33+'15-01'!G33+'23-01'!G33+'02-02'!G33+'09-02'!G33+'18-02'!G33+'23-02'!G33+'02-03'!G33+'09-03'!G33+'16-03'!G33+'25-03'!G33</f>
        <v>4985054.6999999993</v>
      </c>
      <c r="H33" s="11">
        <f>+'08-01'!H33+'15-01'!H33+'23-01'!H33+'02-02'!H33+'09-02'!H33+'18-02'!H33+'23-02'!H33+'02-03'!H33+'09-03'!H33+'16-03'!H33+'25-03'!H33</f>
        <v>22017318.560000002</v>
      </c>
      <c r="I33" s="11">
        <f>+'08-01'!I33+'15-01'!I33+'23-01'!I33+'02-02'!I33+'09-02'!I33+'18-02'!I33+'23-02'!I33+'02-03'!I33+'09-03'!I33+'16-03'!I33+'25-03'!I33</f>
        <v>0</v>
      </c>
      <c r="J33" s="11">
        <f>+'08-01'!J33+'15-01'!J33+'23-01'!J33+'02-02'!J33+'09-02'!J33+'18-02'!J33+'23-02'!J33+'02-03'!J33+'09-03'!J33+'16-03'!J33+'25-03'!J33</f>
        <v>10431372.470000001</v>
      </c>
      <c r="K33" s="12">
        <f t="shared" si="0"/>
        <v>523333315.91000003</v>
      </c>
    </row>
    <row r="34" spans="1:11" x14ac:dyDescent="0.2">
      <c r="A34" s="2" t="s">
        <v>42</v>
      </c>
      <c r="B34" s="11">
        <f>+'08-01'!B34+'15-01'!B34+'23-01'!B34+'02-02'!B34+'09-02'!B34+'18-02'!B34+'23-02'!B34+'02-03'!B34+'09-03'!B34+'16-03'!B34+'25-03'!B34</f>
        <v>171077251.41999999</v>
      </c>
      <c r="C34" s="11">
        <f>+'08-01'!C34+'15-01'!C34+'23-01'!C34+'02-02'!C34+'09-02'!C34+'18-02'!C34+'23-02'!C34+'02-03'!C34+'09-03'!C34+'16-03'!C34+'25-03'!C34</f>
        <v>27535400.349999998</v>
      </c>
      <c r="D34" s="11">
        <f>+'08-01'!D34+'15-01'!D34+'23-01'!D34+'02-02'!D34+'09-02'!D34+'18-02'!D34+'23-02'!D34+'02-03'!D34+'09-03'!D34+'16-03'!D34+'25-03'!D34</f>
        <v>5024738.0199999986</v>
      </c>
      <c r="E34" s="11">
        <f>+'08-01'!E34+'15-01'!E34+'23-01'!E34+'02-02'!E34+'09-02'!E34+'18-02'!E34+'23-02'!E34+'02-03'!E34+'09-03'!E34+'16-03'!E34+'25-03'!E34</f>
        <v>1196068.44</v>
      </c>
      <c r="F34" s="11">
        <f>+'08-01'!F34+'15-01'!F34+'23-01'!F34+'02-02'!F34+'09-02'!F34+'18-02'!F34+'23-02'!F34+'02-03'!F34+'09-03'!F34+'16-03'!F34+'25-03'!F34</f>
        <v>217234335.67000002</v>
      </c>
      <c r="G34" s="11">
        <f>+'08-01'!G34+'15-01'!G34+'23-01'!G34+'02-02'!G34+'09-02'!G34+'18-02'!G34+'23-02'!G34+'02-03'!G34+'09-03'!G34+'16-03'!G34+'25-03'!G34</f>
        <v>5269566.5900000008</v>
      </c>
      <c r="H34" s="11">
        <f>+'08-01'!H34+'15-01'!H34+'23-01'!H34+'02-02'!H34+'09-02'!H34+'18-02'!H34+'23-02'!H34+'02-03'!H34+'09-03'!H34+'16-03'!H34+'25-03'!H34</f>
        <v>21667857.420000002</v>
      </c>
      <c r="I34" s="11">
        <f>+'08-01'!I34+'15-01'!I34+'23-01'!I34+'02-02'!I34+'09-02'!I34+'18-02'!I34+'23-02'!I34+'02-03'!I34+'09-03'!I34+'16-03'!I34+'25-03'!I34</f>
        <v>0</v>
      </c>
      <c r="J34" s="11">
        <f>+'08-01'!J34+'15-01'!J34+'23-01'!J34+'02-02'!J34+'09-02'!J34+'18-02'!J34+'23-02'!J34+'02-03'!J34+'09-03'!J34+'16-03'!J34+'25-03'!J34</f>
        <v>11026721.9</v>
      </c>
      <c r="K34" s="12">
        <f t="shared" si="0"/>
        <v>460031939.80999994</v>
      </c>
    </row>
    <row r="35" spans="1:11" x14ac:dyDescent="0.2">
      <c r="A35" s="2" t="s">
        <v>43</v>
      </c>
      <c r="B35" s="11">
        <f>+'08-01'!B35+'15-01'!B35+'23-01'!B35+'02-02'!B35+'09-02'!B35+'18-02'!B35+'23-02'!B35+'02-03'!B35+'09-03'!B35+'16-03'!B35+'25-03'!B35</f>
        <v>242610270.91</v>
      </c>
      <c r="C35" s="11">
        <f>+'08-01'!C35+'15-01'!C35+'23-01'!C35+'02-02'!C35+'09-02'!C35+'18-02'!C35+'23-02'!C35+'02-03'!C35+'09-03'!C35+'16-03'!C35+'25-03'!C35</f>
        <v>39048855.890000001</v>
      </c>
      <c r="D35" s="11">
        <f>+'08-01'!D35+'15-01'!D35+'23-01'!D35+'02-02'!D35+'09-02'!D35+'18-02'!D35+'23-02'!D35+'02-03'!D35+'09-03'!D35+'16-03'!D35+'25-03'!D35</f>
        <v>7125746.0800000019</v>
      </c>
      <c r="E35" s="11">
        <f>+'08-01'!E35+'15-01'!E35+'23-01'!E35+'02-02'!E35+'09-02'!E35+'18-02'!E35+'23-02'!E35+'02-03'!E35+'09-03'!E35+'16-03'!E35+'25-03'!E35</f>
        <v>1582217.6300000001</v>
      </c>
      <c r="F35" s="11">
        <f>+'08-01'!F35+'15-01'!F35+'23-01'!F35+'02-02'!F35+'09-02'!F35+'18-02'!F35+'23-02'!F35+'02-03'!F35+'09-03'!F35+'16-03'!F35+'25-03'!F35</f>
        <v>242501545.69</v>
      </c>
      <c r="G35" s="11">
        <f>+'08-01'!G35+'15-01'!G35+'23-01'!G35+'02-02'!G35+'09-02'!G35+'18-02'!G35+'23-02'!G35+'02-03'!G35+'09-03'!G35+'16-03'!G35+'25-03'!G35</f>
        <v>5882486.4800000004</v>
      </c>
      <c r="H35" s="11">
        <f>+'08-01'!H35+'15-01'!H35+'23-01'!H35+'02-02'!H35+'09-02'!H35+'18-02'!H35+'23-02'!H35+'02-03'!H35+'09-03'!H35+'16-03'!H35+'25-03'!H35</f>
        <v>29429440.200000003</v>
      </c>
      <c r="I35" s="11">
        <f>+'08-01'!I35+'15-01'!I35+'23-01'!I35+'02-02'!I35+'09-02'!I35+'18-02'!I35+'23-02'!I35+'02-03'!I35+'09-03'!I35+'16-03'!I35+'25-03'!I35</f>
        <v>0</v>
      </c>
      <c r="J35" s="11">
        <f>+'08-01'!J35+'15-01'!J35+'23-01'!J35+'02-02'!J35+'09-02'!J35+'18-02'!J35+'23-02'!J35+'02-03'!J35+'09-03'!J35+'16-03'!J35+'25-03'!J35</f>
        <v>12309274.66</v>
      </c>
      <c r="K35" s="12">
        <f t="shared" si="0"/>
        <v>580489837.53999996</v>
      </c>
    </row>
    <row r="36" spans="1:11" x14ac:dyDescent="0.2">
      <c r="A36" s="2" t="s">
        <v>44</v>
      </c>
      <c r="B36" s="11">
        <f>+'08-01'!B36+'15-01'!B36+'23-01'!B36+'02-02'!B36+'09-02'!B36+'18-02'!B36+'23-02'!B36+'02-03'!B36+'09-03'!B36+'16-03'!B36+'25-03'!B36</f>
        <v>143910675.32999998</v>
      </c>
      <c r="C36" s="11">
        <f>+'08-01'!C36+'15-01'!C36+'23-01'!C36+'02-02'!C36+'09-02'!C36+'18-02'!C36+'23-02'!C36+'02-03'!C36+'09-03'!C36+'16-03'!C36+'25-03'!C36</f>
        <v>23162857.869999997</v>
      </c>
      <c r="D36" s="11">
        <f>+'08-01'!D36+'15-01'!D36+'23-01'!D36+'02-02'!D36+'09-02'!D36+'18-02'!D36+'23-02'!D36+'02-03'!D36+'09-03'!D36+'16-03'!D36+'25-03'!D36</f>
        <v>4226824.0299999993</v>
      </c>
      <c r="E36" s="11">
        <f>+'08-01'!E36+'15-01'!E36+'23-01'!E36+'02-02'!E36+'09-02'!E36+'18-02'!E36+'23-02'!E36+'02-03'!E36+'09-03'!E36+'16-03'!E36+'25-03'!E36</f>
        <v>1006128.92</v>
      </c>
      <c r="F36" s="11">
        <f>+'08-01'!F36+'15-01'!F36+'23-01'!F36+'02-02'!F36+'09-02'!F36+'18-02'!F36+'23-02'!F36+'02-03'!F36+'09-03'!F36+'16-03'!F36+'25-03'!F36</f>
        <v>138182149.34999999</v>
      </c>
      <c r="G36" s="11">
        <f>+'08-01'!G36+'15-01'!G36+'23-01'!G36+'02-02'!G36+'09-02'!G36+'18-02'!G36+'23-02'!G36+'02-03'!G36+'09-03'!G36+'16-03'!G36+'25-03'!G36</f>
        <v>3351956.46</v>
      </c>
      <c r="H36" s="11">
        <f>+'08-01'!H36+'15-01'!H36+'23-01'!H36+'02-02'!H36+'09-02'!H36+'18-02'!H36+'23-02'!H36+'02-03'!H36+'09-03'!H36+'16-03'!H36+'25-03'!H36</f>
        <v>19500185.359999999</v>
      </c>
      <c r="I36" s="11">
        <f>+'08-01'!I36+'15-01'!I36+'23-01'!I36+'02-02'!I36+'09-02'!I36+'18-02'!I36+'23-02'!I36+'02-03'!I36+'09-03'!I36+'16-03'!I36+'25-03'!I36</f>
        <v>0</v>
      </c>
      <c r="J36" s="11">
        <f>+'08-01'!J36+'15-01'!J36+'23-01'!J36+'02-02'!J36+'09-02'!J36+'18-02'!J36+'23-02'!J36+'02-03'!J36+'09-03'!J36+'16-03'!J36+'25-03'!J36</f>
        <v>7014066.7599999998</v>
      </c>
      <c r="K36" s="12">
        <f t="shared" si="0"/>
        <v>340354844.07999998</v>
      </c>
    </row>
    <row r="37" spans="1:11" x14ac:dyDescent="0.2">
      <c r="A37" s="2" t="s">
        <v>45</v>
      </c>
      <c r="B37" s="11">
        <f>+'08-01'!B37+'15-01'!B37+'23-01'!B37+'02-02'!B37+'09-02'!B37+'18-02'!B37+'23-02'!B37+'02-03'!B37+'09-03'!B37+'16-03'!B37+'25-03'!B37</f>
        <v>922296812.24999988</v>
      </c>
      <c r="C37" s="11">
        <f>+'08-01'!C37+'15-01'!C37+'23-01'!C37+'02-02'!C37+'09-02'!C37+'18-02'!C37+'23-02'!C37+'02-03'!C37+'09-03'!C37+'16-03'!C37+'25-03'!C37</f>
        <v>148446457.63999999</v>
      </c>
      <c r="D37" s="11">
        <f>+'08-01'!D37+'15-01'!D37+'23-01'!D37+'02-02'!D37+'09-02'!D37+'18-02'!D37+'23-02'!D37+'02-03'!D37+'09-03'!D37+'16-03'!D37+'25-03'!D37</f>
        <v>27088931.039999999</v>
      </c>
      <c r="E37" s="11">
        <f>+'08-01'!E37+'15-01'!E37+'23-01'!E37+'02-02'!E37+'09-02'!E37+'18-02'!E37+'23-02'!E37+'02-03'!E37+'09-03'!E37+'16-03'!E37+'25-03'!E37</f>
        <v>6304095.7899999991</v>
      </c>
      <c r="F37" s="11">
        <f>+'08-01'!F37+'15-01'!F37+'23-01'!F37+'02-02'!F37+'09-02'!F37+'18-02'!F37+'23-02'!F37+'02-03'!F37+'09-03'!F37+'16-03'!F37+'25-03'!F37</f>
        <v>721355389.04000008</v>
      </c>
      <c r="G37" s="11">
        <f>+'08-01'!G37+'15-01'!G37+'23-01'!G37+'02-02'!G37+'09-02'!G37+'18-02'!G37+'23-02'!G37+'02-03'!G37+'09-03'!G37+'16-03'!G37+'25-03'!G37</f>
        <v>17498293.899999999</v>
      </c>
      <c r="H37" s="11">
        <f>+'08-01'!H37+'15-01'!H37+'23-01'!H37+'02-02'!H37+'09-02'!H37+'18-02'!H37+'23-02'!H37+'02-03'!H37+'09-03'!H37+'16-03'!H37+'25-03'!H37</f>
        <v>90185033.629999995</v>
      </c>
      <c r="I37" s="11">
        <f>+'08-01'!I37+'15-01'!I37+'23-01'!I37+'02-02'!I37+'09-02'!I37+'18-02'!I37+'23-02'!I37+'02-03'!I37+'09-03'!I37+'16-03'!I37+'25-03'!I37</f>
        <v>0</v>
      </c>
      <c r="J37" s="11">
        <f>+'08-01'!J37+'15-01'!J37+'23-01'!J37+'02-02'!J37+'09-02'!J37+'18-02'!J37+'23-02'!J37+'02-03'!J37+'09-03'!J37+'16-03'!J37+'25-03'!J37</f>
        <v>36615690.799999997</v>
      </c>
      <c r="K37" s="12">
        <f t="shared" si="0"/>
        <v>1969790704.0899999</v>
      </c>
    </row>
    <row r="38" spans="1:11" x14ac:dyDescent="0.2">
      <c r="A38" s="2" t="s">
        <v>46</v>
      </c>
      <c r="B38" s="11">
        <f>+'08-01'!B38+'15-01'!B38+'23-01'!B38+'02-02'!B38+'09-02'!B38+'18-02'!B38+'23-02'!B38+'02-03'!B38+'09-03'!B38+'16-03'!B38+'25-03'!B38</f>
        <v>301289461.00999999</v>
      </c>
      <c r="C38" s="11">
        <f>+'08-01'!C38+'15-01'!C38+'23-01'!C38+'02-02'!C38+'09-02'!C38+'18-02'!C38+'23-02'!C38+'02-03'!C38+'09-03'!C38+'16-03'!C38+'25-03'!C38</f>
        <v>48493448.779999994</v>
      </c>
      <c r="D38" s="11">
        <f>+'08-01'!D38+'15-01'!D38+'23-01'!D38+'02-02'!D38+'09-02'!D38+'18-02'!D38+'23-02'!D38+'02-03'!D38+'09-03'!D38+'16-03'!D38+'25-03'!D38</f>
        <v>8849222.2400000002</v>
      </c>
      <c r="E38" s="11">
        <f>+'08-01'!E38+'15-01'!E38+'23-01'!E38+'02-02'!E38+'09-02'!E38+'18-02'!E38+'23-02'!E38+'02-03'!E38+'09-03'!E38+'16-03'!E38+'25-03'!E38</f>
        <v>1966837.51</v>
      </c>
      <c r="F38" s="11">
        <f>+'08-01'!F38+'15-01'!F38+'23-01'!F38+'02-02'!F38+'09-02'!F38+'18-02'!F38+'23-02'!F38+'02-03'!F38+'09-03'!F38+'16-03'!F38+'25-03'!F38</f>
        <v>275291950.23000002</v>
      </c>
      <c r="G38" s="11">
        <f>+'08-01'!G38+'15-01'!G38+'23-01'!G38+'02-02'!G38+'09-02'!G38+'18-02'!G38+'23-02'!G38+'02-03'!G38+'09-03'!G38+'16-03'!G38+'25-03'!G38</f>
        <v>6677900.4200000009</v>
      </c>
      <c r="H38" s="11">
        <f>+'08-01'!H38+'15-01'!H38+'23-01'!H38+'02-02'!H38+'09-02'!H38+'18-02'!H38+'23-02'!H38+'02-03'!H38+'09-03'!H38+'16-03'!H38+'25-03'!H38</f>
        <v>29663680.460000001</v>
      </c>
      <c r="I38" s="11">
        <f>+'08-01'!I38+'15-01'!I38+'23-01'!I38+'02-02'!I38+'09-02'!I38+'18-02'!I38+'23-02'!I38+'02-03'!I38+'09-03'!I38+'16-03'!I38+'25-03'!I38</f>
        <v>0</v>
      </c>
      <c r="J38" s="11">
        <f>+'08-01'!J38+'15-01'!J38+'23-01'!J38+'02-02'!J38+'09-02'!J38+'18-02'!J38+'23-02'!J38+'02-03'!J38+'09-03'!J38+'16-03'!J38+'25-03'!J38</f>
        <v>13973701.57</v>
      </c>
      <c r="K38" s="12">
        <f t="shared" si="0"/>
        <v>686206202.22000003</v>
      </c>
    </row>
    <row r="39" spans="1:11" x14ac:dyDescent="0.2">
      <c r="A39" s="2" t="s">
        <v>47</v>
      </c>
      <c r="B39" s="11">
        <f>+'08-01'!B39+'15-01'!B39+'23-01'!B39+'02-02'!B39+'09-02'!B39+'18-02'!B39+'23-02'!B39+'02-03'!B39+'09-03'!B39+'16-03'!B39+'25-03'!B39</f>
        <v>185620353.48999995</v>
      </c>
      <c r="C39" s="11">
        <f>+'08-01'!C39+'15-01'!C39+'23-01'!C39+'02-02'!C39+'09-02'!C39+'18-02'!C39+'23-02'!C39+'02-03'!C39+'09-03'!C39+'16-03'!C39+'25-03'!C39</f>
        <v>29876156.530000001</v>
      </c>
      <c r="D39" s="11">
        <f>+'08-01'!D39+'15-01'!D39+'23-01'!D39+'02-02'!D39+'09-02'!D39+'18-02'!D39+'23-02'!D39+'02-03'!D39+'09-03'!D39+'16-03'!D39+'25-03'!D39</f>
        <v>5451885.8499999987</v>
      </c>
      <c r="E39" s="11">
        <f>+'08-01'!E39+'15-01'!E39+'23-01'!E39+'02-02'!E39+'09-02'!E39+'18-02'!E39+'23-02'!E39+'02-03'!E39+'09-03'!E39+'16-03'!E39+'25-03'!E39</f>
        <v>1247605.98</v>
      </c>
      <c r="F39" s="11">
        <f>+'08-01'!F39+'15-01'!F39+'23-01'!F39+'02-02'!F39+'09-02'!F39+'18-02'!F39+'23-02'!F39+'02-03'!F39+'09-03'!F39+'16-03'!F39+'25-03'!F39</f>
        <v>150547667.25</v>
      </c>
      <c r="G39" s="11">
        <f>+'08-01'!G39+'15-01'!G39+'23-01'!G39+'02-02'!G39+'09-02'!G39+'18-02'!G39+'23-02'!G39+'02-03'!G39+'09-03'!G39+'16-03'!G39+'25-03'!G39</f>
        <v>3651913.28</v>
      </c>
      <c r="H39" s="11">
        <f>+'08-01'!H39+'15-01'!H39+'23-01'!H39+'02-02'!H39+'09-02'!H39+'18-02'!H39+'23-02'!H39+'02-03'!H39+'09-03'!H39+'16-03'!H39+'25-03'!H39</f>
        <v>21166456.640000001</v>
      </c>
      <c r="I39" s="11">
        <f>+'08-01'!I39+'15-01'!I39+'23-01'!I39+'02-02'!I39+'09-02'!I39+'18-02'!I39+'23-02'!I39+'02-03'!I39+'09-03'!I39+'16-03'!I39+'25-03'!I39</f>
        <v>59125640.039999999</v>
      </c>
      <c r="J39" s="11">
        <f>+'08-01'!J39+'15-01'!J39+'23-01'!J39+'02-02'!J39+'09-02'!J39+'18-02'!J39+'23-02'!J39+'02-03'!J39+'09-03'!J39+'16-03'!J39+'25-03'!J39</f>
        <v>7641735.1500000004</v>
      </c>
      <c r="K39" s="12">
        <f t="shared" si="0"/>
        <v>464329414.20999986</v>
      </c>
    </row>
    <row r="40" spans="1:11" x14ac:dyDescent="0.2">
      <c r="A40" s="2" t="s">
        <v>48</v>
      </c>
      <c r="B40" s="11">
        <f>+'08-01'!B40+'15-01'!B40+'23-01'!B40+'02-02'!B40+'09-02'!B40+'18-02'!B40+'23-02'!B40+'02-03'!B40+'09-03'!B40+'16-03'!B40+'25-03'!B40</f>
        <v>131056845.91</v>
      </c>
      <c r="C40" s="11">
        <f>+'08-01'!C40+'15-01'!C40+'23-01'!C40+'02-02'!C40+'09-02'!C40+'18-02'!C40+'23-02'!C40+'02-03'!C40+'09-03'!C40+'16-03'!C40+'25-03'!C40</f>
        <v>21093995.219999999</v>
      </c>
      <c r="D40" s="11">
        <f>+'08-01'!D40+'15-01'!D40+'23-01'!D40+'02-02'!D40+'09-02'!D40+'18-02'!D40+'23-02'!D40+'02-03'!D40+'09-03'!D40+'16-03'!D40+'25-03'!D40</f>
        <v>3849292.13</v>
      </c>
      <c r="E40" s="11">
        <f>+'08-01'!E40+'15-01'!E40+'23-01'!E40+'02-02'!E40+'09-02'!E40+'18-02'!E40+'23-02'!E40+'02-03'!E40+'09-03'!E40+'16-03'!E40+'25-03'!E40</f>
        <v>916358.78999999992</v>
      </c>
      <c r="F40" s="11">
        <f>+'08-01'!F40+'15-01'!F40+'23-01'!F40+'02-02'!F40+'09-02'!F40+'18-02'!F40+'23-02'!F40+'02-03'!F40+'09-03'!F40+'16-03'!F40+'25-03'!F40</f>
        <v>171827081.53</v>
      </c>
      <c r="G40" s="11">
        <f>+'08-01'!G40+'15-01'!G40+'23-01'!G40+'02-02'!G40+'09-02'!G40+'18-02'!G40+'23-02'!G40+'02-03'!G40+'09-03'!G40+'16-03'!G40+'25-03'!G40</f>
        <v>4168099.14</v>
      </c>
      <c r="H40" s="11">
        <f>+'08-01'!H40+'15-01'!H40+'23-01'!H40+'02-02'!H40+'09-02'!H40+'18-02'!H40+'23-02'!H40+'02-03'!H40+'09-03'!H40+'16-03'!H40+'25-03'!H40</f>
        <v>18406220.02</v>
      </c>
      <c r="I40" s="11">
        <f>+'08-01'!I40+'15-01'!I40+'23-01'!I40+'02-02'!I40+'09-02'!I40+'18-02'!I40+'23-02'!I40+'02-03'!I40+'09-03'!I40+'16-03'!I40+'25-03'!I40</f>
        <v>0</v>
      </c>
      <c r="J40" s="11">
        <f>+'08-01'!J40+'15-01'!J40+'23-01'!J40+'02-02'!J40+'09-02'!J40+'18-02'!J40+'23-02'!J40+'02-03'!J40+'09-03'!J40+'16-03'!J40+'25-03'!J40</f>
        <v>8721869.120000001</v>
      </c>
      <c r="K40" s="12">
        <f t="shared" si="0"/>
        <v>360039761.85999995</v>
      </c>
    </row>
    <row r="41" spans="1:11" x14ac:dyDescent="0.2">
      <c r="A41" s="2" t="s">
        <v>49</v>
      </c>
      <c r="B41" s="11">
        <f>+'08-01'!B41+'15-01'!B41+'23-01'!B41+'02-02'!B41+'09-02'!B41+'18-02'!B41+'23-02'!B41+'02-03'!B41+'09-03'!B41+'16-03'!B41+'25-03'!B41</f>
        <v>169295836.56999999</v>
      </c>
      <c r="C41" s="11">
        <f>+'08-01'!C41+'15-01'!C41+'23-01'!C41+'02-02'!C41+'09-02'!C41+'18-02'!C41+'23-02'!C41+'02-03'!C41+'09-03'!C41+'16-03'!C41+'25-03'!C41</f>
        <v>27248676.25</v>
      </c>
      <c r="D41" s="11">
        <f>+'08-01'!D41+'15-01'!D41+'23-01'!D41+'02-02'!D41+'09-02'!D41+'18-02'!D41+'23-02'!D41+'02-03'!D41+'09-03'!D41+'16-03'!D41+'25-03'!D41</f>
        <v>4972415.7700000005</v>
      </c>
      <c r="E41" s="11">
        <f>+'08-01'!E41+'15-01'!E41+'23-01'!E41+'02-02'!E41+'09-02'!E41+'18-02'!E41+'23-02'!E41+'02-03'!E41+'09-03'!E41+'16-03'!E41+'25-03'!E41</f>
        <v>1131684.75</v>
      </c>
      <c r="F41" s="11">
        <f>+'08-01'!F41+'15-01'!F41+'23-01'!F41+'02-02'!F41+'09-02'!F41+'18-02'!F41+'23-02'!F41+'02-03'!F41+'09-03'!F41+'16-03'!F41+'25-03'!F41</f>
        <v>102023900.48</v>
      </c>
      <c r="G41" s="11">
        <f>+'08-01'!G41+'15-01'!G41+'23-01'!G41+'02-02'!G41+'09-02'!G41+'18-02'!G41+'23-02'!G41+'02-03'!G41+'09-03'!G41+'16-03'!G41+'25-03'!G41</f>
        <v>2474846.96</v>
      </c>
      <c r="H41" s="11">
        <f>+'08-01'!H41+'15-01'!H41+'23-01'!H41+'02-02'!H41+'09-02'!H41+'18-02'!H41+'23-02'!H41+'02-03'!H41+'09-03'!H41+'16-03'!H41+'25-03'!H41</f>
        <v>20452340.379999999</v>
      </c>
      <c r="I41" s="11">
        <f>+'08-01'!I41+'15-01'!I41+'23-01'!I41+'02-02'!I41+'09-02'!I41+'18-02'!I41+'23-02'!I41+'02-03'!I41+'09-03'!I41+'16-03'!I41+'25-03'!I41</f>
        <v>34610001.109999999</v>
      </c>
      <c r="J41" s="11">
        <f>+'08-01'!J41+'15-01'!J41+'23-01'!J41+'02-02'!J41+'09-02'!J41+'18-02'!J41+'23-02'!J41+'02-03'!J41+'09-03'!J41+'16-03'!J41+'25-03'!J41</f>
        <v>5178689.5299999993</v>
      </c>
      <c r="K41" s="12">
        <f t="shared" si="0"/>
        <v>367388391.79999995</v>
      </c>
    </row>
    <row r="42" spans="1:11" x14ac:dyDescent="0.2">
      <c r="A42" s="2" t="s">
        <v>50</v>
      </c>
      <c r="B42" s="11">
        <f>+'08-01'!B42+'15-01'!B42+'23-01'!B42+'02-02'!B42+'09-02'!B42+'18-02'!B42+'23-02'!B42+'02-03'!B42+'09-03'!B42+'16-03'!B42+'25-03'!B42</f>
        <v>241182067.63</v>
      </c>
      <c r="C42" s="11">
        <f>+'08-01'!C42+'15-01'!C42+'23-01'!C42+'02-02'!C42+'09-02'!C42+'18-02'!C42+'23-02'!C42+'02-03'!C42+'09-03'!C42+'16-03'!C42+'25-03'!C42</f>
        <v>38818982.280000001</v>
      </c>
      <c r="D42" s="11">
        <f>+'08-01'!D42+'15-01'!D42+'23-01'!D42+'02-02'!D42+'09-02'!D42+'18-02'!D42+'23-02'!D42+'02-03'!D42+'09-03'!D42+'16-03'!D42+'25-03'!D42</f>
        <v>7083798.0899999989</v>
      </c>
      <c r="E42" s="11">
        <f>+'08-01'!E42+'15-01'!E42+'23-01'!E42+'02-02'!E42+'09-02'!E42+'18-02'!E42+'23-02'!E42+'02-03'!E42+'09-03'!E42+'16-03'!E42+'25-03'!E42</f>
        <v>1686210.29</v>
      </c>
      <c r="F42" s="11">
        <f>+'08-01'!F42+'15-01'!F42+'23-01'!F42+'02-02'!F42+'09-02'!F42+'18-02'!F42+'23-02'!F42+'02-03'!F42+'09-03'!F42+'16-03'!F42+'25-03'!F42</f>
        <v>470425854.84000003</v>
      </c>
      <c r="G42" s="11">
        <f>+'08-01'!G42+'15-01'!G42+'23-01'!G42+'02-02'!G42+'09-02'!G42+'18-02'!G42+'23-02'!G42+'02-03'!G42+'09-03'!G42+'16-03'!G42+'25-03'!G42</f>
        <v>11411365.32</v>
      </c>
      <c r="H42" s="11">
        <f>+'08-01'!H42+'15-01'!H42+'23-01'!H42+'02-02'!H42+'09-02'!H42+'18-02'!H42+'23-02'!H42+'02-03'!H42+'09-03'!H42+'16-03'!H42+'25-03'!H42</f>
        <v>24995335.32</v>
      </c>
      <c r="I42" s="11">
        <f>+'08-01'!I42+'15-01'!I42+'23-01'!I42+'02-02'!I42+'09-02'!I42+'18-02'!I42+'23-02'!I42+'02-03'!I42+'09-03'!I42+'16-03'!I42+'25-03'!I42</f>
        <v>0</v>
      </c>
      <c r="J42" s="11">
        <f>+'08-01'!J42+'15-01'!J42+'23-01'!J42+'02-02'!J42+'09-02'!J42+'18-02'!J42+'23-02'!J42+'02-03'!J42+'09-03'!J42+'16-03'!J42+'25-03'!J42</f>
        <v>23878615.039999999</v>
      </c>
      <c r="K42" s="12">
        <f t="shared" si="0"/>
        <v>819482228.81000006</v>
      </c>
    </row>
    <row r="43" spans="1:11" x14ac:dyDescent="0.2">
      <c r="A43" s="2" t="s">
        <v>51</v>
      </c>
      <c r="B43" s="11">
        <f>+'08-01'!B43+'15-01'!B43+'23-01'!B43+'02-02'!B43+'09-02'!B43+'18-02'!B43+'23-02'!B43+'02-03'!B43+'09-03'!B43+'16-03'!B43+'25-03'!B43</f>
        <v>135233956.54000002</v>
      </c>
      <c r="C43" s="11">
        <f>+'08-01'!C43+'15-01'!C43+'23-01'!C43+'02-02'!C43+'09-02'!C43+'18-02'!C43+'23-02'!C43+'02-03'!C43+'09-03'!C43+'16-03'!C43+'25-03'!C43</f>
        <v>21766313.780000001</v>
      </c>
      <c r="D43" s="11">
        <f>+'08-01'!D43+'15-01'!D43+'23-01'!D43+'02-02'!D43+'09-02'!D43+'18-02'!D43+'23-02'!D43+'02-03'!D43+'09-03'!D43+'16-03'!D43+'25-03'!D43</f>
        <v>3971978.75</v>
      </c>
      <c r="E43" s="11">
        <f>+'08-01'!E43+'15-01'!E43+'23-01'!E43+'02-02'!E43+'09-02'!E43+'18-02'!E43+'23-02'!E43+'02-03'!E43+'09-03'!E43+'16-03'!E43+'25-03'!E43</f>
        <v>950615.18000000017</v>
      </c>
      <c r="F43" s="11">
        <f>+'08-01'!F43+'15-01'!F43+'23-01'!F43+'02-02'!F43+'09-02'!F43+'18-02'!F43+'23-02'!F43+'02-03'!F43+'09-03'!F43+'16-03'!F43+'25-03'!F43</f>
        <v>220736223.51999998</v>
      </c>
      <c r="G43" s="11">
        <f>+'08-01'!G43+'15-01'!G43+'23-01'!G43+'02-02'!G43+'09-02'!G43+'18-02'!G43+'23-02'!G43+'02-03'!G43+'09-03'!G43+'16-03'!G43+'25-03'!G43</f>
        <v>5354513.7</v>
      </c>
      <c r="H43" s="11">
        <f>+'08-01'!H43+'15-01'!H43+'23-01'!H43+'02-02'!H43+'09-02'!H43+'18-02'!H43+'23-02'!H43+'02-03'!H43+'09-03'!H43+'16-03'!H43+'25-03'!H43</f>
        <v>17337577.960000001</v>
      </c>
      <c r="I43" s="11">
        <f>+'08-01'!I43+'15-01'!I43+'23-01'!I43+'02-02'!I43+'09-02'!I43+'18-02'!I43+'23-02'!I43+'02-03'!I43+'09-03'!I43+'16-03'!I43+'25-03'!I43</f>
        <v>0</v>
      </c>
      <c r="J43" s="11">
        <f>+'08-01'!J43+'15-01'!J43+'23-01'!J43+'02-02'!J43+'09-02'!J43+'18-02'!J43+'23-02'!J43+'02-03'!J43+'09-03'!J43+'16-03'!J43+'25-03'!J43</f>
        <v>11204476.23</v>
      </c>
      <c r="K43" s="12">
        <f t="shared" si="0"/>
        <v>416555655.65999997</v>
      </c>
    </row>
    <row r="44" spans="1:11" x14ac:dyDescent="0.2">
      <c r="A44" s="2" t="s">
        <v>52</v>
      </c>
      <c r="B44" s="11">
        <f>+'08-01'!B44+'15-01'!B44+'23-01'!B44+'02-02'!B44+'09-02'!B44+'18-02'!B44+'23-02'!B44+'02-03'!B44+'09-03'!B44+'16-03'!B44+'25-03'!B44</f>
        <v>1963856275.6999998</v>
      </c>
      <c r="C44" s="11">
        <f>+'08-01'!C44+'15-01'!C44+'23-01'!C44+'02-02'!C44+'09-02'!C44+'18-02'!C44+'23-02'!C44+'02-03'!C44+'09-03'!C44+'16-03'!C44+'25-03'!C44</f>
        <v>316088599.25999999</v>
      </c>
      <c r="D44" s="11">
        <f>+'08-01'!D44+'15-01'!D44+'23-01'!D44+'02-02'!D44+'09-02'!D44+'18-02'!D44+'23-02'!D44+'02-03'!D44+'09-03'!D44+'16-03'!D44+'25-03'!D44</f>
        <v>57680745.029999994</v>
      </c>
      <c r="E44" s="11">
        <f>+'08-01'!E44+'15-01'!E44+'23-01'!E44+'02-02'!E44+'09-02'!E44+'18-02'!E44+'23-02'!E44+'02-03'!E44+'09-03'!E44+'16-03'!E44+'25-03'!E44</f>
        <v>13730088.779999999</v>
      </c>
      <c r="F44" s="11">
        <f>+'08-01'!F44+'15-01'!F44+'23-01'!F44+'02-02'!F44+'09-02'!F44+'18-02'!F44+'23-02'!F44+'02-03'!F44+'09-03'!F44+'16-03'!F44+'25-03'!F44</f>
        <v>1714014932.5599999</v>
      </c>
      <c r="G44" s="11">
        <f>+'08-01'!G44+'15-01'!G44+'23-01'!G44+'02-02'!G44+'09-02'!G44+'18-02'!G44+'23-02'!G44+'02-03'!G44+'09-03'!G44+'16-03'!G44+'25-03'!G44</f>
        <v>41577754.200000003</v>
      </c>
      <c r="H44" s="11">
        <f>+'08-01'!H44+'15-01'!H44+'23-01'!H44+'02-02'!H44+'09-02'!H44+'18-02'!H44+'23-02'!H44+'02-03'!H44+'09-03'!H44+'16-03'!H44+'25-03'!H44</f>
        <v>112846829.47</v>
      </c>
      <c r="I44" s="11">
        <f>+'08-01'!I44+'15-01'!I44+'23-01'!I44+'02-02'!I44+'09-02'!I44+'18-02'!I44+'23-02'!I44+'02-03'!I44+'09-03'!I44+'16-03'!I44+'25-03'!I44</f>
        <v>0</v>
      </c>
      <c r="J44" s="11">
        <f>+'08-01'!J44+'15-01'!J44+'23-01'!J44+'02-02'!J44+'09-02'!J44+'18-02'!J44+'23-02'!J44+'02-03'!J44+'09-03'!J44+'16-03'!J44+'25-03'!J44</f>
        <v>87002664.359999999</v>
      </c>
      <c r="K44" s="12">
        <f t="shared" si="0"/>
        <v>4306797889.3599997</v>
      </c>
    </row>
    <row r="45" spans="1:11" x14ac:dyDescent="0.2">
      <c r="A45" s="2" t="s">
        <v>53</v>
      </c>
      <c r="B45" s="11">
        <f>+'08-01'!B45+'15-01'!B45+'23-01'!B45+'02-02'!B45+'09-02'!B45+'18-02'!B45+'23-02'!B45+'02-03'!B45+'09-03'!B45+'16-03'!B45+'25-03'!B45</f>
        <v>310626531.81</v>
      </c>
      <c r="C45" s="11">
        <f>+'08-01'!C45+'15-01'!C45+'23-01'!C45+'02-02'!C45+'09-02'!C45+'18-02'!C45+'23-02'!C45+'02-03'!C45+'09-03'!C45+'16-03'!C45+'25-03'!C45</f>
        <v>49996278.509999998</v>
      </c>
      <c r="D45" s="11">
        <f>+'08-01'!D45+'15-01'!D45+'23-01'!D45+'02-02'!D45+'09-02'!D45+'18-02'!D45+'23-02'!D45+'02-03'!D45+'09-03'!D45+'16-03'!D45+'25-03'!D45</f>
        <v>9123462.8599999994</v>
      </c>
      <c r="E45" s="11">
        <f>+'08-01'!E45+'15-01'!E45+'23-01'!E45+'02-02'!E45+'09-02'!E45+'18-02'!E45+'23-02'!E45+'02-03'!E45+'09-03'!E45+'16-03'!E45+'25-03'!E45</f>
        <v>2171611.27</v>
      </c>
      <c r="F45" s="11">
        <f>+'08-01'!F45+'15-01'!F45+'23-01'!F45+'02-02'!F45+'09-02'!F45+'18-02'!F45+'23-02'!F45+'02-03'!F45+'09-03'!F45+'16-03'!F45+'25-03'!F45</f>
        <v>362788880.49000001</v>
      </c>
      <c r="G45" s="11">
        <f>+'08-01'!G45+'15-01'!G45+'23-01'!G45+'02-02'!G45+'09-02'!G45+'18-02'!G45+'23-02'!G45+'02-03'!G45+'09-03'!G45+'16-03'!G45+'25-03'!G45</f>
        <v>8800359.0899999999</v>
      </c>
      <c r="H45" s="11">
        <f>+'08-01'!H45+'15-01'!H45+'23-01'!H45+'02-02'!H45+'09-02'!H45+'18-02'!H45+'23-02'!H45+'02-03'!H45+'09-03'!H45+'16-03'!H45+'25-03'!H45</f>
        <v>16024566.330000002</v>
      </c>
      <c r="I45" s="11">
        <f>+'08-01'!I45+'15-01'!I45+'23-01'!I45+'02-02'!I45+'09-02'!I45+'18-02'!I45+'23-02'!I45+'02-03'!I45+'09-03'!I45+'16-03'!I45+'25-03'!I45</f>
        <v>295984346.73000002</v>
      </c>
      <c r="J45" s="11">
        <f>+'08-01'!J45+'15-01'!J45+'23-01'!J45+'02-02'!J45+'09-02'!J45+'18-02'!J45+'23-02'!J45+'02-03'!J45+'09-03'!J45+'16-03'!J45+'25-03'!J45</f>
        <v>18415008.300000001</v>
      </c>
      <c r="K45" s="12">
        <f t="shared" si="0"/>
        <v>1073931045.3900001</v>
      </c>
    </row>
    <row r="46" spans="1:11" x14ac:dyDescent="0.2">
      <c r="A46" s="2" t="s">
        <v>54</v>
      </c>
      <c r="B46" s="11">
        <f>+'08-01'!B46+'15-01'!B46+'23-01'!B46+'02-02'!B46+'09-02'!B46+'18-02'!B46+'23-02'!B46+'02-03'!B46+'09-03'!B46+'16-03'!B46+'25-03'!B46</f>
        <v>825148276.12000012</v>
      </c>
      <c r="C46" s="11">
        <f>+'08-01'!C46+'15-01'!C46+'23-01'!C46+'02-02'!C46+'09-02'!C46+'18-02'!C46+'23-02'!C46+'02-03'!C46+'09-03'!C46+'16-03'!C46+'25-03'!C46</f>
        <v>132810107.34999999</v>
      </c>
      <c r="D46" s="11">
        <f>+'08-01'!D46+'15-01'!D46+'23-01'!D46+'02-02'!D46+'09-02'!D46+'18-02'!D46+'23-02'!D46+'02-03'!D46+'09-03'!D46+'16-03'!D46+'25-03'!D46</f>
        <v>24235565.440000005</v>
      </c>
      <c r="E46" s="11">
        <f>+'08-01'!E46+'15-01'!E46+'23-01'!E46+'02-02'!E46+'09-02'!E46+'18-02'!E46+'23-02'!E46+'02-03'!E46+'09-03'!E46+'16-03'!E46+'25-03'!E46</f>
        <v>5768992.4199999999</v>
      </c>
      <c r="F46" s="11">
        <f>+'08-01'!F46+'15-01'!F46+'23-01'!F46+'02-02'!F46+'09-02'!F46+'18-02'!F46+'23-02'!F46+'02-03'!F46+'09-03'!F46+'16-03'!F46+'25-03'!F46</f>
        <v>738261632.35000002</v>
      </c>
      <c r="G46" s="11">
        <f>+'08-01'!G46+'15-01'!G46+'23-01'!G46+'02-02'!G46+'09-02'!G46+'18-02'!G46+'23-02'!G46+'02-03'!G46+'09-03'!G46+'16-03'!G46+'25-03'!G46</f>
        <v>17908397.469999999</v>
      </c>
      <c r="H46" s="11">
        <f>+'08-01'!H46+'15-01'!H46+'23-01'!H46+'02-02'!H46+'09-02'!H46+'18-02'!H46+'23-02'!H46+'02-03'!H46+'09-03'!H46+'16-03'!H46+'25-03'!H46</f>
        <v>88631450.920000002</v>
      </c>
      <c r="I46" s="11">
        <f>+'08-01'!I46+'15-01'!I46+'23-01'!I46+'02-02'!I46+'09-02'!I46+'18-02'!I46+'23-02'!I46+'02-03'!I46+'09-03'!I46+'16-03'!I46+'25-03'!I46</f>
        <v>0</v>
      </c>
      <c r="J46" s="11">
        <f>+'08-01'!J46+'15-01'!J46+'23-01'!J46+'02-02'!J46+'09-02'!J46+'18-02'!J46+'23-02'!J46+'02-03'!J46+'09-03'!J46+'16-03'!J46+'25-03'!J46</f>
        <v>37473844.480000004</v>
      </c>
      <c r="K46" s="12">
        <f t="shared" si="0"/>
        <v>1870238266.5500004</v>
      </c>
    </row>
    <row r="47" spans="1:11" x14ac:dyDescent="0.2">
      <c r="A47" s="2" t="s">
        <v>55</v>
      </c>
      <c r="B47" s="11">
        <f>+'08-01'!B47+'15-01'!B47+'23-01'!B47+'02-02'!B47+'09-02'!B47+'18-02'!B47+'23-02'!B47+'02-03'!B47+'09-03'!B47+'16-03'!B47+'25-03'!B47</f>
        <v>189843535.18000001</v>
      </c>
      <c r="C47" s="11">
        <f>+'08-01'!C47+'15-01'!C47+'23-01'!C47+'02-02'!C47+'09-02'!C47+'18-02'!C47+'23-02'!C47+'02-03'!C47+'09-03'!C47+'16-03'!C47+'25-03'!C47</f>
        <v>30555890.400000002</v>
      </c>
      <c r="D47" s="11">
        <f>+'08-01'!D47+'15-01'!D47+'23-01'!D47+'02-02'!D47+'09-02'!D47+'18-02'!D47+'23-02'!D47+'02-03'!D47+'09-03'!D47+'16-03'!D47+'25-03'!D47</f>
        <v>5575925.6500000004</v>
      </c>
      <c r="E47" s="11">
        <f>+'08-01'!E47+'15-01'!E47+'23-01'!E47+'02-02'!E47+'09-02'!E47+'18-02'!E47+'23-02'!E47+'02-03'!E47+'09-03'!E47+'16-03'!E47+'25-03'!E47</f>
        <v>1347622.43</v>
      </c>
      <c r="F47" s="11">
        <f>+'08-01'!F47+'15-01'!F47+'23-01'!F47+'02-02'!F47+'09-02'!F47+'18-02'!F47+'23-02'!F47+'02-03'!F47+'09-03'!F47+'16-03'!F47+'25-03'!F47</f>
        <v>170855265.75999999</v>
      </c>
      <c r="G47" s="11">
        <f>+'08-01'!G47+'15-01'!G47+'23-01'!G47+'02-02'!G47+'09-02'!G47+'18-02'!G47+'23-02'!G47+'02-03'!G47+'09-03'!G47+'16-03'!G47+'25-03'!G47</f>
        <v>4144525.3</v>
      </c>
      <c r="H47" s="11">
        <f>+'08-01'!H47+'15-01'!H47+'23-01'!H47+'02-02'!H47+'09-02'!H47+'18-02'!H47+'23-02'!H47+'02-03'!H47+'09-03'!H47+'16-03'!H47+'25-03'!H47</f>
        <v>20380169.050000001</v>
      </c>
      <c r="I47" s="11">
        <f>+'08-01'!I47+'15-01'!I47+'23-01'!I47+'02-02'!I47+'09-02'!I47+'18-02'!I47+'23-02'!I47+'02-03'!I47+'09-03'!I47+'16-03'!I47+'25-03'!I47</f>
        <v>69390102.060000002</v>
      </c>
      <c r="J47" s="11">
        <f>+'08-01'!J47+'15-01'!J47+'23-01'!J47+'02-02'!J47+'09-02'!J47+'18-02'!J47+'23-02'!J47+'02-03'!J47+'09-03'!J47+'16-03'!J47+'25-03'!J47</f>
        <v>8672540.1600000001</v>
      </c>
      <c r="K47" s="12">
        <f t="shared" si="0"/>
        <v>500765575.99000007</v>
      </c>
    </row>
    <row r="48" spans="1:11" x14ac:dyDescent="0.2">
      <c r="A48" s="2" t="s">
        <v>56</v>
      </c>
      <c r="B48" s="11">
        <f>+'08-01'!B48+'15-01'!B48+'23-01'!B48+'02-02'!B48+'09-02'!B48+'18-02'!B48+'23-02'!B48+'02-03'!B48+'09-03'!B48+'16-03'!B48+'25-03'!B48</f>
        <v>147903501.64999998</v>
      </c>
      <c r="C48" s="11">
        <f>+'08-01'!C48+'15-01'!C48+'23-01'!C48+'02-02'!C48+'09-02'!C48+'18-02'!C48+'23-02'!C48+'02-03'!C48+'09-03'!C48+'16-03'!C48+'25-03'!C48</f>
        <v>23805515.309999999</v>
      </c>
      <c r="D48" s="11">
        <f>+'08-01'!D48+'15-01'!D48+'23-01'!D48+'02-02'!D48+'09-02'!D48+'18-02'!D48+'23-02'!D48+'02-03'!D48+'09-03'!D48+'16-03'!D48+'25-03'!D48</f>
        <v>4344098.0499999989</v>
      </c>
      <c r="E48" s="11">
        <f>+'08-01'!E48+'15-01'!E48+'23-01'!E48+'02-02'!E48+'09-02'!E48+'18-02'!E48+'23-02'!E48+'02-03'!E48+'09-03'!E48+'16-03'!E48+'25-03'!E48</f>
        <v>1037173.7800000001</v>
      </c>
      <c r="F48" s="11">
        <f>+'08-01'!F48+'15-01'!F48+'23-01'!F48+'02-02'!F48+'09-02'!F48+'18-02'!F48+'23-02'!F48+'02-03'!F48+'09-03'!F48+'16-03'!F48+'25-03'!F48</f>
        <v>90077268.689999998</v>
      </c>
      <c r="G48" s="11">
        <f>+'08-01'!G48+'15-01'!G48+'23-01'!G48+'02-02'!G48+'09-02'!G48+'18-02'!G48+'23-02'!G48+'02-03'!G48+'09-03'!G48+'16-03'!G48+'25-03'!G48</f>
        <v>2185051.29</v>
      </c>
      <c r="H48" s="11">
        <f>+'08-01'!H48+'15-01'!H48+'23-01'!H48+'02-02'!H48+'09-02'!H48+'18-02'!H48+'23-02'!H48+'02-03'!H48+'09-03'!H48+'16-03'!H48+'25-03'!H48</f>
        <v>19443208.009999998</v>
      </c>
      <c r="I48" s="11">
        <f>+'08-01'!I48+'15-01'!I48+'23-01'!I48+'02-02'!I48+'09-02'!I48+'18-02'!I48+'23-02'!I48+'02-03'!I48+'09-03'!I48+'16-03'!I48+'25-03'!I48</f>
        <v>28576772.530000001</v>
      </c>
      <c r="J48" s="11">
        <f>+'08-01'!J48+'15-01'!J48+'23-01'!J48+'02-02'!J48+'09-02'!J48+'18-02'!J48+'23-02'!J48+'02-03'!J48+'09-03'!J48+'16-03'!J48+'25-03'!J48</f>
        <v>4572283.5999999996</v>
      </c>
      <c r="K48" s="12">
        <f t="shared" si="0"/>
        <v>321944872.90999997</v>
      </c>
    </row>
    <row r="49" spans="1:12" x14ac:dyDescent="0.2">
      <c r="A49" s="2" t="s">
        <v>57</v>
      </c>
      <c r="B49" s="11">
        <f>+'08-01'!B49+'15-01'!B49+'23-01'!B49+'02-02'!B49+'09-02'!B49+'18-02'!B49+'23-02'!B49+'02-03'!B49+'09-03'!B49+'16-03'!B49+'25-03'!B49</f>
        <v>172520811.71000001</v>
      </c>
      <c r="C49" s="11">
        <f>+'08-01'!C49+'15-01'!C49+'23-01'!C49+'02-02'!C49+'09-02'!C49+'18-02'!C49+'23-02'!C49+'02-03'!C49+'09-03'!C49+'16-03'!C49+'25-03'!C49</f>
        <v>27767745.720000003</v>
      </c>
      <c r="D49" s="11">
        <f>+'08-01'!D49+'15-01'!D49+'23-01'!D49+'02-02'!D49+'09-02'!D49+'18-02'!D49+'23-02'!D49+'02-03'!D49+'09-03'!D49+'16-03'!D49+'25-03'!D49</f>
        <v>5067137.0999999996</v>
      </c>
      <c r="E49" s="11">
        <f>+'08-01'!E49+'15-01'!E49+'23-01'!E49+'02-02'!E49+'09-02'!E49+'18-02'!E49+'23-02'!E49+'02-03'!E49+'09-03'!E49+'16-03'!E49+'25-03'!E49</f>
        <v>1181998.8499999999</v>
      </c>
      <c r="F49" s="11">
        <f>+'08-01'!F49+'15-01'!F49+'23-01'!F49+'02-02'!F49+'09-02'!F49+'18-02'!F49+'23-02'!F49+'02-03'!F49+'09-03'!F49+'16-03'!F49+'25-03'!F49</f>
        <v>106832713.01000001</v>
      </c>
      <c r="G49" s="11">
        <f>+'08-01'!G49+'15-01'!G49+'23-01'!G49+'02-02'!G49+'09-02'!G49+'18-02'!G49+'23-02'!G49+'02-03'!G49+'09-03'!G49+'16-03'!G49+'25-03'!G49</f>
        <v>2591496.84</v>
      </c>
      <c r="H49" s="11">
        <f>+'08-01'!H49+'15-01'!H49+'23-01'!H49+'02-02'!H49+'09-02'!H49+'18-02'!H49+'23-02'!H49+'02-03'!H49+'09-03'!H49+'16-03'!H49+'25-03'!H49</f>
        <v>18525239.399999999</v>
      </c>
      <c r="I49" s="11">
        <f>+'08-01'!I49+'15-01'!I49+'23-01'!I49+'02-02'!I49+'09-02'!I49+'18-02'!I49+'23-02'!I49+'02-03'!I49+'09-03'!I49+'16-03'!I49+'25-03'!I49</f>
        <v>37044555.009999998</v>
      </c>
      <c r="J49" s="11">
        <f>+'08-01'!J49+'15-01'!J49+'23-01'!J49+'02-02'!J49+'09-02'!J49+'18-02'!J49+'23-02'!J49+'02-03'!J49+'09-03'!J49+'16-03'!J49+'25-03'!J49</f>
        <v>5422782.8000000007</v>
      </c>
      <c r="K49" s="12">
        <f t="shared" si="0"/>
        <v>376954480.43999994</v>
      </c>
    </row>
    <row r="50" spans="1:12" x14ac:dyDescent="0.2">
      <c r="A50" s="2" t="s">
        <v>58</v>
      </c>
      <c r="B50" s="11">
        <f>+'08-01'!B50+'15-01'!B50+'23-01'!B50+'02-02'!B50+'09-02'!B50+'18-02'!B50+'23-02'!B50+'02-03'!B50+'09-03'!B50+'16-03'!B50+'25-03'!B50</f>
        <v>433713082.09999996</v>
      </c>
      <c r="C50" s="11">
        <f>+'08-01'!C50+'15-01'!C50+'23-01'!C50+'02-02'!C50+'09-02'!C50+'18-02'!C50+'23-02'!C50+'02-03'!C50+'09-03'!C50+'16-03'!C50+'25-03'!C50</f>
        <v>69807430.569999993</v>
      </c>
      <c r="D50" s="11">
        <f>+'08-01'!D50+'15-01'!D50+'23-01'!D50+'02-02'!D50+'09-02'!D50+'18-02'!D50+'23-02'!D50+'02-03'!D50+'09-03'!D50+'16-03'!D50+'25-03'!D50</f>
        <v>12738658.140000002</v>
      </c>
      <c r="E50" s="11">
        <f>+'08-01'!E50+'15-01'!E50+'23-01'!E50+'02-02'!E50+'09-02'!E50+'18-02'!E50+'23-02'!E50+'02-03'!E50+'09-03'!E50+'16-03'!E50+'25-03'!E50</f>
        <v>2725983.8800000004</v>
      </c>
      <c r="F50" s="11">
        <f>+'08-01'!F50+'15-01'!F50+'23-01'!F50+'02-02'!F50+'09-02'!F50+'18-02'!F50+'23-02'!F50+'02-03'!F50+'09-03'!F50+'16-03'!F50+'25-03'!F50</f>
        <v>374886311.30000001</v>
      </c>
      <c r="G50" s="11">
        <f>+'08-01'!G50+'15-01'!G50+'23-01'!G50+'02-02'!G50+'09-02'!G50+'18-02'!G50+'23-02'!G50+'02-03'!G50+'09-03'!G50+'16-03'!G50+'25-03'!G50</f>
        <v>9093812.7899999991</v>
      </c>
      <c r="H50" s="11">
        <f>+'08-01'!H50+'15-01'!H50+'23-01'!H50+'02-02'!H50+'09-02'!H50+'18-02'!H50+'23-02'!H50+'02-03'!H50+'09-03'!H50+'16-03'!H50+'25-03'!H50</f>
        <v>50646543.380000003</v>
      </c>
      <c r="I50" s="11">
        <f>+'08-01'!I50+'15-01'!I50+'23-01'!I50+'02-02'!I50+'09-02'!I50+'18-02'!I50+'23-02'!I50+'02-03'!I50+'09-03'!I50+'16-03'!I50+'25-03'!I50</f>
        <v>313377055</v>
      </c>
      <c r="J50" s="11">
        <f>+'08-01'!J50+'15-01'!J50+'23-01'!J50+'02-02'!J50+'09-02'!J50+'18-02'!J50+'23-02'!J50+'02-03'!J50+'09-03'!J50+'16-03'!J50+'25-03'!J50</f>
        <v>19029068.710000001</v>
      </c>
      <c r="K50" s="12">
        <f t="shared" si="0"/>
        <v>1286017945.8699999</v>
      </c>
    </row>
    <row r="51" spans="1:12" x14ac:dyDescent="0.2">
      <c r="A51" s="2" t="s">
        <v>59</v>
      </c>
      <c r="B51" s="11">
        <f>+'08-01'!B51+'15-01'!B51+'23-01'!B51+'02-02'!B51+'09-02'!B51+'18-02'!B51+'23-02'!B51+'02-03'!B51+'09-03'!B51+'16-03'!B51+'25-03'!B51</f>
        <v>152679536.22000003</v>
      </c>
      <c r="C51" s="11">
        <f>+'08-01'!C51+'15-01'!C51+'23-01'!C51+'02-02'!C51+'09-02'!C51+'18-02'!C51+'23-02'!C51+'02-03'!C51+'09-03'!C51+'16-03'!C51+'25-03'!C51</f>
        <v>24574232.529999997</v>
      </c>
      <c r="D51" s="11">
        <f>+'08-01'!D51+'15-01'!D51+'23-01'!D51+'02-02'!D51+'09-02'!D51+'18-02'!D51+'23-02'!D51+'02-03'!D51+'09-03'!D51+'16-03'!D51+'25-03'!D51</f>
        <v>4484375.7500000009</v>
      </c>
      <c r="E51" s="11">
        <f>+'08-01'!E51+'15-01'!E51+'23-01'!E51+'02-02'!E51+'09-02'!E51+'18-02'!E51+'23-02'!E51+'02-03'!E51+'09-03'!E51+'16-03'!E51+'25-03'!E51</f>
        <v>1029221.4</v>
      </c>
      <c r="F51" s="11">
        <f>+'08-01'!F51+'15-01'!F51+'23-01'!F51+'02-02'!F51+'09-02'!F51+'18-02'!F51+'23-02'!F51+'02-03'!F51+'09-03'!F51+'16-03'!F51+'25-03'!F51</f>
        <v>87815283.709999993</v>
      </c>
      <c r="G51" s="11">
        <f>+'08-01'!G51+'15-01'!G51+'23-01'!G51+'02-02'!G51+'09-02'!G51+'18-02'!G51+'23-02'!G51+'02-03'!G51+'09-03'!G51+'16-03'!G51+'25-03'!G51</f>
        <v>2130181.13</v>
      </c>
      <c r="H51" s="11">
        <f>+'08-01'!H51+'15-01'!H51+'23-01'!H51+'02-02'!H51+'09-02'!H51+'18-02'!H51+'23-02'!H51+'02-03'!H51+'09-03'!H51+'16-03'!H51+'25-03'!H51</f>
        <v>17840244.91</v>
      </c>
      <c r="I51" s="11">
        <f>+'08-01'!I51+'15-01'!I51+'23-01'!I51+'02-02'!I51+'09-02'!I51+'18-02'!I51+'23-02'!I51+'02-03'!I51+'09-03'!I51+'16-03'!I51+'25-03'!I51</f>
        <v>0</v>
      </c>
      <c r="J51" s="11">
        <f>+'08-01'!J51+'15-01'!J51+'23-01'!J51+'02-02'!J51+'09-02'!J51+'18-02'!J51+'23-02'!J51+'02-03'!J51+'09-03'!J51+'16-03'!J51+'25-03'!J51</f>
        <v>4457466.22</v>
      </c>
      <c r="K51" s="12">
        <f t="shared" si="0"/>
        <v>295010541.87000006</v>
      </c>
    </row>
    <row r="52" spans="1:12" x14ac:dyDescent="0.2">
      <c r="A52" s="2" t="s">
        <v>60</v>
      </c>
      <c r="B52" s="11">
        <f>+'08-01'!B52+'15-01'!B52+'23-01'!B52+'02-02'!B52+'09-02'!B52+'18-02'!B52+'23-02'!B52+'02-03'!B52+'09-03'!B52+'16-03'!B52+'25-03'!B52</f>
        <v>2630412561.2399998</v>
      </c>
      <c r="C52" s="11">
        <f>+'08-01'!C52+'15-01'!C52+'23-01'!C52+'02-02'!C52+'09-02'!C52+'18-02'!C52+'23-02'!C52+'02-03'!C52+'09-03'!C52+'16-03'!C52+'25-03'!C52</f>
        <v>423372846.70999998</v>
      </c>
      <c r="D52" s="11">
        <f>+'08-01'!D52+'15-01'!D52+'23-01'!D52+'02-02'!D52+'09-02'!D52+'18-02'!D52+'23-02'!D52+'02-03'!D52+'09-03'!D52+'16-03'!D52+'25-03'!D52</f>
        <v>77258279.160000011</v>
      </c>
      <c r="E52" s="11">
        <f>+'08-01'!E52+'15-01'!E52+'23-01'!E52+'02-02'!E52+'09-02'!E52+'18-02'!E52+'23-02'!E52+'02-03'!E52+'09-03'!E52+'16-03'!E52+'25-03'!E52</f>
        <v>18730300.210000001</v>
      </c>
      <c r="F52" s="11">
        <f>+'08-01'!F52+'15-01'!F52+'23-01'!F52+'02-02'!F52+'09-02'!F52+'18-02'!F52+'23-02'!F52+'02-03'!F52+'09-03'!F52+'16-03'!F52+'25-03'!F52</f>
        <v>1776077098.3600001</v>
      </c>
      <c r="G52" s="11">
        <f>+'08-01'!G52+'15-01'!G52+'23-01'!G52+'02-02'!G52+'09-02'!G52+'18-02'!G52+'23-02'!G52+'02-03'!G52+'09-03'!G52+'16-03'!G52+'25-03'!G52</f>
        <v>43083228.530000001</v>
      </c>
      <c r="H52" s="11">
        <f>+'08-01'!H52+'15-01'!H52+'23-01'!H52+'02-02'!H52+'09-02'!H52+'18-02'!H52+'23-02'!H52+'02-03'!H52+'09-03'!H52+'16-03'!H52+'25-03'!H52</f>
        <v>197164461.05000001</v>
      </c>
      <c r="I52" s="11">
        <f>+'08-01'!I52+'15-01'!I52+'23-01'!I52+'02-02'!I52+'09-02'!I52+'18-02'!I52+'23-02'!I52+'02-03'!I52+'09-03'!I52+'16-03'!I52+'25-03'!I52</f>
        <v>0</v>
      </c>
      <c r="J52" s="11">
        <f>+'08-01'!J52+'15-01'!J52+'23-01'!J52+'02-02'!J52+'09-02'!J52+'18-02'!J52+'23-02'!J52+'02-03'!J52+'09-03'!J52+'16-03'!J52+'25-03'!J52</f>
        <v>90152913.349999994</v>
      </c>
      <c r="K52" s="12">
        <f t="shared" si="0"/>
        <v>5256251688.6100006</v>
      </c>
    </row>
    <row r="53" spans="1:12" ht="13.5" thickBot="1" x14ac:dyDescent="0.25">
      <c r="A53" s="4" t="s">
        <v>61</v>
      </c>
      <c r="B53" s="11">
        <f>+'08-01'!B53+'15-01'!B53+'23-01'!B53+'02-02'!B53+'09-02'!B53+'18-02'!B53+'23-02'!B53+'02-03'!B53+'09-03'!B53+'16-03'!B53+'25-03'!B53</f>
        <v>283582811.91999996</v>
      </c>
      <c r="C53" s="11">
        <f>+'08-01'!C53+'15-01'!C53+'23-01'!C53+'02-02'!C53+'09-02'!C53+'18-02'!C53+'23-02'!C53+'02-03'!C53+'09-03'!C53+'16-03'!C53+'25-03'!C53</f>
        <v>45643510.130000003</v>
      </c>
      <c r="D53" s="11">
        <f>+'08-01'!D53+'15-01'!D53+'23-01'!D53+'02-02'!D53+'09-02'!D53+'18-02'!D53+'23-02'!D53+'02-03'!D53+'09-03'!D53+'16-03'!D53+'25-03'!D53</f>
        <v>8329157.3200000012</v>
      </c>
      <c r="E53" s="11">
        <f>+'08-01'!E53+'15-01'!E53+'23-01'!E53+'02-02'!E53+'09-02'!E53+'18-02'!E53+'23-02'!E53+'02-03'!E53+'09-03'!E53+'16-03'!E53+'25-03'!E53</f>
        <v>49661844.239999995</v>
      </c>
      <c r="F53" s="11">
        <f>+'08-01'!F53+'15-01'!F53+'23-01'!F53+'02-02'!F53+'09-02'!F53+'18-02'!F53+'23-02'!F53+'02-03'!F53+'09-03'!F53+'16-03'!F53+'25-03'!F53</f>
        <v>320615427.14999998</v>
      </c>
      <c r="G53" s="11">
        <f>+'08-01'!G53+'15-01'!G53+'23-01'!G53+'02-02'!G53+'09-02'!G53+'18-02'!G53+'23-02'!G53+'02-03'!G53+'09-03'!G53+'16-03'!G53+'25-03'!G53</f>
        <v>7777335.6500000004</v>
      </c>
      <c r="H53" s="11">
        <f>+'08-01'!H53+'15-01'!H53+'23-01'!H53+'02-02'!H53+'09-02'!H53+'18-02'!H53+'23-02'!H53+'02-03'!H53+'09-03'!H53+'16-03'!H53+'25-03'!H53</f>
        <v>37331567.130000003</v>
      </c>
      <c r="I53" s="11">
        <f>+'08-01'!I53+'15-01'!I53+'23-01'!I53+'02-02'!I53+'09-02'!I53+'18-02'!I53+'23-02'!I53+'02-03'!I53+'09-03'!I53+'16-03'!I53+'25-03'!I53</f>
        <v>0</v>
      </c>
      <c r="J53" s="11">
        <f>+'08-01'!J53+'15-01'!J53+'23-01'!J53+'02-02'!J53+'09-02'!J53+'18-02'!J53+'23-02'!J53+'02-03'!J53+'09-03'!J53+'16-03'!J53+'25-03'!J53</f>
        <v>16274301.859999999</v>
      </c>
      <c r="K53" s="12">
        <f t="shared" si="0"/>
        <v>769215955.39999998</v>
      </c>
    </row>
    <row r="54" spans="1:12" s="14" customFormat="1" ht="13.5" thickBot="1" x14ac:dyDescent="0.25">
      <c r="A54" s="5" t="s">
        <v>13</v>
      </c>
      <c r="B54" s="13">
        <f t="shared" ref="B54:K54" si="1">SUM(B7:B53)</f>
        <v>15357024364.249998</v>
      </c>
      <c r="C54" s="13">
        <f t="shared" si="1"/>
        <v>2471759456.3399997</v>
      </c>
      <c r="D54" s="13">
        <f t="shared" si="1"/>
        <v>451053683.52000004</v>
      </c>
      <c r="E54" s="13">
        <f t="shared" si="1"/>
        <v>152930371.74000001</v>
      </c>
      <c r="F54" s="13">
        <f t="shared" si="1"/>
        <v>16755444323.930002</v>
      </c>
      <c r="G54" s="13">
        <f t="shared" si="1"/>
        <v>406445552.11999989</v>
      </c>
      <c r="H54" s="13">
        <f t="shared" si="1"/>
        <v>1266163584.48</v>
      </c>
      <c r="I54" s="13">
        <f t="shared" si="1"/>
        <v>5315619890.2000008</v>
      </c>
      <c r="J54" s="13">
        <f t="shared" si="1"/>
        <v>850499182.42999995</v>
      </c>
      <c r="K54" s="13">
        <f t="shared" si="1"/>
        <v>43026940409.010017</v>
      </c>
    </row>
    <row r="55" spans="1:12" x14ac:dyDescent="0.2">
      <c r="F55" s="8"/>
      <c r="G55" s="8"/>
      <c r="H55" s="8"/>
      <c r="I55" s="8"/>
      <c r="J55" s="8"/>
    </row>
    <row r="56" spans="1:12" hidden="1" x14ac:dyDescent="0.2">
      <c r="B56" s="8">
        <f>+'08-01'!B54+'15-01'!B54+'23-01'!B54+'02-02'!B54+'09-02'!B54+'18-02'!B54+'23-02'!B54+'02-03'!B54+'09-03'!B54+'16-03'!B54+'25-03'!B54</f>
        <v>15357024364.249998</v>
      </c>
      <c r="C56" s="8">
        <f>+'08-01'!C54+'15-01'!C54+'23-01'!C54+'02-02'!C54+'09-02'!C54+'18-02'!C54+'23-02'!C54+'02-03'!C54+'09-03'!C54+'16-03'!C54+'25-03'!C54</f>
        <v>2471759456.3400002</v>
      </c>
      <c r="D56" s="8">
        <f>+'08-01'!D54+'15-01'!D54+'23-01'!D54+'02-02'!D54+'09-02'!D54+'18-02'!D54+'23-02'!D54+'02-03'!D54+'09-03'!D54+'16-03'!D54+'25-03'!D54</f>
        <v>451053683.52000004</v>
      </c>
      <c r="E56" s="8">
        <f>+'08-01'!E54+'15-01'!E54+'23-01'!E54+'02-02'!E54+'09-02'!E54+'18-02'!E54+'23-02'!E54+'02-03'!E54+'09-03'!E54+'16-03'!E54+'25-03'!E54</f>
        <v>152930371.74000001</v>
      </c>
      <c r="F56" s="8">
        <f>+'08-01'!F54+'15-01'!F54+'23-01'!F54+'02-02'!F54+'09-02'!F54+'18-02'!F54+'23-02'!F54+'02-03'!F54+'09-03'!F54+'16-03'!F54+'25-03'!F54</f>
        <v>16755444323.93</v>
      </c>
      <c r="G56" s="8">
        <f>+'08-01'!G54+'15-01'!G54+'23-01'!G54+'02-02'!G54+'09-02'!G54+'18-02'!G54+'23-02'!G54+'02-03'!G54+'09-03'!G54+'16-03'!G54+'25-03'!G54</f>
        <v>406445552.12</v>
      </c>
      <c r="H56" s="8">
        <f>+'08-01'!H54+'15-01'!H54+'23-01'!H54+'02-02'!H54+'09-02'!H54+'18-02'!H54+'23-02'!H54+'02-03'!H54+'09-03'!H54+'16-03'!H54+'25-03'!H54</f>
        <v>1266163584.48</v>
      </c>
      <c r="I56" s="8">
        <f>+'08-01'!I54+'15-01'!I54+'23-01'!I54+'02-02'!I54+'09-02'!I54+'18-02'!I54+'23-02'!I54+'02-03'!I54+'09-03'!I54+'16-03'!I54+'25-03'!I54</f>
        <v>5315619890.1999998</v>
      </c>
      <c r="J56" s="8">
        <f>+'08-01'!J54+'15-01'!J54+'23-01'!J54+'02-02'!J54+'09-02'!J54+'18-02'!J54+'23-02'!J54+'02-03'!J54+'09-03'!J54+'16-03'!J54+'25-03'!J54</f>
        <v>850499182.42999995</v>
      </c>
      <c r="K56" s="8">
        <f>+'08-01'!K54+'15-01'!K54+'23-01'!K54+'02-02'!K54+'09-02'!K54+'18-02'!K54+'23-02'!K54+'02-03'!K54+'09-03'!K54+'16-03'!K54+'25-03'!K54</f>
        <v>43026940409.009995</v>
      </c>
      <c r="L56" s="8"/>
    </row>
    <row r="57" spans="1:12" hidden="1" x14ac:dyDescent="0.2">
      <c r="B57" s="8">
        <f>+B54-B56</f>
        <v>0</v>
      </c>
      <c r="C57" s="8">
        <f t="shared" ref="C57:K57" si="2">+C54-C56</f>
        <v>0</v>
      </c>
      <c r="D57" s="8">
        <f t="shared" si="2"/>
        <v>0</v>
      </c>
      <c r="E57" s="8">
        <f t="shared" si="2"/>
        <v>0</v>
      </c>
      <c r="F57" s="8">
        <f t="shared" si="2"/>
        <v>0</v>
      </c>
      <c r="G57" s="8">
        <f t="shared" si="2"/>
        <v>0</v>
      </c>
      <c r="H57" s="8">
        <f t="shared" si="2"/>
        <v>0</v>
      </c>
      <c r="I57" s="8">
        <f t="shared" si="2"/>
        <v>0</v>
      </c>
      <c r="J57" s="8">
        <f t="shared" si="2"/>
        <v>0</v>
      </c>
      <c r="K57" s="8">
        <f t="shared" si="2"/>
        <v>0</v>
      </c>
    </row>
    <row r="58" spans="1:12" x14ac:dyDescent="0.2">
      <c r="F58" s="8"/>
      <c r="G58" s="8"/>
      <c r="H58" s="8"/>
      <c r="I58" s="8"/>
      <c r="J58" s="8"/>
    </row>
    <row r="59" spans="1:12" x14ac:dyDescent="0.2">
      <c r="F59" s="8"/>
      <c r="G59" s="8"/>
      <c r="H59" s="8"/>
      <c r="I59" s="8"/>
      <c r="J59" s="8"/>
    </row>
    <row r="60" spans="1:12" x14ac:dyDescent="0.2">
      <c r="F60" s="8"/>
      <c r="G60" s="8"/>
      <c r="H60" s="8"/>
      <c r="I60" s="8"/>
      <c r="J60" s="8"/>
    </row>
    <row r="61" spans="1:12" x14ac:dyDescent="0.2">
      <c r="F61" s="8"/>
      <c r="G61" s="8"/>
      <c r="H61" s="8"/>
      <c r="I61" s="8"/>
      <c r="J61" s="8"/>
    </row>
    <row r="62" spans="1:12" x14ac:dyDescent="0.2">
      <c r="F62" s="8"/>
      <c r="G62" s="8"/>
      <c r="H62" s="8"/>
      <c r="I62" s="8"/>
      <c r="J62" s="8"/>
    </row>
    <row r="63" spans="1:12" x14ac:dyDescent="0.2">
      <c r="G63" s="8"/>
      <c r="H63" s="8"/>
      <c r="I63" s="8"/>
      <c r="J63" s="8"/>
    </row>
    <row r="64" spans="1:12" x14ac:dyDescent="0.2">
      <c r="G64" s="8"/>
      <c r="H64" s="8"/>
      <c r="I64" s="8"/>
      <c r="J64" s="8"/>
    </row>
    <row r="65" spans="7:10" x14ac:dyDescent="0.2">
      <c r="G65" s="8"/>
      <c r="H65" s="8"/>
      <c r="I65" s="8"/>
      <c r="J65" s="8"/>
    </row>
    <row r="66" spans="7:10" x14ac:dyDescent="0.2">
      <c r="G66" s="8"/>
      <c r="H66" s="8"/>
      <c r="I66" s="8"/>
      <c r="J66" s="8"/>
    </row>
  </sheetData>
  <mergeCells count="12">
    <mergeCell ref="K5:K6"/>
    <mergeCell ref="A1:K1"/>
    <mergeCell ref="A2:K2"/>
    <mergeCell ref="B4:K4"/>
    <mergeCell ref="A5:A6"/>
    <mergeCell ref="B5:B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55" sqref="B55"/>
    </sheetView>
  </sheetViews>
  <sheetFormatPr baseColWidth="10" defaultRowHeight="12.75" x14ac:dyDescent="0.2"/>
  <cols>
    <col min="1" max="1" width="44.7109375" style="3" customWidth="1"/>
    <col min="2" max="4" width="17.140625" style="8" customWidth="1"/>
    <col min="5" max="5" width="17.7109375" style="8" customWidth="1"/>
    <col min="6" max="6" width="16.7109375" style="6" customWidth="1"/>
    <col min="7" max="7" width="18" style="6" bestFit="1" customWidth="1"/>
    <col min="8" max="8" width="15" style="6" customWidth="1"/>
    <col min="9" max="10" width="17.140625" style="6" customWidth="1"/>
    <col min="11" max="11" width="18" style="6" customWidth="1"/>
    <col min="12" max="16384" width="11.42578125" style="6"/>
  </cols>
  <sheetData>
    <row r="1" spans="1:11" x14ac:dyDescent="0.2">
      <c r="A1" s="224" t="s">
        <v>14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1" x14ac:dyDescent="0.2">
      <c r="A2" s="226" t="s">
        <v>64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1.25" x14ac:dyDescent="0.2">
      <c r="A3" s="7"/>
      <c r="B3" s="6"/>
      <c r="C3" s="6"/>
      <c r="E3" s="6"/>
    </row>
    <row r="4" spans="1:11" ht="13.5" customHeight="1" thickBot="1" x14ac:dyDescent="0.25">
      <c r="A4" s="7"/>
      <c r="B4" s="227"/>
      <c r="C4" s="227"/>
      <c r="D4" s="227"/>
      <c r="E4" s="227"/>
      <c r="F4" s="227"/>
      <c r="G4" s="227"/>
      <c r="H4" s="227"/>
      <c r="I4" s="227"/>
      <c r="J4" s="227"/>
      <c r="K4" s="227"/>
    </row>
    <row r="5" spans="1:11" ht="12.75" customHeight="1" x14ac:dyDescent="0.2">
      <c r="A5" s="228" t="s">
        <v>0</v>
      </c>
      <c r="B5" s="230" t="s">
        <v>9</v>
      </c>
      <c r="C5" s="9" t="s">
        <v>10</v>
      </c>
      <c r="D5" s="9" t="s">
        <v>10</v>
      </c>
      <c r="E5" s="230" t="s">
        <v>1</v>
      </c>
      <c r="F5" s="222" t="s">
        <v>7</v>
      </c>
      <c r="G5" s="222" t="s">
        <v>8</v>
      </c>
      <c r="H5" s="222" t="s">
        <v>2</v>
      </c>
      <c r="I5" s="222" t="s">
        <v>3</v>
      </c>
      <c r="J5" s="222" t="s">
        <v>4</v>
      </c>
      <c r="K5" s="222" t="s">
        <v>5</v>
      </c>
    </row>
    <row r="6" spans="1:11" ht="23.25" customHeight="1" thickBot="1" x14ac:dyDescent="0.25">
      <c r="A6" s="229"/>
      <c r="B6" s="231"/>
      <c r="C6" s="10" t="s">
        <v>11</v>
      </c>
      <c r="D6" s="10" t="s">
        <v>12</v>
      </c>
      <c r="E6" s="231" t="s">
        <v>6</v>
      </c>
      <c r="F6" s="223" t="s">
        <v>6</v>
      </c>
      <c r="G6" s="223" t="s">
        <v>6</v>
      </c>
      <c r="H6" s="223"/>
      <c r="I6" s="223"/>
      <c r="J6" s="223"/>
      <c r="K6" s="223" t="s">
        <v>6</v>
      </c>
    </row>
    <row r="7" spans="1:11" x14ac:dyDescent="0.2">
      <c r="A7" s="1" t="s">
        <v>15</v>
      </c>
      <c r="B7" s="11">
        <f>+'Total Trimestre'!B7</f>
        <v>123839044.48</v>
      </c>
      <c r="C7" s="11">
        <f>+'Total Trimestre'!C7</f>
        <v>19932268.260000002</v>
      </c>
      <c r="D7" s="11">
        <f>+'Total Trimestre'!D7</f>
        <v>3637296.87</v>
      </c>
      <c r="E7" s="11">
        <f>+'Total Trimestre'!E7</f>
        <v>868644.50999999989</v>
      </c>
      <c r="F7" s="11">
        <f>+'Total Trimestre'!F7</f>
        <v>102074166.83</v>
      </c>
      <c r="G7" s="11">
        <f>+'Total Trimestre'!G7</f>
        <v>2476066.2999999998</v>
      </c>
      <c r="H7" s="11">
        <f>+'Total Trimestre'!H7</f>
        <v>15348434.970000003</v>
      </c>
      <c r="I7" s="11">
        <f>+'Total Trimestre'!I7</f>
        <v>0</v>
      </c>
      <c r="J7" s="11">
        <f>+'Total Trimestre'!J7</f>
        <v>5181241.0199999996</v>
      </c>
      <c r="K7" s="12">
        <f>SUM(B7:J7)</f>
        <v>273357163.24000001</v>
      </c>
    </row>
    <row r="8" spans="1:11" x14ac:dyDescent="0.2">
      <c r="A8" s="2" t="s">
        <v>16</v>
      </c>
      <c r="B8" s="11">
        <f>+'Total Trimestre'!B8</f>
        <v>117051239.69</v>
      </c>
      <c r="C8" s="11">
        <f>+'Total Trimestre'!C8</f>
        <v>18839750.579999998</v>
      </c>
      <c r="D8" s="11">
        <f>+'Total Trimestre'!D8</f>
        <v>3437931.1899999995</v>
      </c>
      <c r="E8" s="11">
        <f>+'Total Trimestre'!E8</f>
        <v>818330.42</v>
      </c>
      <c r="F8" s="11">
        <f>+'Total Trimestre'!F8</f>
        <v>91803079.450000018</v>
      </c>
      <c r="G8" s="11">
        <f>+'Total Trimestre'!G8</f>
        <v>2226915.17</v>
      </c>
      <c r="H8" s="11">
        <f>+'Total Trimestre'!H8</f>
        <v>14985046.02</v>
      </c>
      <c r="I8" s="11">
        <f>+'Total Trimestre'!I8</f>
        <v>0</v>
      </c>
      <c r="J8" s="11">
        <f>+'Total Trimestre'!J8</f>
        <v>4659885.0199999996</v>
      </c>
      <c r="K8" s="12">
        <f t="shared" ref="K8:K53" si="0">SUM(B8:J8)</f>
        <v>253822177.53999999</v>
      </c>
    </row>
    <row r="9" spans="1:11" x14ac:dyDescent="0.2">
      <c r="A9" s="2" t="s">
        <v>17</v>
      </c>
      <c r="B9" s="11">
        <f>+'Total Trimestre'!B9</f>
        <v>0</v>
      </c>
      <c r="C9" s="11">
        <f>+'Total Trimestre'!C9</f>
        <v>0</v>
      </c>
      <c r="D9" s="11">
        <f>+'Total Trimestre'!D9</f>
        <v>0</v>
      </c>
      <c r="E9" s="11">
        <f>+'Total Trimestre'!E9</f>
        <v>0</v>
      </c>
      <c r="F9" s="11">
        <f>+'Total Trimestre'!F9</f>
        <v>35672340.949999996</v>
      </c>
      <c r="G9" s="11">
        <f>+'Total Trimestre'!G9</f>
        <v>865322.58000000007</v>
      </c>
      <c r="H9" s="11">
        <f>+'Total Trimestre'!H9</f>
        <v>0</v>
      </c>
      <c r="I9" s="11">
        <f>+'Total Trimestre'!I9</f>
        <v>2939537.79</v>
      </c>
      <c r="J9" s="11">
        <f>+'Total Trimestre'!J9</f>
        <v>1810712.76</v>
      </c>
      <c r="K9" s="12">
        <f t="shared" si="0"/>
        <v>41287914.079999991</v>
      </c>
    </row>
    <row r="10" spans="1:11" x14ac:dyDescent="0.2">
      <c r="A10" s="2" t="s">
        <v>18</v>
      </c>
      <c r="B10" s="11">
        <f>+'Total Trimestre'!B10</f>
        <v>0</v>
      </c>
      <c r="C10" s="11">
        <f>+'Total Trimestre'!C10</f>
        <v>0</v>
      </c>
      <c r="D10" s="11">
        <f>+'Total Trimestre'!D10</f>
        <v>0</v>
      </c>
      <c r="E10" s="11">
        <f>+'Total Trimestre'!E10</f>
        <v>0</v>
      </c>
      <c r="F10" s="11">
        <f>+'Total Trimestre'!F10</f>
        <v>37750016.060000002</v>
      </c>
      <c r="G10" s="11">
        <f>+'Total Trimestre'!G10</f>
        <v>915721.84000000008</v>
      </c>
      <c r="H10" s="11">
        <f>+'Total Trimestre'!H10</f>
        <v>0</v>
      </c>
      <c r="I10" s="11">
        <f>+'Total Trimestre'!I10</f>
        <v>4364123.9399999995</v>
      </c>
      <c r="J10" s="11">
        <f>+'Total Trimestre'!J10</f>
        <v>1916174.6599999997</v>
      </c>
      <c r="K10" s="12">
        <f t="shared" si="0"/>
        <v>44946036.5</v>
      </c>
    </row>
    <row r="11" spans="1:11" x14ac:dyDescent="0.2">
      <c r="A11" s="2" t="s">
        <v>19</v>
      </c>
      <c r="B11" s="11">
        <f>+'Total Trimestre'!B11</f>
        <v>0</v>
      </c>
      <c r="C11" s="11">
        <f>+'Total Trimestre'!C11</f>
        <v>0</v>
      </c>
      <c r="D11" s="11">
        <f>+'Total Trimestre'!D11</f>
        <v>0</v>
      </c>
      <c r="E11" s="11">
        <f>+'Total Trimestre'!E11</f>
        <v>0</v>
      </c>
      <c r="F11" s="11">
        <f>+'Total Trimestre'!F11</f>
        <v>36577134.959999993</v>
      </c>
      <c r="G11" s="11">
        <f>+'Total Trimestre'!G11</f>
        <v>887270.63</v>
      </c>
      <c r="H11" s="11">
        <f>+'Total Trimestre'!H11</f>
        <v>0</v>
      </c>
      <c r="I11" s="11">
        <f>+'Total Trimestre'!I11</f>
        <v>0</v>
      </c>
      <c r="J11" s="11">
        <f>+'Total Trimestre'!J11</f>
        <v>1856639.7100000002</v>
      </c>
      <c r="K11" s="12">
        <f t="shared" si="0"/>
        <v>39321045.299999997</v>
      </c>
    </row>
    <row r="12" spans="1:11" x14ac:dyDescent="0.2">
      <c r="A12" s="2" t="s">
        <v>20</v>
      </c>
      <c r="B12" s="11">
        <f>+'Total Trimestre'!B12</f>
        <v>0</v>
      </c>
      <c r="C12" s="11">
        <f>+'Total Trimestre'!C12</f>
        <v>0</v>
      </c>
      <c r="D12" s="11">
        <f>+'Total Trimestre'!D12</f>
        <v>0</v>
      </c>
      <c r="E12" s="11">
        <f>+'Total Trimestre'!E12</f>
        <v>0</v>
      </c>
      <c r="F12" s="11">
        <f>+'Total Trimestre'!F12</f>
        <v>34214617.309999995</v>
      </c>
      <c r="G12" s="11">
        <f>+'Total Trimestre'!G12</f>
        <v>829961.82000000007</v>
      </c>
      <c r="H12" s="11">
        <f>+'Total Trimestre'!H12</f>
        <v>0</v>
      </c>
      <c r="I12" s="11">
        <f>+'Total Trimestre'!I12</f>
        <v>1929570.02</v>
      </c>
      <c r="J12" s="11">
        <f>+'Total Trimestre'!J12</f>
        <v>1736719.3200000003</v>
      </c>
      <c r="K12" s="12">
        <f t="shared" si="0"/>
        <v>38710868.469999999</v>
      </c>
    </row>
    <row r="13" spans="1:11" x14ac:dyDescent="0.2">
      <c r="A13" s="2" t="s">
        <v>21</v>
      </c>
      <c r="B13" s="11">
        <f>+'Total Trimestre'!B13</f>
        <v>0</v>
      </c>
      <c r="C13" s="11">
        <f>+'Total Trimestre'!C13</f>
        <v>0</v>
      </c>
      <c r="D13" s="11">
        <f>+'Total Trimestre'!D13</f>
        <v>0</v>
      </c>
      <c r="E13" s="11">
        <f>+'Total Trimestre'!E13</f>
        <v>0</v>
      </c>
      <c r="F13" s="11">
        <f>+'Total Trimestre'!F13</f>
        <v>41335681.150000006</v>
      </c>
      <c r="G13" s="11">
        <f>+'Total Trimestre'!G13</f>
        <v>1002701.1799999999</v>
      </c>
      <c r="H13" s="11">
        <f>+'Total Trimestre'!H13</f>
        <v>0</v>
      </c>
      <c r="I13" s="11">
        <f>+'Total Trimestre'!I13</f>
        <v>0</v>
      </c>
      <c r="J13" s="11">
        <f>+'Total Trimestre'!J13</f>
        <v>2098181.48</v>
      </c>
      <c r="K13" s="12">
        <f t="shared" si="0"/>
        <v>44436563.810000002</v>
      </c>
    </row>
    <row r="14" spans="1:11" x14ac:dyDescent="0.2">
      <c r="A14" s="2" t="s">
        <v>22</v>
      </c>
      <c r="B14" s="11">
        <f>+'Total Trimestre'!B14</f>
        <v>0</v>
      </c>
      <c r="C14" s="11">
        <f>+'Total Trimestre'!C14</f>
        <v>0</v>
      </c>
      <c r="D14" s="11">
        <f>+'Total Trimestre'!D14</f>
        <v>0</v>
      </c>
      <c r="E14" s="11">
        <f>+'Total Trimestre'!E14</f>
        <v>0</v>
      </c>
      <c r="F14" s="11">
        <f>+'Total Trimestre'!F14</f>
        <v>33644932.199999996</v>
      </c>
      <c r="G14" s="11">
        <f>+'Total Trimestre'!G14</f>
        <v>816142.67</v>
      </c>
      <c r="H14" s="11">
        <f>+'Total Trimestre'!H14</f>
        <v>0</v>
      </c>
      <c r="I14" s="11">
        <f>+'Total Trimestre'!I14</f>
        <v>0</v>
      </c>
      <c r="J14" s="11">
        <f>+'Total Trimestre'!J14</f>
        <v>1707802.3599999999</v>
      </c>
      <c r="K14" s="12">
        <f t="shared" si="0"/>
        <v>36168877.229999997</v>
      </c>
    </row>
    <row r="15" spans="1:11" x14ac:dyDescent="0.2">
      <c r="A15" s="2" t="s">
        <v>23</v>
      </c>
      <c r="B15" s="11">
        <f>+'Total Trimestre'!B15</f>
        <v>0</v>
      </c>
      <c r="C15" s="11">
        <f>+'Total Trimestre'!C15</f>
        <v>0</v>
      </c>
      <c r="D15" s="11">
        <f>+'Total Trimestre'!D15</f>
        <v>0</v>
      </c>
      <c r="E15" s="11">
        <f>+'Total Trimestre'!E15</f>
        <v>0</v>
      </c>
      <c r="F15" s="11">
        <f>+'Total Trimestre'!F15</f>
        <v>39224495.18</v>
      </c>
      <c r="G15" s="11">
        <f>+'Total Trimestre'!G15</f>
        <v>951489.05</v>
      </c>
      <c r="H15" s="11">
        <f>+'Total Trimestre'!H15</f>
        <v>0</v>
      </c>
      <c r="I15" s="11">
        <f>+'Total Trimestre'!I15</f>
        <v>0</v>
      </c>
      <c r="J15" s="11">
        <f>+'Total Trimestre'!J15</f>
        <v>1991018.5899999999</v>
      </c>
      <c r="K15" s="12">
        <f t="shared" si="0"/>
        <v>42167002.819999993</v>
      </c>
    </row>
    <row r="16" spans="1:11" x14ac:dyDescent="0.2">
      <c r="A16" s="2" t="s">
        <v>24</v>
      </c>
      <c r="B16" s="11">
        <f>+'Total Trimestre'!B16</f>
        <v>0</v>
      </c>
      <c r="C16" s="11">
        <f>+'Total Trimestre'!C16</f>
        <v>0</v>
      </c>
      <c r="D16" s="11">
        <f>+'Total Trimestre'!D16</f>
        <v>0</v>
      </c>
      <c r="E16" s="11">
        <f>+'Total Trimestre'!E16</f>
        <v>0</v>
      </c>
      <c r="F16" s="11">
        <f>+'Total Trimestre'!F16</f>
        <v>61978388.560000002</v>
      </c>
      <c r="G16" s="11">
        <f>+'Total Trimestre'!G16</f>
        <v>1503442.1</v>
      </c>
      <c r="H16" s="11">
        <f>+'Total Trimestre'!H16</f>
        <v>0</v>
      </c>
      <c r="I16" s="11">
        <f>+'Total Trimestre'!I16</f>
        <v>0</v>
      </c>
      <c r="J16" s="11">
        <f>+'Total Trimestre'!J16</f>
        <v>3145996.48</v>
      </c>
      <c r="K16" s="12">
        <f t="shared" si="0"/>
        <v>66627827.140000001</v>
      </c>
    </row>
    <row r="17" spans="1:11" x14ac:dyDescent="0.2">
      <c r="A17" s="2" t="s">
        <v>25</v>
      </c>
      <c r="B17" s="11">
        <f>+'Total Trimestre'!B17</f>
        <v>0</v>
      </c>
      <c r="C17" s="11">
        <f>+'Total Trimestre'!C17</f>
        <v>0</v>
      </c>
      <c r="D17" s="11">
        <f>+'Total Trimestre'!D17</f>
        <v>0</v>
      </c>
      <c r="E17" s="11">
        <f>+'Total Trimestre'!E17</f>
        <v>0</v>
      </c>
      <c r="F17" s="11">
        <f>+'Total Trimestre'!F17</f>
        <v>36945754.730000004</v>
      </c>
      <c r="G17" s="11">
        <f>+'Total Trimestre'!G17</f>
        <v>896212.43</v>
      </c>
      <c r="H17" s="11">
        <f>+'Total Trimestre'!H17</f>
        <v>0</v>
      </c>
      <c r="I17" s="11">
        <f>+'Total Trimestre'!I17</f>
        <v>0</v>
      </c>
      <c r="J17" s="11">
        <f>+'Total Trimestre'!J17</f>
        <v>1875350.6999999997</v>
      </c>
      <c r="K17" s="12">
        <f t="shared" si="0"/>
        <v>39717317.860000007</v>
      </c>
    </row>
    <row r="18" spans="1:11" x14ac:dyDescent="0.2">
      <c r="A18" s="2" t="s">
        <v>26</v>
      </c>
      <c r="B18" s="11">
        <f>+'Total Trimestre'!B18</f>
        <v>0</v>
      </c>
      <c r="C18" s="11">
        <f>+'Total Trimestre'!C18</f>
        <v>0</v>
      </c>
      <c r="D18" s="11">
        <f>+'Total Trimestre'!D18</f>
        <v>0</v>
      </c>
      <c r="E18" s="11">
        <f>+'Total Trimestre'!E18</f>
        <v>0</v>
      </c>
      <c r="F18" s="11">
        <f>+'Total Trimestre'!F18</f>
        <v>36543624.07</v>
      </c>
      <c r="G18" s="11">
        <f>+'Total Trimestre'!G18</f>
        <v>886457.76</v>
      </c>
      <c r="H18" s="11">
        <f>+'Total Trimestre'!H18</f>
        <v>0</v>
      </c>
      <c r="I18" s="11">
        <f>+'Total Trimestre'!I18</f>
        <v>3529571.61</v>
      </c>
      <c r="J18" s="11">
        <f>+'Total Trimestre'!J18</f>
        <v>1854938.71</v>
      </c>
      <c r="K18" s="12">
        <f t="shared" si="0"/>
        <v>42814592.149999999</v>
      </c>
    </row>
    <row r="19" spans="1:11" x14ac:dyDescent="0.2">
      <c r="A19" s="2" t="s">
        <v>27</v>
      </c>
      <c r="B19" s="11">
        <f>+'Total Trimestre'!B19</f>
        <v>0</v>
      </c>
      <c r="C19" s="11">
        <f>+'Total Trimestre'!C19</f>
        <v>0</v>
      </c>
      <c r="D19" s="11">
        <f>+'Total Trimestre'!D19</f>
        <v>0</v>
      </c>
      <c r="E19" s="11">
        <f>+'Total Trimestre'!E19</f>
        <v>0</v>
      </c>
      <c r="F19" s="11">
        <f>+'Total Trimestre'!F19</f>
        <v>39526093.170000002</v>
      </c>
      <c r="G19" s="11">
        <f>+'Total Trimestre'!G19</f>
        <v>958805.06</v>
      </c>
      <c r="H19" s="11">
        <f>+'Total Trimestre'!H19</f>
        <v>0</v>
      </c>
      <c r="I19" s="11">
        <f>+'Total Trimestre'!I19</f>
        <v>5592032.1200000001</v>
      </c>
      <c r="J19" s="11">
        <f>+'Total Trimestre'!J19</f>
        <v>2006327.5599999998</v>
      </c>
      <c r="K19" s="12">
        <f t="shared" si="0"/>
        <v>48083257.910000004</v>
      </c>
    </row>
    <row r="20" spans="1:11" x14ac:dyDescent="0.2">
      <c r="A20" s="2" t="s">
        <v>28</v>
      </c>
      <c r="B20" s="11">
        <f>+'Total Trimestre'!B20</f>
        <v>0</v>
      </c>
      <c r="C20" s="11">
        <f>+'Total Trimestre'!C20</f>
        <v>0</v>
      </c>
      <c r="D20" s="11">
        <f>+'Total Trimestre'!D20</f>
        <v>0</v>
      </c>
      <c r="E20" s="11">
        <f>+'Total Trimestre'!E20</f>
        <v>0</v>
      </c>
      <c r="F20" s="11">
        <f>+'Total Trimestre'!F20</f>
        <v>55460520.709999993</v>
      </c>
      <c r="G20" s="11">
        <f>+'Total Trimestre'!G20</f>
        <v>1345334.78</v>
      </c>
      <c r="H20" s="11">
        <f>+'Total Trimestre'!H20</f>
        <v>0</v>
      </c>
      <c r="I20" s="11">
        <f>+'Total Trimestre'!I20</f>
        <v>0</v>
      </c>
      <c r="J20" s="11">
        <f>+'Total Trimestre'!J20</f>
        <v>2815152.3</v>
      </c>
      <c r="K20" s="12">
        <f t="shared" si="0"/>
        <v>59621007.789999992</v>
      </c>
    </row>
    <row r="21" spans="1:11" x14ac:dyDescent="0.2">
      <c r="A21" s="2" t="s">
        <v>29</v>
      </c>
      <c r="B21" s="11">
        <f>+'Total Trimestre'!B21</f>
        <v>0</v>
      </c>
      <c r="C21" s="11">
        <f>+'Total Trimestre'!C21</f>
        <v>0</v>
      </c>
      <c r="D21" s="11">
        <f>+'Total Trimestre'!D21</f>
        <v>0</v>
      </c>
      <c r="E21" s="11">
        <f>+'Total Trimestre'!E21</f>
        <v>0</v>
      </c>
      <c r="F21" s="11">
        <f>+'Total Trimestre'!F21</f>
        <v>50601441.840000004</v>
      </c>
      <c r="G21" s="11">
        <f>+'Total Trimestre'!G21</f>
        <v>1227465.57</v>
      </c>
      <c r="H21" s="11">
        <f>+'Total Trimestre'!H21</f>
        <v>0</v>
      </c>
      <c r="I21" s="11">
        <f>+'Total Trimestre'!I21</f>
        <v>0</v>
      </c>
      <c r="J21" s="11">
        <f>+'Total Trimestre'!J21</f>
        <v>2568507.5299999998</v>
      </c>
      <c r="K21" s="12">
        <f t="shared" si="0"/>
        <v>54397414.940000005</v>
      </c>
    </row>
    <row r="22" spans="1:11" x14ac:dyDescent="0.2">
      <c r="A22" s="2" t="s">
        <v>30</v>
      </c>
      <c r="B22" s="11">
        <f>+'Total Trimestre'!B22</f>
        <v>0</v>
      </c>
      <c r="C22" s="11">
        <f>+'Total Trimestre'!C22</f>
        <v>0</v>
      </c>
      <c r="D22" s="11">
        <f>+'Total Trimestre'!D22</f>
        <v>0</v>
      </c>
      <c r="E22" s="11">
        <f>+'Total Trimestre'!E22</f>
        <v>0</v>
      </c>
      <c r="F22" s="11">
        <f>+'Total Trimestre'!F22</f>
        <v>38638054.599999994</v>
      </c>
      <c r="G22" s="11">
        <f>+'Total Trimestre'!G22</f>
        <v>937263.44</v>
      </c>
      <c r="H22" s="11">
        <f>+'Total Trimestre'!H22</f>
        <v>0</v>
      </c>
      <c r="I22" s="11">
        <f>+'Total Trimestre'!I22</f>
        <v>4980735.83</v>
      </c>
      <c r="J22" s="11">
        <f>+'Total Trimestre'!J22</f>
        <v>1961251.1199999999</v>
      </c>
      <c r="K22" s="12">
        <f t="shared" si="0"/>
        <v>46517304.989999987</v>
      </c>
    </row>
    <row r="23" spans="1:11" x14ac:dyDescent="0.2">
      <c r="A23" s="2" t="s">
        <v>31</v>
      </c>
      <c r="B23" s="11">
        <f>+'Total Trimestre'!B23</f>
        <v>0</v>
      </c>
      <c r="C23" s="11">
        <f>+'Total Trimestre'!C23</f>
        <v>0</v>
      </c>
      <c r="D23" s="11">
        <f>+'Total Trimestre'!D23</f>
        <v>0</v>
      </c>
      <c r="E23" s="11">
        <f>+'Total Trimestre'!E23</f>
        <v>0</v>
      </c>
      <c r="F23" s="11">
        <f>+'Total Trimestre'!F23</f>
        <v>36057716.189999998</v>
      </c>
      <c r="G23" s="11">
        <f>+'Total Trimestre'!G23</f>
        <v>874670.83000000007</v>
      </c>
      <c r="H23" s="11">
        <f>+'Total Trimestre'!H23</f>
        <v>0</v>
      </c>
      <c r="I23" s="11">
        <f>+'Total Trimestre'!I23</f>
        <v>0</v>
      </c>
      <c r="J23" s="11">
        <f>+'Total Trimestre'!J23</f>
        <v>1830274.24</v>
      </c>
      <c r="K23" s="12">
        <f t="shared" si="0"/>
        <v>38762661.259999998</v>
      </c>
    </row>
    <row r="24" spans="1:11" x14ac:dyDescent="0.2">
      <c r="A24" s="2" t="s">
        <v>32</v>
      </c>
      <c r="B24" s="11">
        <f>+'Total Trimestre'!B24</f>
        <v>0</v>
      </c>
      <c r="C24" s="11">
        <f>+'Total Trimestre'!C24</f>
        <v>0</v>
      </c>
      <c r="D24" s="11">
        <f>+'Total Trimestre'!D24</f>
        <v>0</v>
      </c>
      <c r="E24" s="11">
        <f>+'Total Trimestre'!E24</f>
        <v>0</v>
      </c>
      <c r="F24" s="11">
        <f>+'Total Trimestre'!F24</f>
        <v>49931224.079999998</v>
      </c>
      <c r="G24" s="11">
        <f>+'Total Trimestre'!G24</f>
        <v>1211207.75</v>
      </c>
      <c r="H24" s="11">
        <f>+'Total Trimestre'!H24</f>
        <v>0</v>
      </c>
      <c r="I24" s="11">
        <f>+'Total Trimestre'!I24</f>
        <v>0</v>
      </c>
      <c r="J24" s="11">
        <f>+'Total Trimestre'!J24</f>
        <v>2534487.56</v>
      </c>
      <c r="K24" s="12">
        <f t="shared" si="0"/>
        <v>53676919.390000001</v>
      </c>
    </row>
    <row r="25" spans="1:11" x14ac:dyDescent="0.2">
      <c r="A25" s="2" t="s">
        <v>33</v>
      </c>
      <c r="B25" s="11">
        <f>+'Total Trimestre'!B25</f>
        <v>0</v>
      </c>
      <c r="C25" s="11">
        <f>+'Total Trimestre'!C25</f>
        <v>0</v>
      </c>
      <c r="D25" s="11">
        <f>+'Total Trimestre'!D25</f>
        <v>0</v>
      </c>
      <c r="E25" s="11">
        <f>+'Total Trimestre'!E25</f>
        <v>0</v>
      </c>
      <c r="F25" s="11">
        <f>+'Total Trimestre'!F25</f>
        <v>37833793.280000001</v>
      </c>
      <c r="G25" s="11">
        <f>+'Total Trimestre'!G25</f>
        <v>917754.05999999994</v>
      </c>
      <c r="H25" s="11">
        <f>+'Total Trimestre'!H25</f>
        <v>0</v>
      </c>
      <c r="I25" s="11">
        <f>+'Total Trimestre'!I25</f>
        <v>0</v>
      </c>
      <c r="J25" s="11">
        <f>+'Total Trimestre'!J25</f>
        <v>1920427.15</v>
      </c>
      <c r="K25" s="12">
        <f t="shared" si="0"/>
        <v>40671974.490000002</v>
      </c>
    </row>
    <row r="26" spans="1:11" x14ac:dyDescent="0.2">
      <c r="A26" s="2" t="s">
        <v>34</v>
      </c>
      <c r="B26" s="11">
        <f>+'Total Trimestre'!B26</f>
        <v>0</v>
      </c>
      <c r="C26" s="11">
        <f>+'Total Trimestre'!C26</f>
        <v>0</v>
      </c>
      <c r="D26" s="11">
        <f>+'Total Trimestre'!D26</f>
        <v>0</v>
      </c>
      <c r="E26" s="11">
        <f>+'Total Trimestre'!E26</f>
        <v>0</v>
      </c>
      <c r="F26" s="11">
        <f>+'Total Trimestre'!F26</f>
        <v>47317374.780000001</v>
      </c>
      <c r="G26" s="11">
        <f>+'Total Trimestre'!G26</f>
        <v>1147802.24</v>
      </c>
      <c r="H26" s="11">
        <f>+'Total Trimestre'!H26</f>
        <v>0</v>
      </c>
      <c r="I26" s="11">
        <f>+'Total Trimestre'!I26</f>
        <v>0</v>
      </c>
      <c r="J26" s="11">
        <f>+'Total Trimestre'!J26</f>
        <v>2401809.69</v>
      </c>
      <c r="K26" s="12">
        <f t="shared" si="0"/>
        <v>50866986.710000001</v>
      </c>
    </row>
    <row r="27" spans="1:11" x14ac:dyDescent="0.2">
      <c r="A27" s="2" t="s">
        <v>35</v>
      </c>
      <c r="B27" s="11">
        <f>+'Total Trimestre'!B27</f>
        <v>0</v>
      </c>
      <c r="C27" s="11">
        <f>+'Total Trimestre'!C27</f>
        <v>0</v>
      </c>
      <c r="D27" s="11">
        <f>+'Total Trimestre'!D27</f>
        <v>0</v>
      </c>
      <c r="E27" s="11">
        <f>+'Total Trimestre'!E27</f>
        <v>0</v>
      </c>
      <c r="F27" s="11">
        <f>+'Total Trimestre'!F27</f>
        <v>38855875.370000005</v>
      </c>
      <c r="G27" s="11">
        <f>+'Total Trimestre'!G27</f>
        <v>942547.24</v>
      </c>
      <c r="H27" s="11">
        <f>+'Total Trimestre'!H27</f>
        <v>0</v>
      </c>
      <c r="I27" s="11">
        <f>+'Total Trimestre'!I27</f>
        <v>5129573.1899999995</v>
      </c>
      <c r="J27" s="11">
        <f>+'Total Trimestre'!J27</f>
        <v>1972307.5999999999</v>
      </c>
      <c r="K27" s="12">
        <f t="shared" si="0"/>
        <v>46900303.400000006</v>
      </c>
    </row>
    <row r="28" spans="1:11" x14ac:dyDescent="0.2">
      <c r="A28" s="2" t="s">
        <v>36</v>
      </c>
      <c r="B28" s="11">
        <f>+'Total Trimestre'!B28</f>
        <v>0</v>
      </c>
      <c r="C28" s="11">
        <f>+'Total Trimestre'!C28</f>
        <v>0</v>
      </c>
      <c r="D28" s="11">
        <f>+'Total Trimestre'!D28</f>
        <v>0</v>
      </c>
      <c r="E28" s="11">
        <f>+'Total Trimestre'!E28</f>
        <v>0</v>
      </c>
      <c r="F28" s="11">
        <f>+'Total Trimestre'!F28</f>
        <v>49663136.980000004</v>
      </c>
      <c r="G28" s="11">
        <f>+'Total Trimestre'!G28</f>
        <v>1204704.6199999999</v>
      </c>
      <c r="H28" s="11">
        <f>+'Total Trimestre'!H28</f>
        <v>0</v>
      </c>
      <c r="I28" s="11">
        <f>+'Total Trimestre'!I28</f>
        <v>0</v>
      </c>
      <c r="J28" s="11">
        <f>+'Total Trimestre'!J28</f>
        <v>2520879.58</v>
      </c>
      <c r="K28" s="12">
        <f t="shared" si="0"/>
        <v>53388721.18</v>
      </c>
    </row>
    <row r="29" spans="1:11" x14ac:dyDescent="0.2">
      <c r="A29" s="2" t="s">
        <v>37</v>
      </c>
      <c r="B29" s="11">
        <f>+'Total Trimestre'!B29</f>
        <v>135802166.45000002</v>
      </c>
      <c r="C29" s="11">
        <f>+'Total Trimestre'!C29</f>
        <v>21857768.879999999</v>
      </c>
      <c r="D29" s="11">
        <f>+'Total Trimestre'!D29</f>
        <v>3988667.7199999988</v>
      </c>
      <c r="E29" s="11">
        <f>+'Total Trimestre'!E29</f>
        <v>952909.16</v>
      </c>
      <c r="F29" s="11">
        <f>+'Total Trimestre'!F29</f>
        <v>104453439.91999999</v>
      </c>
      <c r="G29" s="11">
        <f>+'Total Trimestre'!G29</f>
        <v>2533781.5600000005</v>
      </c>
      <c r="H29" s="11">
        <f>+'Total Trimestre'!H29</f>
        <v>16771602.84</v>
      </c>
      <c r="I29" s="11">
        <f>+'Total Trimestre'!I29</f>
        <v>35837909.299999997</v>
      </c>
      <c r="J29" s="11">
        <f>+'Total Trimestre'!J29</f>
        <v>5302011.8999999994</v>
      </c>
      <c r="K29" s="12">
        <f t="shared" si="0"/>
        <v>327500257.72999996</v>
      </c>
    </row>
    <row r="30" spans="1:11" x14ac:dyDescent="0.2">
      <c r="A30" s="2" t="s">
        <v>38</v>
      </c>
      <c r="B30" s="11">
        <f>+'Total Trimestre'!B30</f>
        <v>171967958.81</v>
      </c>
      <c r="C30" s="11">
        <f>+'Total Trimestre'!C30</f>
        <v>27678762.41</v>
      </c>
      <c r="D30" s="11">
        <f>+'Total Trimestre'!D30</f>
        <v>5050899.1400000006</v>
      </c>
      <c r="E30" s="11">
        <f>+'Total Trimestre'!E30</f>
        <v>1155388.95</v>
      </c>
      <c r="F30" s="11">
        <f>+'Total Trimestre'!F30</f>
        <v>155942920.31999999</v>
      </c>
      <c r="G30" s="11">
        <f>+'Total Trimestre'!G30</f>
        <v>3782788.75</v>
      </c>
      <c r="H30" s="11">
        <f>+'Total Trimestre'!H30</f>
        <v>23521520.91</v>
      </c>
      <c r="I30" s="11">
        <f>+'Total Trimestre'!I30</f>
        <v>0</v>
      </c>
      <c r="J30" s="11">
        <f>+'Total Trimestre'!J30</f>
        <v>7915595.8799999999</v>
      </c>
      <c r="K30" s="12">
        <f t="shared" si="0"/>
        <v>397015835.17000002</v>
      </c>
    </row>
    <row r="31" spans="1:11" x14ac:dyDescent="0.2">
      <c r="A31" s="2" t="s">
        <v>39</v>
      </c>
      <c r="B31" s="11">
        <f>+'Total Trimestre'!B31</f>
        <v>4673987150.3999996</v>
      </c>
      <c r="C31" s="11">
        <f>+'Total Trimestre'!C31</f>
        <v>752292349.33000004</v>
      </c>
      <c r="D31" s="11">
        <f>+'Total Trimestre'!D31</f>
        <v>137280443.88999999</v>
      </c>
      <c r="E31" s="11">
        <f>+'Total Trimestre'!E31</f>
        <v>31226852.59</v>
      </c>
      <c r="F31" s="11">
        <f>+'Total Trimestre'!F31</f>
        <v>6702177729.5900002</v>
      </c>
      <c r="G31" s="11">
        <f>+'Total Trimestre'!G31</f>
        <v>162578220.84</v>
      </c>
      <c r="H31" s="11">
        <f>+'Total Trimestre'!H31</f>
        <v>280499549.68000001</v>
      </c>
      <c r="I31" s="11">
        <f>+'Total Trimestre'!I31</f>
        <v>4413208363.9200001</v>
      </c>
      <c r="J31" s="11">
        <f>+'Total Trimestre'!J31</f>
        <v>340199672.97999996</v>
      </c>
      <c r="K31" s="12">
        <f t="shared" si="0"/>
        <v>17493450333.220001</v>
      </c>
    </row>
    <row r="32" spans="1:11" x14ac:dyDescent="0.2">
      <c r="A32" s="2" t="s">
        <v>40</v>
      </c>
      <c r="B32" s="11">
        <f>+'Total Trimestre'!B32</f>
        <v>146214228.98000002</v>
      </c>
      <c r="C32" s="11">
        <f>+'Total Trimestre'!C32</f>
        <v>23533621.779999997</v>
      </c>
      <c r="D32" s="11">
        <f>+'Total Trimestre'!D32</f>
        <v>4294482.1400000006</v>
      </c>
      <c r="E32" s="11">
        <f>+'Total Trimestre'!E32</f>
        <v>1037020.8499999999</v>
      </c>
      <c r="F32" s="11">
        <f>+'Total Trimestre'!F32</f>
        <v>103364336.03</v>
      </c>
      <c r="G32" s="11">
        <f>+'Total Trimestre'!G32</f>
        <v>2507362.6100000003</v>
      </c>
      <c r="H32" s="11">
        <f>+'Total Trimestre'!H32</f>
        <v>21381704.460000001</v>
      </c>
      <c r="I32" s="11">
        <f>+'Total Trimestre'!I32</f>
        <v>0</v>
      </c>
      <c r="J32" s="11">
        <f>+'Total Trimestre'!J32</f>
        <v>5246729.46</v>
      </c>
      <c r="K32" s="12">
        <f t="shared" si="0"/>
        <v>307579486.31</v>
      </c>
    </row>
    <row r="33" spans="1:11" x14ac:dyDescent="0.2">
      <c r="A33" s="2" t="s">
        <v>41</v>
      </c>
      <c r="B33" s="11">
        <f>+'Total Trimestre'!B33</f>
        <v>234302120.73000002</v>
      </c>
      <c r="C33" s="11">
        <f>+'Total Trimestre'!C33</f>
        <v>37711634.019999996</v>
      </c>
      <c r="D33" s="11">
        <f>+'Total Trimestre'!D33</f>
        <v>6881726.0700000003</v>
      </c>
      <c r="E33" s="11">
        <f>+'Total Trimestre'!E33</f>
        <v>1498564.72</v>
      </c>
      <c r="F33" s="11">
        <f>+'Total Trimestre'!F33</f>
        <v>205505524.63999999</v>
      </c>
      <c r="G33" s="11">
        <f>+'Total Trimestre'!G33</f>
        <v>4985054.6999999993</v>
      </c>
      <c r="H33" s="11">
        <f>+'Total Trimestre'!H33</f>
        <v>22017318.560000002</v>
      </c>
      <c r="I33" s="11">
        <f>+'Total Trimestre'!I33</f>
        <v>0</v>
      </c>
      <c r="J33" s="11">
        <f>+'Total Trimestre'!J33</f>
        <v>10431372.470000001</v>
      </c>
      <c r="K33" s="12">
        <f t="shared" si="0"/>
        <v>523333315.91000003</v>
      </c>
    </row>
    <row r="34" spans="1:11" x14ac:dyDescent="0.2">
      <c r="A34" s="2" t="s">
        <v>42</v>
      </c>
      <c r="B34" s="11">
        <f>+'Total Trimestre'!B34</f>
        <v>171077251.41999999</v>
      </c>
      <c r="C34" s="11">
        <f>+'Total Trimestre'!C34</f>
        <v>27535400.349999998</v>
      </c>
      <c r="D34" s="11">
        <f>+'Total Trimestre'!D34</f>
        <v>5024738.0199999986</v>
      </c>
      <c r="E34" s="11">
        <f>+'Total Trimestre'!E34</f>
        <v>1196068.44</v>
      </c>
      <c r="F34" s="11">
        <f>+'Total Trimestre'!F34</f>
        <v>217234335.67000002</v>
      </c>
      <c r="G34" s="11">
        <f>+'Total Trimestre'!G34</f>
        <v>5269566.5900000008</v>
      </c>
      <c r="H34" s="11">
        <f>+'Total Trimestre'!H34</f>
        <v>21667857.420000002</v>
      </c>
      <c r="I34" s="11">
        <f>+'Total Trimestre'!I34</f>
        <v>0</v>
      </c>
      <c r="J34" s="11">
        <f>+'Total Trimestre'!J34</f>
        <v>11026721.9</v>
      </c>
      <c r="K34" s="12">
        <f t="shared" si="0"/>
        <v>460031939.80999994</v>
      </c>
    </row>
    <row r="35" spans="1:11" x14ac:dyDescent="0.2">
      <c r="A35" s="2" t="s">
        <v>43</v>
      </c>
      <c r="B35" s="11">
        <f>+'Total Trimestre'!B35</f>
        <v>242610270.91</v>
      </c>
      <c r="C35" s="11">
        <f>+'Total Trimestre'!C35</f>
        <v>39048855.890000001</v>
      </c>
      <c r="D35" s="11">
        <f>+'Total Trimestre'!D35</f>
        <v>7125746.0800000019</v>
      </c>
      <c r="E35" s="11">
        <f>+'Total Trimestre'!E35</f>
        <v>1582217.6300000001</v>
      </c>
      <c r="F35" s="11">
        <f>+'Total Trimestre'!F35</f>
        <v>242501545.69</v>
      </c>
      <c r="G35" s="11">
        <f>+'Total Trimestre'!G35</f>
        <v>5882486.4800000004</v>
      </c>
      <c r="H35" s="11">
        <f>+'Total Trimestre'!H35</f>
        <v>29429440.200000003</v>
      </c>
      <c r="I35" s="11">
        <f>+'Total Trimestre'!I35</f>
        <v>0</v>
      </c>
      <c r="J35" s="11">
        <f>+'Total Trimestre'!J35</f>
        <v>12309274.66</v>
      </c>
      <c r="K35" s="12">
        <f t="shared" si="0"/>
        <v>580489837.53999996</v>
      </c>
    </row>
    <row r="36" spans="1:11" x14ac:dyDescent="0.2">
      <c r="A36" s="2" t="s">
        <v>44</v>
      </c>
      <c r="B36" s="11">
        <f>+'Total Trimestre'!B36</f>
        <v>143910675.32999998</v>
      </c>
      <c r="C36" s="11">
        <f>+'Total Trimestre'!C36</f>
        <v>23162857.869999997</v>
      </c>
      <c r="D36" s="11">
        <f>+'Total Trimestre'!D36</f>
        <v>4226824.0299999993</v>
      </c>
      <c r="E36" s="11">
        <f>+'Total Trimestre'!E36</f>
        <v>1006128.92</v>
      </c>
      <c r="F36" s="11">
        <f>+'Total Trimestre'!F36</f>
        <v>138182149.34999999</v>
      </c>
      <c r="G36" s="11">
        <f>+'Total Trimestre'!G36</f>
        <v>3351956.46</v>
      </c>
      <c r="H36" s="11">
        <f>+'Total Trimestre'!H36</f>
        <v>19500185.359999999</v>
      </c>
      <c r="I36" s="11">
        <f>+'Total Trimestre'!I36</f>
        <v>0</v>
      </c>
      <c r="J36" s="11">
        <f>+'Total Trimestre'!J36</f>
        <v>7014066.7599999998</v>
      </c>
      <c r="K36" s="12">
        <f t="shared" si="0"/>
        <v>340354844.07999998</v>
      </c>
    </row>
    <row r="37" spans="1:11" x14ac:dyDescent="0.2">
      <c r="A37" s="2" t="s">
        <v>45</v>
      </c>
      <c r="B37" s="11">
        <f>+'Total Trimestre'!B37</f>
        <v>922296812.24999988</v>
      </c>
      <c r="C37" s="11">
        <f>+'Total Trimestre'!C37</f>
        <v>148446457.63999999</v>
      </c>
      <c r="D37" s="11">
        <f>+'Total Trimestre'!D37</f>
        <v>27088931.039999999</v>
      </c>
      <c r="E37" s="11">
        <f>+'Total Trimestre'!E37</f>
        <v>6304095.7899999991</v>
      </c>
      <c r="F37" s="11">
        <f>+'Total Trimestre'!F37</f>
        <v>721355389.04000008</v>
      </c>
      <c r="G37" s="11">
        <f>+'Total Trimestre'!G37</f>
        <v>17498293.899999999</v>
      </c>
      <c r="H37" s="11">
        <f>+'Total Trimestre'!H37</f>
        <v>90185033.629999995</v>
      </c>
      <c r="I37" s="11">
        <f>+'Total Trimestre'!I37</f>
        <v>0</v>
      </c>
      <c r="J37" s="11">
        <f>+'Total Trimestre'!J37</f>
        <v>36615690.799999997</v>
      </c>
      <c r="K37" s="12">
        <f t="shared" si="0"/>
        <v>1969790704.0899999</v>
      </c>
    </row>
    <row r="38" spans="1:11" x14ac:dyDescent="0.2">
      <c r="A38" s="2" t="s">
        <v>46</v>
      </c>
      <c r="B38" s="11">
        <f>+'Total Trimestre'!B38</f>
        <v>301289461.00999999</v>
      </c>
      <c r="C38" s="11">
        <f>+'Total Trimestre'!C38</f>
        <v>48493448.779999994</v>
      </c>
      <c r="D38" s="11">
        <f>+'Total Trimestre'!D38</f>
        <v>8849222.2400000002</v>
      </c>
      <c r="E38" s="11">
        <f>+'Total Trimestre'!E38</f>
        <v>1966837.51</v>
      </c>
      <c r="F38" s="11">
        <f>+'Total Trimestre'!F38</f>
        <v>275291950.23000002</v>
      </c>
      <c r="G38" s="11">
        <f>+'Total Trimestre'!G38</f>
        <v>6677900.4200000009</v>
      </c>
      <c r="H38" s="11">
        <f>+'Total Trimestre'!H38</f>
        <v>29663680.460000001</v>
      </c>
      <c r="I38" s="11">
        <f>+'Total Trimestre'!I38</f>
        <v>0</v>
      </c>
      <c r="J38" s="11">
        <f>+'Total Trimestre'!J38</f>
        <v>13973701.57</v>
      </c>
      <c r="K38" s="12">
        <f t="shared" si="0"/>
        <v>686206202.22000003</v>
      </c>
    </row>
    <row r="39" spans="1:11" x14ac:dyDescent="0.2">
      <c r="A39" s="2" t="s">
        <v>47</v>
      </c>
      <c r="B39" s="11">
        <f>+'Total Trimestre'!B39</f>
        <v>185620353.48999995</v>
      </c>
      <c r="C39" s="11">
        <f>+'Total Trimestre'!C39</f>
        <v>29876156.530000001</v>
      </c>
      <c r="D39" s="11">
        <f>+'Total Trimestre'!D39</f>
        <v>5451885.8499999987</v>
      </c>
      <c r="E39" s="11">
        <f>+'Total Trimestre'!E39</f>
        <v>1247605.98</v>
      </c>
      <c r="F39" s="11">
        <f>+'Total Trimestre'!F39</f>
        <v>150547667.25</v>
      </c>
      <c r="G39" s="11">
        <f>+'Total Trimestre'!G39</f>
        <v>3651913.28</v>
      </c>
      <c r="H39" s="11">
        <f>+'Total Trimestre'!H39</f>
        <v>21166456.640000001</v>
      </c>
      <c r="I39" s="11">
        <f>+'Total Trimestre'!I39</f>
        <v>59125640.039999999</v>
      </c>
      <c r="J39" s="11">
        <f>+'Total Trimestre'!J39</f>
        <v>7641735.1500000004</v>
      </c>
      <c r="K39" s="12">
        <f t="shared" si="0"/>
        <v>464329414.20999986</v>
      </c>
    </row>
    <row r="40" spans="1:11" x14ac:dyDescent="0.2">
      <c r="A40" s="2" t="s">
        <v>48</v>
      </c>
      <c r="B40" s="11">
        <f>+'Total Trimestre'!B40</f>
        <v>131056845.91</v>
      </c>
      <c r="C40" s="11">
        <f>+'Total Trimestre'!C40</f>
        <v>21093995.219999999</v>
      </c>
      <c r="D40" s="11">
        <f>+'Total Trimestre'!D40</f>
        <v>3849292.13</v>
      </c>
      <c r="E40" s="11">
        <f>+'Total Trimestre'!E40</f>
        <v>916358.78999999992</v>
      </c>
      <c r="F40" s="11">
        <f>+'Total Trimestre'!F40</f>
        <v>171827081.53</v>
      </c>
      <c r="G40" s="11">
        <f>+'Total Trimestre'!G40</f>
        <v>4168099.14</v>
      </c>
      <c r="H40" s="11">
        <f>+'Total Trimestre'!H40</f>
        <v>18406220.02</v>
      </c>
      <c r="I40" s="11">
        <f>+'Total Trimestre'!I40</f>
        <v>0</v>
      </c>
      <c r="J40" s="11">
        <f>+'Total Trimestre'!J40</f>
        <v>8721869.120000001</v>
      </c>
      <c r="K40" s="12">
        <f t="shared" si="0"/>
        <v>360039761.85999995</v>
      </c>
    </row>
    <row r="41" spans="1:11" x14ac:dyDescent="0.2">
      <c r="A41" s="2" t="s">
        <v>49</v>
      </c>
      <c r="B41" s="11">
        <f>+'Total Trimestre'!B41</f>
        <v>169295836.56999999</v>
      </c>
      <c r="C41" s="11">
        <f>+'Total Trimestre'!C41</f>
        <v>27248676.25</v>
      </c>
      <c r="D41" s="11">
        <f>+'Total Trimestre'!D41</f>
        <v>4972415.7700000005</v>
      </c>
      <c r="E41" s="11">
        <f>+'Total Trimestre'!E41</f>
        <v>1131684.75</v>
      </c>
      <c r="F41" s="11">
        <f>+'Total Trimestre'!F41</f>
        <v>102023900.48</v>
      </c>
      <c r="G41" s="11">
        <f>+'Total Trimestre'!G41</f>
        <v>2474846.96</v>
      </c>
      <c r="H41" s="11">
        <f>+'Total Trimestre'!H41</f>
        <v>20452340.379999999</v>
      </c>
      <c r="I41" s="11">
        <f>+'Total Trimestre'!I41</f>
        <v>34610001.109999999</v>
      </c>
      <c r="J41" s="11">
        <f>+'Total Trimestre'!J41</f>
        <v>5178689.5299999993</v>
      </c>
      <c r="K41" s="12">
        <f t="shared" si="0"/>
        <v>367388391.79999995</v>
      </c>
    </row>
    <row r="42" spans="1:11" x14ac:dyDescent="0.2">
      <c r="A42" s="2" t="s">
        <v>50</v>
      </c>
      <c r="B42" s="11">
        <f>+'Total Trimestre'!B42</f>
        <v>241182067.63</v>
      </c>
      <c r="C42" s="11">
        <f>+'Total Trimestre'!C42</f>
        <v>38818982.280000001</v>
      </c>
      <c r="D42" s="11">
        <f>+'Total Trimestre'!D42</f>
        <v>7083798.0899999989</v>
      </c>
      <c r="E42" s="11">
        <f>+'Total Trimestre'!E42</f>
        <v>1686210.29</v>
      </c>
      <c r="F42" s="11">
        <f>+'Total Trimestre'!F42</f>
        <v>470425854.84000003</v>
      </c>
      <c r="G42" s="11">
        <f>+'Total Trimestre'!G42</f>
        <v>11411365.32</v>
      </c>
      <c r="H42" s="11">
        <f>+'Total Trimestre'!H42</f>
        <v>24995335.32</v>
      </c>
      <c r="I42" s="11">
        <f>+'Total Trimestre'!I42</f>
        <v>0</v>
      </c>
      <c r="J42" s="11">
        <f>+'Total Trimestre'!J42</f>
        <v>23878615.039999999</v>
      </c>
      <c r="K42" s="12">
        <f t="shared" si="0"/>
        <v>819482228.81000006</v>
      </c>
    </row>
    <row r="43" spans="1:11" x14ac:dyDescent="0.2">
      <c r="A43" s="2" t="s">
        <v>51</v>
      </c>
      <c r="B43" s="11">
        <f>+'Total Trimestre'!B43</f>
        <v>135233956.54000002</v>
      </c>
      <c r="C43" s="11">
        <f>+'Total Trimestre'!C43</f>
        <v>21766313.780000001</v>
      </c>
      <c r="D43" s="11">
        <f>+'Total Trimestre'!D43</f>
        <v>3971978.75</v>
      </c>
      <c r="E43" s="11">
        <f>+'Total Trimestre'!E43</f>
        <v>950615.18000000017</v>
      </c>
      <c r="F43" s="11">
        <f>+'Total Trimestre'!F43</f>
        <v>220736223.51999998</v>
      </c>
      <c r="G43" s="11">
        <f>+'Total Trimestre'!G43</f>
        <v>5354513.7</v>
      </c>
      <c r="H43" s="11">
        <f>+'Total Trimestre'!H43</f>
        <v>17337577.960000001</v>
      </c>
      <c r="I43" s="11">
        <f>+'Total Trimestre'!I43</f>
        <v>0</v>
      </c>
      <c r="J43" s="11">
        <f>+'Total Trimestre'!J43</f>
        <v>11204476.23</v>
      </c>
      <c r="K43" s="12">
        <f t="shared" si="0"/>
        <v>416555655.65999997</v>
      </c>
    </row>
    <row r="44" spans="1:11" x14ac:dyDescent="0.2">
      <c r="A44" s="2" t="s">
        <v>52</v>
      </c>
      <c r="B44" s="11">
        <f>+'Total Trimestre'!B44</f>
        <v>1963856275.6999998</v>
      </c>
      <c r="C44" s="11">
        <f>+'Total Trimestre'!C44</f>
        <v>316088599.25999999</v>
      </c>
      <c r="D44" s="11">
        <f>+'Total Trimestre'!D44</f>
        <v>57680745.029999994</v>
      </c>
      <c r="E44" s="11">
        <f>+'Total Trimestre'!E44</f>
        <v>13730088.779999999</v>
      </c>
      <c r="F44" s="11">
        <f>+'Total Trimestre'!F44</f>
        <v>1714014932.5599999</v>
      </c>
      <c r="G44" s="11">
        <f>+'Total Trimestre'!G44</f>
        <v>41577754.200000003</v>
      </c>
      <c r="H44" s="11">
        <f>+'Total Trimestre'!H44</f>
        <v>112846829.47</v>
      </c>
      <c r="I44" s="11">
        <f>+'Total Trimestre'!I44</f>
        <v>0</v>
      </c>
      <c r="J44" s="11">
        <f>+'Total Trimestre'!J44</f>
        <v>87002664.359999999</v>
      </c>
      <c r="K44" s="12">
        <f t="shared" si="0"/>
        <v>4306797889.3599997</v>
      </c>
    </row>
    <row r="45" spans="1:11" x14ac:dyDescent="0.2">
      <c r="A45" s="2" t="s">
        <v>53</v>
      </c>
      <c r="B45" s="11">
        <f>+'Total Trimestre'!B45</f>
        <v>310626531.81</v>
      </c>
      <c r="C45" s="11">
        <f>+'Total Trimestre'!C45</f>
        <v>49996278.509999998</v>
      </c>
      <c r="D45" s="11">
        <f>+'Total Trimestre'!D45</f>
        <v>9123462.8599999994</v>
      </c>
      <c r="E45" s="11">
        <f>+'Total Trimestre'!E45</f>
        <v>2171611.27</v>
      </c>
      <c r="F45" s="11">
        <f>+'Total Trimestre'!F45</f>
        <v>362788880.49000001</v>
      </c>
      <c r="G45" s="11">
        <f>+'Total Trimestre'!G45</f>
        <v>8800359.0899999999</v>
      </c>
      <c r="H45" s="11">
        <f>+'Total Trimestre'!H45</f>
        <v>16024566.330000002</v>
      </c>
      <c r="I45" s="11">
        <f>+'Total Trimestre'!I45</f>
        <v>295984346.73000002</v>
      </c>
      <c r="J45" s="11">
        <f>+'Total Trimestre'!J45</f>
        <v>18415008.300000001</v>
      </c>
      <c r="K45" s="12">
        <f t="shared" si="0"/>
        <v>1073931045.3900001</v>
      </c>
    </row>
    <row r="46" spans="1:11" x14ac:dyDescent="0.2">
      <c r="A46" s="2" t="s">
        <v>54</v>
      </c>
      <c r="B46" s="11">
        <f>+'Total Trimestre'!B46</f>
        <v>825148276.12000012</v>
      </c>
      <c r="C46" s="11">
        <f>+'Total Trimestre'!C46</f>
        <v>132810107.34999999</v>
      </c>
      <c r="D46" s="11">
        <f>+'Total Trimestre'!D46</f>
        <v>24235565.440000005</v>
      </c>
      <c r="E46" s="11">
        <f>+'Total Trimestre'!E46</f>
        <v>5768992.4199999999</v>
      </c>
      <c r="F46" s="11">
        <f>+'Total Trimestre'!F46</f>
        <v>738261632.35000002</v>
      </c>
      <c r="G46" s="11">
        <f>+'Total Trimestre'!G46</f>
        <v>17908397.469999999</v>
      </c>
      <c r="H46" s="11">
        <f>+'Total Trimestre'!H46</f>
        <v>88631450.920000002</v>
      </c>
      <c r="I46" s="11">
        <f>+'Total Trimestre'!I46</f>
        <v>0</v>
      </c>
      <c r="J46" s="11">
        <f>+'Total Trimestre'!J46</f>
        <v>37473844.480000004</v>
      </c>
      <c r="K46" s="12">
        <f t="shared" si="0"/>
        <v>1870238266.5500004</v>
      </c>
    </row>
    <row r="47" spans="1:11" x14ac:dyDescent="0.2">
      <c r="A47" s="2" t="s">
        <v>55</v>
      </c>
      <c r="B47" s="11">
        <f>+'Total Trimestre'!B47</f>
        <v>189843535.18000001</v>
      </c>
      <c r="C47" s="11">
        <f>+'Total Trimestre'!C47</f>
        <v>30555890.400000002</v>
      </c>
      <c r="D47" s="11">
        <f>+'Total Trimestre'!D47</f>
        <v>5575925.6500000004</v>
      </c>
      <c r="E47" s="11">
        <f>+'Total Trimestre'!E47</f>
        <v>1347622.43</v>
      </c>
      <c r="F47" s="11">
        <f>+'Total Trimestre'!F47</f>
        <v>170855265.75999999</v>
      </c>
      <c r="G47" s="11">
        <f>+'Total Trimestre'!G47</f>
        <v>4144525.3</v>
      </c>
      <c r="H47" s="11">
        <f>+'Total Trimestre'!H47</f>
        <v>20380169.050000001</v>
      </c>
      <c r="I47" s="11">
        <f>+'Total Trimestre'!I47</f>
        <v>69390102.060000002</v>
      </c>
      <c r="J47" s="11">
        <f>+'Total Trimestre'!J47</f>
        <v>8672540.1600000001</v>
      </c>
      <c r="K47" s="12">
        <f t="shared" si="0"/>
        <v>500765575.99000007</v>
      </c>
    </row>
    <row r="48" spans="1:11" x14ac:dyDescent="0.2">
      <c r="A48" s="2" t="s">
        <v>56</v>
      </c>
      <c r="B48" s="11">
        <f>+'Total Trimestre'!B48</f>
        <v>147903501.64999998</v>
      </c>
      <c r="C48" s="11">
        <f>+'Total Trimestre'!C48</f>
        <v>23805515.309999999</v>
      </c>
      <c r="D48" s="11">
        <f>+'Total Trimestre'!D48</f>
        <v>4344098.0499999989</v>
      </c>
      <c r="E48" s="11">
        <f>+'Total Trimestre'!E48</f>
        <v>1037173.7800000001</v>
      </c>
      <c r="F48" s="11">
        <f>+'Total Trimestre'!F48</f>
        <v>90077268.689999998</v>
      </c>
      <c r="G48" s="11">
        <f>+'Total Trimestre'!G48</f>
        <v>2185051.29</v>
      </c>
      <c r="H48" s="11">
        <f>+'Total Trimestre'!H48</f>
        <v>19443208.009999998</v>
      </c>
      <c r="I48" s="11">
        <f>+'Total Trimestre'!I48</f>
        <v>28576772.530000001</v>
      </c>
      <c r="J48" s="11">
        <f>+'Total Trimestre'!J48</f>
        <v>4572283.5999999996</v>
      </c>
      <c r="K48" s="12">
        <f t="shared" si="0"/>
        <v>321944872.90999997</v>
      </c>
    </row>
    <row r="49" spans="1:11" x14ac:dyDescent="0.2">
      <c r="A49" s="2" t="s">
        <v>57</v>
      </c>
      <c r="B49" s="11">
        <f>+'Total Trimestre'!B49</f>
        <v>172520811.71000001</v>
      </c>
      <c r="C49" s="11">
        <f>+'Total Trimestre'!C49</f>
        <v>27767745.720000003</v>
      </c>
      <c r="D49" s="11">
        <f>+'Total Trimestre'!D49</f>
        <v>5067137.0999999996</v>
      </c>
      <c r="E49" s="11">
        <f>+'Total Trimestre'!E49</f>
        <v>1181998.8499999999</v>
      </c>
      <c r="F49" s="11">
        <f>+'Total Trimestre'!F49</f>
        <v>106832713.01000001</v>
      </c>
      <c r="G49" s="11">
        <f>+'Total Trimestre'!G49</f>
        <v>2591496.84</v>
      </c>
      <c r="H49" s="11">
        <f>+'Total Trimestre'!H49</f>
        <v>18525239.399999999</v>
      </c>
      <c r="I49" s="11">
        <f>+'Total Trimestre'!I49</f>
        <v>37044555.009999998</v>
      </c>
      <c r="J49" s="11">
        <f>+'Total Trimestre'!J49</f>
        <v>5422782.8000000007</v>
      </c>
      <c r="K49" s="12">
        <f t="shared" si="0"/>
        <v>376954480.43999994</v>
      </c>
    </row>
    <row r="50" spans="1:11" x14ac:dyDescent="0.2">
      <c r="A50" s="2" t="s">
        <v>58</v>
      </c>
      <c r="B50" s="11">
        <f>+'Total Trimestre'!B50</f>
        <v>433713082.09999996</v>
      </c>
      <c r="C50" s="11">
        <f>+'Total Trimestre'!C50</f>
        <v>69807430.569999993</v>
      </c>
      <c r="D50" s="11">
        <f>+'Total Trimestre'!D50</f>
        <v>12738658.140000002</v>
      </c>
      <c r="E50" s="11">
        <f>+'Total Trimestre'!E50</f>
        <v>2725983.8800000004</v>
      </c>
      <c r="F50" s="11">
        <f>+'Total Trimestre'!F50</f>
        <v>374886311.30000001</v>
      </c>
      <c r="G50" s="11">
        <f>+'Total Trimestre'!G50</f>
        <v>9093812.7899999991</v>
      </c>
      <c r="H50" s="11">
        <f>+'Total Trimestre'!H50</f>
        <v>50646543.380000003</v>
      </c>
      <c r="I50" s="11">
        <f>+'Total Trimestre'!I50</f>
        <v>313377055</v>
      </c>
      <c r="J50" s="11">
        <f>+'Total Trimestre'!J50</f>
        <v>19029068.710000001</v>
      </c>
      <c r="K50" s="12">
        <f t="shared" si="0"/>
        <v>1286017945.8699999</v>
      </c>
    </row>
    <row r="51" spans="1:11" x14ac:dyDescent="0.2">
      <c r="A51" s="2" t="s">
        <v>59</v>
      </c>
      <c r="B51" s="11">
        <f>+'Total Trimestre'!B51</f>
        <v>152679536.22000003</v>
      </c>
      <c r="C51" s="11">
        <f>+'Total Trimestre'!C51</f>
        <v>24574232.529999997</v>
      </c>
      <c r="D51" s="11">
        <f>+'Total Trimestre'!D51</f>
        <v>4484375.7500000009</v>
      </c>
      <c r="E51" s="11">
        <f>+'Total Trimestre'!E51</f>
        <v>1029221.4</v>
      </c>
      <c r="F51" s="11">
        <f>+'Total Trimestre'!F51</f>
        <v>87815283.709999993</v>
      </c>
      <c r="G51" s="11">
        <f>+'Total Trimestre'!G51</f>
        <v>2130181.13</v>
      </c>
      <c r="H51" s="11">
        <f>+'Total Trimestre'!H51</f>
        <v>17840244.91</v>
      </c>
      <c r="I51" s="11">
        <f>+'Total Trimestre'!I51</f>
        <v>0</v>
      </c>
      <c r="J51" s="11">
        <f>+'Total Trimestre'!J51</f>
        <v>4457466.22</v>
      </c>
      <c r="K51" s="12">
        <f t="shared" si="0"/>
        <v>295010541.87000006</v>
      </c>
    </row>
    <row r="52" spans="1:11" x14ac:dyDescent="0.2">
      <c r="A52" s="2" t="s">
        <v>60</v>
      </c>
      <c r="B52" s="11">
        <f>+'Total Trimestre'!B52</f>
        <v>2630412561.2399998</v>
      </c>
      <c r="C52" s="11">
        <f>+'Total Trimestre'!C52</f>
        <v>423372846.70999998</v>
      </c>
      <c r="D52" s="11">
        <f>+'Total Trimestre'!D52</f>
        <v>77258279.160000011</v>
      </c>
      <c r="E52" s="11">
        <f>+'Total Trimestre'!E52</f>
        <v>18730300.210000001</v>
      </c>
      <c r="F52" s="11">
        <f>+'Total Trimestre'!F52</f>
        <v>1776077098.3600001</v>
      </c>
      <c r="G52" s="11">
        <f>+'Total Trimestre'!G52</f>
        <v>43083228.530000001</v>
      </c>
      <c r="H52" s="11">
        <f>+'Total Trimestre'!H52</f>
        <v>197164461.05000001</v>
      </c>
      <c r="I52" s="11">
        <f>+'Total Trimestre'!I52</f>
        <v>0</v>
      </c>
      <c r="J52" s="11">
        <f>+'Total Trimestre'!J52</f>
        <v>90152913.349999994</v>
      </c>
      <c r="K52" s="12">
        <f t="shared" si="0"/>
        <v>5256251688.6100006</v>
      </c>
    </row>
    <row r="53" spans="1:11" ht="13.5" thickBot="1" x14ac:dyDescent="0.25">
      <c r="A53" s="4" t="s">
        <v>61</v>
      </c>
      <c r="B53" s="11">
        <f>+'Total Trimestre'!B53</f>
        <v>283582811.91999996</v>
      </c>
      <c r="C53" s="11">
        <f>+'Total Trimestre'!C53</f>
        <v>45643510.130000003</v>
      </c>
      <c r="D53" s="11">
        <f>+'Total Trimestre'!D53</f>
        <v>8329157.3200000012</v>
      </c>
      <c r="E53" s="11">
        <f>+'Total Trimestre'!E53</f>
        <v>49661844.239999995</v>
      </c>
      <c r="F53" s="11">
        <f>+'Total Trimestre'!F53</f>
        <v>320615427.14999998</v>
      </c>
      <c r="G53" s="11">
        <f>+'Total Trimestre'!G53</f>
        <v>7777335.6500000004</v>
      </c>
      <c r="H53" s="11">
        <f>+'Total Trimestre'!H53</f>
        <v>37331567.130000003</v>
      </c>
      <c r="I53" s="11">
        <f>+'Total Trimestre'!I53</f>
        <v>0</v>
      </c>
      <c r="J53" s="11">
        <f>+'Total Trimestre'!J53</f>
        <v>16274301.859999999</v>
      </c>
      <c r="K53" s="12">
        <f t="shared" si="0"/>
        <v>769215955.39999998</v>
      </c>
    </row>
    <row r="54" spans="1:11" s="14" customFormat="1" ht="13.5" thickBot="1" x14ac:dyDescent="0.25">
      <c r="A54" s="5" t="s">
        <v>13</v>
      </c>
      <c r="B54" s="13">
        <f t="shared" ref="B54:J54" si="1">SUM(B7:B53)</f>
        <v>15357024364.249998</v>
      </c>
      <c r="C54" s="13">
        <f t="shared" si="1"/>
        <v>2471759456.3399997</v>
      </c>
      <c r="D54" s="13">
        <f t="shared" si="1"/>
        <v>451053683.52000004</v>
      </c>
      <c r="E54" s="13">
        <f t="shared" si="1"/>
        <v>152930371.74000001</v>
      </c>
      <c r="F54" s="13">
        <f t="shared" si="1"/>
        <v>16755444323.930002</v>
      </c>
      <c r="G54" s="13">
        <f t="shared" si="1"/>
        <v>406445552.11999989</v>
      </c>
      <c r="H54" s="13">
        <f t="shared" si="1"/>
        <v>1266163584.48</v>
      </c>
      <c r="I54" s="13">
        <f t="shared" si="1"/>
        <v>5315619890.2000008</v>
      </c>
      <c r="J54" s="13">
        <f t="shared" si="1"/>
        <v>850499182.42999995</v>
      </c>
      <c r="K54" s="13">
        <f>SUM(K7:K53)</f>
        <v>43026940409.010017</v>
      </c>
    </row>
    <row r="55" spans="1:11" x14ac:dyDescent="0.2">
      <c r="F55" s="8"/>
      <c r="G55" s="8"/>
      <c r="H55" s="8"/>
      <c r="I55" s="8"/>
      <c r="J55" s="8"/>
      <c r="K55" s="8"/>
    </row>
    <row r="56" spans="1:11" x14ac:dyDescent="0.2">
      <c r="F56" s="8"/>
      <c r="G56" s="8"/>
      <c r="H56" s="8"/>
      <c r="I56" s="8"/>
      <c r="J56" s="8"/>
      <c r="K56" s="8"/>
    </row>
    <row r="57" spans="1:11" x14ac:dyDescent="0.2">
      <c r="F57" s="8"/>
      <c r="G57" s="8"/>
      <c r="H57" s="8"/>
      <c r="I57" s="8"/>
      <c r="J57" s="8"/>
    </row>
    <row r="58" spans="1:11" x14ac:dyDescent="0.2">
      <c r="F58" s="8"/>
      <c r="G58" s="8"/>
      <c r="H58" s="8"/>
      <c r="I58" s="8"/>
      <c r="J58" s="8"/>
    </row>
    <row r="59" spans="1:11" x14ac:dyDescent="0.2">
      <c r="F59" s="8"/>
      <c r="G59" s="8"/>
      <c r="H59" s="8"/>
      <c r="I59" s="8"/>
      <c r="J59" s="8"/>
    </row>
    <row r="60" spans="1:11" x14ac:dyDescent="0.2">
      <c r="F60" s="8"/>
      <c r="G60" s="8"/>
      <c r="H60" s="8"/>
      <c r="I60" s="8"/>
      <c r="J60" s="8"/>
    </row>
    <row r="61" spans="1:11" x14ac:dyDescent="0.2">
      <c r="F61" s="8"/>
      <c r="G61" s="8"/>
      <c r="H61" s="8"/>
      <c r="I61" s="8"/>
      <c r="J61" s="8"/>
    </row>
    <row r="62" spans="1:11" x14ac:dyDescent="0.2">
      <c r="F62" s="8"/>
      <c r="G62" s="8"/>
      <c r="H62" s="8"/>
      <c r="I62" s="8"/>
      <c r="J62" s="8"/>
    </row>
    <row r="63" spans="1:11" x14ac:dyDescent="0.2">
      <c r="G63" s="8"/>
      <c r="H63" s="8"/>
      <c r="I63" s="8"/>
      <c r="J63" s="8"/>
    </row>
    <row r="64" spans="1:11" x14ac:dyDescent="0.2">
      <c r="G64" s="8"/>
      <c r="H64" s="8"/>
      <c r="I64" s="8"/>
      <c r="J64" s="8"/>
    </row>
    <row r="65" spans="7:10" x14ac:dyDescent="0.2">
      <c r="G65" s="8"/>
      <c r="H65" s="8"/>
      <c r="I65" s="8"/>
      <c r="J65" s="8"/>
    </row>
    <row r="66" spans="7:10" x14ac:dyDescent="0.2">
      <c r="G66" s="8"/>
      <c r="H66" s="8"/>
      <c r="I66" s="8"/>
      <c r="J66" s="8"/>
    </row>
  </sheetData>
  <mergeCells count="12">
    <mergeCell ref="K5:K6"/>
    <mergeCell ref="A1:K1"/>
    <mergeCell ref="A2:K2"/>
    <mergeCell ref="B4:K4"/>
    <mergeCell ref="A5:A6"/>
    <mergeCell ref="B5:B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C299C-CDA9-4D20-8F51-659875EC9A6A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7" customWidth="1"/>
    <col min="5" max="5" width="17.7109375" style="17" customWidth="1"/>
    <col min="6" max="6" width="16.140625" style="15" customWidth="1"/>
    <col min="7" max="7" width="14.140625" style="15" customWidth="1"/>
    <col min="8" max="8" width="14.28515625" style="15" customWidth="1"/>
    <col min="9" max="10" width="17.140625" style="15" customWidth="1"/>
    <col min="11" max="11" width="16.85546875" style="15" customWidth="1"/>
    <col min="12" max="12" width="11.28515625" style="15" bestFit="1" customWidth="1"/>
    <col min="13" max="252" width="11.42578125" style="15"/>
    <col min="253" max="253" width="44.7109375" style="15" customWidth="1"/>
    <col min="254" max="256" width="17.140625" style="15" customWidth="1"/>
    <col min="257" max="257" width="17.7109375" style="15" customWidth="1"/>
    <col min="258" max="258" width="16.140625" style="15" customWidth="1"/>
    <col min="259" max="259" width="14.140625" style="15" customWidth="1"/>
    <col min="260" max="260" width="14.28515625" style="15" customWidth="1"/>
    <col min="261" max="262" width="17.140625" style="15" customWidth="1"/>
    <col min="263" max="263" width="16.85546875" style="15" customWidth="1"/>
    <col min="264" max="264" width="15.28515625" style="15" bestFit="1" customWidth="1"/>
    <col min="265" max="265" width="15.140625" style="15" customWidth="1"/>
    <col min="266" max="266" width="15.85546875" style="15" customWidth="1"/>
    <col min="267" max="267" width="15.5703125" style="15" customWidth="1"/>
    <col min="268" max="268" width="11.28515625" style="15" bestFit="1" customWidth="1"/>
    <col min="269" max="508" width="11.42578125" style="15"/>
    <col min="509" max="509" width="44.7109375" style="15" customWidth="1"/>
    <col min="510" max="512" width="17.140625" style="15" customWidth="1"/>
    <col min="513" max="513" width="17.7109375" style="15" customWidth="1"/>
    <col min="514" max="514" width="16.140625" style="15" customWidth="1"/>
    <col min="515" max="515" width="14.140625" style="15" customWidth="1"/>
    <col min="516" max="516" width="14.28515625" style="15" customWidth="1"/>
    <col min="517" max="518" width="17.140625" style="15" customWidth="1"/>
    <col min="519" max="519" width="16.85546875" style="15" customWidth="1"/>
    <col min="520" max="520" width="15.28515625" style="15" bestFit="1" customWidth="1"/>
    <col min="521" max="521" width="15.140625" style="15" customWidth="1"/>
    <col min="522" max="522" width="15.85546875" style="15" customWidth="1"/>
    <col min="523" max="523" width="15.5703125" style="15" customWidth="1"/>
    <col min="524" max="524" width="11.28515625" style="15" bestFit="1" customWidth="1"/>
    <col min="525" max="764" width="11.42578125" style="15"/>
    <col min="765" max="765" width="44.7109375" style="15" customWidth="1"/>
    <col min="766" max="768" width="17.140625" style="15" customWidth="1"/>
    <col min="769" max="769" width="17.7109375" style="15" customWidth="1"/>
    <col min="770" max="770" width="16.140625" style="15" customWidth="1"/>
    <col min="771" max="771" width="14.140625" style="15" customWidth="1"/>
    <col min="772" max="772" width="14.28515625" style="15" customWidth="1"/>
    <col min="773" max="774" width="17.140625" style="15" customWidth="1"/>
    <col min="775" max="775" width="16.85546875" style="15" customWidth="1"/>
    <col min="776" max="776" width="15.28515625" style="15" bestFit="1" customWidth="1"/>
    <col min="777" max="777" width="15.140625" style="15" customWidth="1"/>
    <col min="778" max="778" width="15.85546875" style="15" customWidth="1"/>
    <col min="779" max="779" width="15.5703125" style="15" customWidth="1"/>
    <col min="780" max="780" width="11.28515625" style="15" bestFit="1" customWidth="1"/>
    <col min="781" max="1020" width="11.42578125" style="15"/>
    <col min="1021" max="1021" width="44.7109375" style="15" customWidth="1"/>
    <col min="1022" max="1024" width="17.140625" style="15" customWidth="1"/>
    <col min="1025" max="1025" width="17.7109375" style="15" customWidth="1"/>
    <col min="1026" max="1026" width="16.140625" style="15" customWidth="1"/>
    <col min="1027" max="1027" width="14.140625" style="15" customWidth="1"/>
    <col min="1028" max="1028" width="14.28515625" style="15" customWidth="1"/>
    <col min="1029" max="1030" width="17.140625" style="15" customWidth="1"/>
    <col min="1031" max="1031" width="16.85546875" style="15" customWidth="1"/>
    <col min="1032" max="1032" width="15.28515625" style="15" bestFit="1" customWidth="1"/>
    <col min="1033" max="1033" width="15.140625" style="15" customWidth="1"/>
    <col min="1034" max="1034" width="15.85546875" style="15" customWidth="1"/>
    <col min="1035" max="1035" width="15.5703125" style="15" customWidth="1"/>
    <col min="1036" max="1036" width="11.28515625" style="15" bestFit="1" customWidth="1"/>
    <col min="1037" max="1276" width="11.42578125" style="15"/>
    <col min="1277" max="1277" width="44.7109375" style="15" customWidth="1"/>
    <col min="1278" max="1280" width="17.140625" style="15" customWidth="1"/>
    <col min="1281" max="1281" width="17.7109375" style="15" customWidth="1"/>
    <col min="1282" max="1282" width="16.140625" style="15" customWidth="1"/>
    <col min="1283" max="1283" width="14.140625" style="15" customWidth="1"/>
    <col min="1284" max="1284" width="14.28515625" style="15" customWidth="1"/>
    <col min="1285" max="1286" width="17.140625" style="15" customWidth="1"/>
    <col min="1287" max="1287" width="16.85546875" style="15" customWidth="1"/>
    <col min="1288" max="1288" width="15.28515625" style="15" bestFit="1" customWidth="1"/>
    <col min="1289" max="1289" width="15.140625" style="15" customWidth="1"/>
    <col min="1290" max="1290" width="15.85546875" style="15" customWidth="1"/>
    <col min="1291" max="1291" width="15.5703125" style="15" customWidth="1"/>
    <col min="1292" max="1292" width="11.28515625" style="15" bestFit="1" customWidth="1"/>
    <col min="1293" max="1532" width="11.42578125" style="15"/>
    <col min="1533" max="1533" width="44.7109375" style="15" customWidth="1"/>
    <col min="1534" max="1536" width="17.140625" style="15" customWidth="1"/>
    <col min="1537" max="1537" width="17.7109375" style="15" customWidth="1"/>
    <col min="1538" max="1538" width="16.140625" style="15" customWidth="1"/>
    <col min="1539" max="1539" width="14.140625" style="15" customWidth="1"/>
    <col min="1540" max="1540" width="14.28515625" style="15" customWidth="1"/>
    <col min="1541" max="1542" width="17.140625" style="15" customWidth="1"/>
    <col min="1543" max="1543" width="16.85546875" style="15" customWidth="1"/>
    <col min="1544" max="1544" width="15.28515625" style="15" bestFit="1" customWidth="1"/>
    <col min="1545" max="1545" width="15.140625" style="15" customWidth="1"/>
    <col min="1546" max="1546" width="15.85546875" style="15" customWidth="1"/>
    <col min="1547" max="1547" width="15.5703125" style="15" customWidth="1"/>
    <col min="1548" max="1548" width="11.28515625" style="15" bestFit="1" customWidth="1"/>
    <col min="1549" max="1788" width="11.42578125" style="15"/>
    <col min="1789" max="1789" width="44.7109375" style="15" customWidth="1"/>
    <col min="1790" max="1792" width="17.140625" style="15" customWidth="1"/>
    <col min="1793" max="1793" width="17.7109375" style="15" customWidth="1"/>
    <col min="1794" max="1794" width="16.140625" style="15" customWidth="1"/>
    <col min="1795" max="1795" width="14.140625" style="15" customWidth="1"/>
    <col min="1796" max="1796" width="14.28515625" style="15" customWidth="1"/>
    <col min="1797" max="1798" width="17.140625" style="15" customWidth="1"/>
    <col min="1799" max="1799" width="16.85546875" style="15" customWidth="1"/>
    <col min="1800" max="1800" width="15.28515625" style="15" bestFit="1" customWidth="1"/>
    <col min="1801" max="1801" width="15.140625" style="15" customWidth="1"/>
    <col min="1802" max="1802" width="15.85546875" style="15" customWidth="1"/>
    <col min="1803" max="1803" width="15.5703125" style="15" customWidth="1"/>
    <col min="1804" max="1804" width="11.28515625" style="15" bestFit="1" customWidth="1"/>
    <col min="1805" max="2044" width="11.42578125" style="15"/>
    <col min="2045" max="2045" width="44.7109375" style="15" customWidth="1"/>
    <col min="2046" max="2048" width="17.140625" style="15" customWidth="1"/>
    <col min="2049" max="2049" width="17.7109375" style="15" customWidth="1"/>
    <col min="2050" max="2050" width="16.140625" style="15" customWidth="1"/>
    <col min="2051" max="2051" width="14.140625" style="15" customWidth="1"/>
    <col min="2052" max="2052" width="14.28515625" style="15" customWidth="1"/>
    <col min="2053" max="2054" width="17.140625" style="15" customWidth="1"/>
    <col min="2055" max="2055" width="16.85546875" style="15" customWidth="1"/>
    <col min="2056" max="2056" width="15.28515625" style="15" bestFit="1" customWidth="1"/>
    <col min="2057" max="2057" width="15.140625" style="15" customWidth="1"/>
    <col min="2058" max="2058" width="15.85546875" style="15" customWidth="1"/>
    <col min="2059" max="2059" width="15.5703125" style="15" customWidth="1"/>
    <col min="2060" max="2060" width="11.28515625" style="15" bestFit="1" customWidth="1"/>
    <col min="2061" max="2300" width="11.42578125" style="15"/>
    <col min="2301" max="2301" width="44.7109375" style="15" customWidth="1"/>
    <col min="2302" max="2304" width="17.140625" style="15" customWidth="1"/>
    <col min="2305" max="2305" width="17.7109375" style="15" customWidth="1"/>
    <col min="2306" max="2306" width="16.140625" style="15" customWidth="1"/>
    <col min="2307" max="2307" width="14.140625" style="15" customWidth="1"/>
    <col min="2308" max="2308" width="14.28515625" style="15" customWidth="1"/>
    <col min="2309" max="2310" width="17.140625" style="15" customWidth="1"/>
    <col min="2311" max="2311" width="16.85546875" style="15" customWidth="1"/>
    <col min="2312" max="2312" width="15.28515625" style="15" bestFit="1" customWidth="1"/>
    <col min="2313" max="2313" width="15.140625" style="15" customWidth="1"/>
    <col min="2314" max="2314" width="15.85546875" style="15" customWidth="1"/>
    <col min="2315" max="2315" width="15.5703125" style="15" customWidth="1"/>
    <col min="2316" max="2316" width="11.28515625" style="15" bestFit="1" customWidth="1"/>
    <col min="2317" max="2556" width="11.42578125" style="15"/>
    <col min="2557" max="2557" width="44.7109375" style="15" customWidth="1"/>
    <col min="2558" max="2560" width="17.140625" style="15" customWidth="1"/>
    <col min="2561" max="2561" width="17.7109375" style="15" customWidth="1"/>
    <col min="2562" max="2562" width="16.140625" style="15" customWidth="1"/>
    <col min="2563" max="2563" width="14.140625" style="15" customWidth="1"/>
    <col min="2564" max="2564" width="14.28515625" style="15" customWidth="1"/>
    <col min="2565" max="2566" width="17.140625" style="15" customWidth="1"/>
    <col min="2567" max="2567" width="16.85546875" style="15" customWidth="1"/>
    <col min="2568" max="2568" width="15.28515625" style="15" bestFit="1" customWidth="1"/>
    <col min="2569" max="2569" width="15.140625" style="15" customWidth="1"/>
    <col min="2570" max="2570" width="15.85546875" style="15" customWidth="1"/>
    <col min="2571" max="2571" width="15.5703125" style="15" customWidth="1"/>
    <col min="2572" max="2572" width="11.28515625" style="15" bestFit="1" customWidth="1"/>
    <col min="2573" max="2812" width="11.42578125" style="15"/>
    <col min="2813" max="2813" width="44.7109375" style="15" customWidth="1"/>
    <col min="2814" max="2816" width="17.140625" style="15" customWidth="1"/>
    <col min="2817" max="2817" width="17.7109375" style="15" customWidth="1"/>
    <col min="2818" max="2818" width="16.140625" style="15" customWidth="1"/>
    <col min="2819" max="2819" width="14.140625" style="15" customWidth="1"/>
    <col min="2820" max="2820" width="14.28515625" style="15" customWidth="1"/>
    <col min="2821" max="2822" width="17.140625" style="15" customWidth="1"/>
    <col min="2823" max="2823" width="16.85546875" style="15" customWidth="1"/>
    <col min="2824" max="2824" width="15.28515625" style="15" bestFit="1" customWidth="1"/>
    <col min="2825" max="2825" width="15.140625" style="15" customWidth="1"/>
    <col min="2826" max="2826" width="15.85546875" style="15" customWidth="1"/>
    <col min="2827" max="2827" width="15.5703125" style="15" customWidth="1"/>
    <col min="2828" max="2828" width="11.28515625" style="15" bestFit="1" customWidth="1"/>
    <col min="2829" max="3068" width="11.42578125" style="15"/>
    <col min="3069" max="3069" width="44.7109375" style="15" customWidth="1"/>
    <col min="3070" max="3072" width="17.140625" style="15" customWidth="1"/>
    <col min="3073" max="3073" width="17.7109375" style="15" customWidth="1"/>
    <col min="3074" max="3074" width="16.140625" style="15" customWidth="1"/>
    <col min="3075" max="3075" width="14.140625" style="15" customWidth="1"/>
    <col min="3076" max="3076" width="14.28515625" style="15" customWidth="1"/>
    <col min="3077" max="3078" width="17.140625" style="15" customWidth="1"/>
    <col min="3079" max="3079" width="16.85546875" style="15" customWidth="1"/>
    <col min="3080" max="3080" width="15.28515625" style="15" bestFit="1" customWidth="1"/>
    <col min="3081" max="3081" width="15.140625" style="15" customWidth="1"/>
    <col min="3082" max="3082" width="15.85546875" style="15" customWidth="1"/>
    <col min="3083" max="3083" width="15.5703125" style="15" customWidth="1"/>
    <col min="3084" max="3084" width="11.28515625" style="15" bestFit="1" customWidth="1"/>
    <col min="3085" max="3324" width="11.42578125" style="15"/>
    <col min="3325" max="3325" width="44.7109375" style="15" customWidth="1"/>
    <col min="3326" max="3328" width="17.140625" style="15" customWidth="1"/>
    <col min="3329" max="3329" width="17.7109375" style="15" customWidth="1"/>
    <col min="3330" max="3330" width="16.140625" style="15" customWidth="1"/>
    <col min="3331" max="3331" width="14.140625" style="15" customWidth="1"/>
    <col min="3332" max="3332" width="14.28515625" style="15" customWidth="1"/>
    <col min="3333" max="3334" width="17.140625" style="15" customWidth="1"/>
    <col min="3335" max="3335" width="16.85546875" style="15" customWidth="1"/>
    <col min="3336" max="3336" width="15.28515625" style="15" bestFit="1" customWidth="1"/>
    <col min="3337" max="3337" width="15.140625" style="15" customWidth="1"/>
    <col min="3338" max="3338" width="15.85546875" style="15" customWidth="1"/>
    <col min="3339" max="3339" width="15.5703125" style="15" customWidth="1"/>
    <col min="3340" max="3340" width="11.28515625" style="15" bestFit="1" customWidth="1"/>
    <col min="3341" max="3580" width="11.42578125" style="15"/>
    <col min="3581" max="3581" width="44.7109375" style="15" customWidth="1"/>
    <col min="3582" max="3584" width="17.140625" style="15" customWidth="1"/>
    <col min="3585" max="3585" width="17.7109375" style="15" customWidth="1"/>
    <col min="3586" max="3586" width="16.140625" style="15" customWidth="1"/>
    <col min="3587" max="3587" width="14.140625" style="15" customWidth="1"/>
    <col min="3588" max="3588" width="14.28515625" style="15" customWidth="1"/>
    <col min="3589" max="3590" width="17.140625" style="15" customWidth="1"/>
    <col min="3591" max="3591" width="16.85546875" style="15" customWidth="1"/>
    <col min="3592" max="3592" width="15.28515625" style="15" bestFit="1" customWidth="1"/>
    <col min="3593" max="3593" width="15.140625" style="15" customWidth="1"/>
    <col min="3594" max="3594" width="15.85546875" style="15" customWidth="1"/>
    <col min="3595" max="3595" width="15.5703125" style="15" customWidth="1"/>
    <col min="3596" max="3596" width="11.28515625" style="15" bestFit="1" customWidth="1"/>
    <col min="3597" max="3836" width="11.42578125" style="15"/>
    <col min="3837" max="3837" width="44.7109375" style="15" customWidth="1"/>
    <col min="3838" max="3840" width="17.140625" style="15" customWidth="1"/>
    <col min="3841" max="3841" width="17.7109375" style="15" customWidth="1"/>
    <col min="3842" max="3842" width="16.140625" style="15" customWidth="1"/>
    <col min="3843" max="3843" width="14.140625" style="15" customWidth="1"/>
    <col min="3844" max="3844" width="14.28515625" style="15" customWidth="1"/>
    <col min="3845" max="3846" width="17.140625" style="15" customWidth="1"/>
    <col min="3847" max="3847" width="16.85546875" style="15" customWidth="1"/>
    <col min="3848" max="3848" width="15.28515625" style="15" bestFit="1" customWidth="1"/>
    <col min="3849" max="3849" width="15.140625" style="15" customWidth="1"/>
    <col min="3850" max="3850" width="15.85546875" style="15" customWidth="1"/>
    <col min="3851" max="3851" width="15.5703125" style="15" customWidth="1"/>
    <col min="3852" max="3852" width="11.28515625" style="15" bestFit="1" customWidth="1"/>
    <col min="3853" max="4092" width="11.42578125" style="15"/>
    <col min="4093" max="4093" width="44.7109375" style="15" customWidth="1"/>
    <col min="4094" max="4096" width="17.140625" style="15" customWidth="1"/>
    <col min="4097" max="4097" width="17.7109375" style="15" customWidth="1"/>
    <col min="4098" max="4098" width="16.140625" style="15" customWidth="1"/>
    <col min="4099" max="4099" width="14.140625" style="15" customWidth="1"/>
    <col min="4100" max="4100" width="14.28515625" style="15" customWidth="1"/>
    <col min="4101" max="4102" width="17.140625" style="15" customWidth="1"/>
    <col min="4103" max="4103" width="16.85546875" style="15" customWidth="1"/>
    <col min="4104" max="4104" width="15.28515625" style="15" bestFit="1" customWidth="1"/>
    <col min="4105" max="4105" width="15.140625" style="15" customWidth="1"/>
    <col min="4106" max="4106" width="15.85546875" style="15" customWidth="1"/>
    <col min="4107" max="4107" width="15.5703125" style="15" customWidth="1"/>
    <col min="4108" max="4108" width="11.28515625" style="15" bestFit="1" customWidth="1"/>
    <col min="4109" max="4348" width="11.42578125" style="15"/>
    <col min="4349" max="4349" width="44.7109375" style="15" customWidth="1"/>
    <col min="4350" max="4352" width="17.140625" style="15" customWidth="1"/>
    <col min="4353" max="4353" width="17.7109375" style="15" customWidth="1"/>
    <col min="4354" max="4354" width="16.140625" style="15" customWidth="1"/>
    <col min="4355" max="4355" width="14.140625" style="15" customWidth="1"/>
    <col min="4356" max="4356" width="14.28515625" style="15" customWidth="1"/>
    <col min="4357" max="4358" width="17.140625" style="15" customWidth="1"/>
    <col min="4359" max="4359" width="16.85546875" style="15" customWidth="1"/>
    <col min="4360" max="4360" width="15.28515625" style="15" bestFit="1" customWidth="1"/>
    <col min="4361" max="4361" width="15.140625" style="15" customWidth="1"/>
    <col min="4362" max="4362" width="15.85546875" style="15" customWidth="1"/>
    <col min="4363" max="4363" width="15.5703125" style="15" customWidth="1"/>
    <col min="4364" max="4364" width="11.28515625" style="15" bestFit="1" customWidth="1"/>
    <col min="4365" max="4604" width="11.42578125" style="15"/>
    <col min="4605" max="4605" width="44.7109375" style="15" customWidth="1"/>
    <col min="4606" max="4608" width="17.140625" style="15" customWidth="1"/>
    <col min="4609" max="4609" width="17.7109375" style="15" customWidth="1"/>
    <col min="4610" max="4610" width="16.140625" style="15" customWidth="1"/>
    <col min="4611" max="4611" width="14.140625" style="15" customWidth="1"/>
    <col min="4612" max="4612" width="14.28515625" style="15" customWidth="1"/>
    <col min="4613" max="4614" width="17.140625" style="15" customWidth="1"/>
    <col min="4615" max="4615" width="16.85546875" style="15" customWidth="1"/>
    <col min="4616" max="4616" width="15.28515625" style="15" bestFit="1" customWidth="1"/>
    <col min="4617" max="4617" width="15.140625" style="15" customWidth="1"/>
    <col min="4618" max="4618" width="15.85546875" style="15" customWidth="1"/>
    <col min="4619" max="4619" width="15.5703125" style="15" customWidth="1"/>
    <col min="4620" max="4620" width="11.28515625" style="15" bestFit="1" customWidth="1"/>
    <col min="4621" max="4860" width="11.42578125" style="15"/>
    <col min="4861" max="4861" width="44.7109375" style="15" customWidth="1"/>
    <col min="4862" max="4864" width="17.140625" style="15" customWidth="1"/>
    <col min="4865" max="4865" width="17.7109375" style="15" customWidth="1"/>
    <col min="4866" max="4866" width="16.140625" style="15" customWidth="1"/>
    <col min="4867" max="4867" width="14.140625" style="15" customWidth="1"/>
    <col min="4868" max="4868" width="14.28515625" style="15" customWidth="1"/>
    <col min="4869" max="4870" width="17.140625" style="15" customWidth="1"/>
    <col min="4871" max="4871" width="16.85546875" style="15" customWidth="1"/>
    <col min="4872" max="4872" width="15.28515625" style="15" bestFit="1" customWidth="1"/>
    <col min="4873" max="4873" width="15.140625" style="15" customWidth="1"/>
    <col min="4874" max="4874" width="15.85546875" style="15" customWidth="1"/>
    <col min="4875" max="4875" width="15.5703125" style="15" customWidth="1"/>
    <col min="4876" max="4876" width="11.28515625" style="15" bestFit="1" customWidth="1"/>
    <col min="4877" max="5116" width="11.42578125" style="15"/>
    <col min="5117" max="5117" width="44.7109375" style="15" customWidth="1"/>
    <col min="5118" max="5120" width="17.140625" style="15" customWidth="1"/>
    <col min="5121" max="5121" width="17.7109375" style="15" customWidth="1"/>
    <col min="5122" max="5122" width="16.140625" style="15" customWidth="1"/>
    <col min="5123" max="5123" width="14.140625" style="15" customWidth="1"/>
    <col min="5124" max="5124" width="14.28515625" style="15" customWidth="1"/>
    <col min="5125" max="5126" width="17.140625" style="15" customWidth="1"/>
    <col min="5127" max="5127" width="16.85546875" style="15" customWidth="1"/>
    <col min="5128" max="5128" width="15.28515625" style="15" bestFit="1" customWidth="1"/>
    <col min="5129" max="5129" width="15.140625" style="15" customWidth="1"/>
    <col min="5130" max="5130" width="15.85546875" style="15" customWidth="1"/>
    <col min="5131" max="5131" width="15.5703125" style="15" customWidth="1"/>
    <col min="5132" max="5132" width="11.28515625" style="15" bestFit="1" customWidth="1"/>
    <col min="5133" max="5372" width="11.42578125" style="15"/>
    <col min="5373" max="5373" width="44.7109375" style="15" customWidth="1"/>
    <col min="5374" max="5376" width="17.140625" style="15" customWidth="1"/>
    <col min="5377" max="5377" width="17.7109375" style="15" customWidth="1"/>
    <col min="5378" max="5378" width="16.140625" style="15" customWidth="1"/>
    <col min="5379" max="5379" width="14.140625" style="15" customWidth="1"/>
    <col min="5380" max="5380" width="14.28515625" style="15" customWidth="1"/>
    <col min="5381" max="5382" width="17.140625" style="15" customWidth="1"/>
    <col min="5383" max="5383" width="16.85546875" style="15" customWidth="1"/>
    <col min="5384" max="5384" width="15.28515625" style="15" bestFit="1" customWidth="1"/>
    <col min="5385" max="5385" width="15.140625" style="15" customWidth="1"/>
    <col min="5386" max="5386" width="15.85546875" style="15" customWidth="1"/>
    <col min="5387" max="5387" width="15.5703125" style="15" customWidth="1"/>
    <col min="5388" max="5388" width="11.28515625" style="15" bestFit="1" customWidth="1"/>
    <col min="5389" max="5628" width="11.42578125" style="15"/>
    <col min="5629" max="5629" width="44.7109375" style="15" customWidth="1"/>
    <col min="5630" max="5632" width="17.140625" style="15" customWidth="1"/>
    <col min="5633" max="5633" width="17.7109375" style="15" customWidth="1"/>
    <col min="5634" max="5634" width="16.140625" style="15" customWidth="1"/>
    <col min="5635" max="5635" width="14.140625" style="15" customWidth="1"/>
    <col min="5636" max="5636" width="14.28515625" style="15" customWidth="1"/>
    <col min="5637" max="5638" width="17.140625" style="15" customWidth="1"/>
    <col min="5639" max="5639" width="16.85546875" style="15" customWidth="1"/>
    <col min="5640" max="5640" width="15.28515625" style="15" bestFit="1" customWidth="1"/>
    <col min="5641" max="5641" width="15.140625" style="15" customWidth="1"/>
    <col min="5642" max="5642" width="15.85546875" style="15" customWidth="1"/>
    <col min="5643" max="5643" width="15.5703125" style="15" customWidth="1"/>
    <col min="5644" max="5644" width="11.28515625" style="15" bestFit="1" customWidth="1"/>
    <col min="5645" max="5884" width="11.42578125" style="15"/>
    <col min="5885" max="5885" width="44.7109375" style="15" customWidth="1"/>
    <col min="5886" max="5888" width="17.140625" style="15" customWidth="1"/>
    <col min="5889" max="5889" width="17.7109375" style="15" customWidth="1"/>
    <col min="5890" max="5890" width="16.140625" style="15" customWidth="1"/>
    <col min="5891" max="5891" width="14.140625" style="15" customWidth="1"/>
    <col min="5892" max="5892" width="14.28515625" style="15" customWidth="1"/>
    <col min="5893" max="5894" width="17.140625" style="15" customWidth="1"/>
    <col min="5895" max="5895" width="16.85546875" style="15" customWidth="1"/>
    <col min="5896" max="5896" width="15.28515625" style="15" bestFit="1" customWidth="1"/>
    <col min="5897" max="5897" width="15.140625" style="15" customWidth="1"/>
    <col min="5898" max="5898" width="15.85546875" style="15" customWidth="1"/>
    <col min="5899" max="5899" width="15.5703125" style="15" customWidth="1"/>
    <col min="5900" max="5900" width="11.28515625" style="15" bestFit="1" customWidth="1"/>
    <col min="5901" max="6140" width="11.42578125" style="15"/>
    <col min="6141" max="6141" width="44.7109375" style="15" customWidth="1"/>
    <col min="6142" max="6144" width="17.140625" style="15" customWidth="1"/>
    <col min="6145" max="6145" width="17.7109375" style="15" customWidth="1"/>
    <col min="6146" max="6146" width="16.140625" style="15" customWidth="1"/>
    <col min="6147" max="6147" width="14.140625" style="15" customWidth="1"/>
    <col min="6148" max="6148" width="14.28515625" style="15" customWidth="1"/>
    <col min="6149" max="6150" width="17.140625" style="15" customWidth="1"/>
    <col min="6151" max="6151" width="16.85546875" style="15" customWidth="1"/>
    <col min="6152" max="6152" width="15.28515625" style="15" bestFit="1" customWidth="1"/>
    <col min="6153" max="6153" width="15.140625" style="15" customWidth="1"/>
    <col min="6154" max="6154" width="15.85546875" style="15" customWidth="1"/>
    <col min="6155" max="6155" width="15.5703125" style="15" customWidth="1"/>
    <col min="6156" max="6156" width="11.28515625" style="15" bestFit="1" customWidth="1"/>
    <col min="6157" max="6396" width="11.42578125" style="15"/>
    <col min="6397" max="6397" width="44.7109375" style="15" customWidth="1"/>
    <col min="6398" max="6400" width="17.140625" style="15" customWidth="1"/>
    <col min="6401" max="6401" width="17.7109375" style="15" customWidth="1"/>
    <col min="6402" max="6402" width="16.140625" style="15" customWidth="1"/>
    <col min="6403" max="6403" width="14.140625" style="15" customWidth="1"/>
    <col min="6404" max="6404" width="14.28515625" style="15" customWidth="1"/>
    <col min="6405" max="6406" width="17.140625" style="15" customWidth="1"/>
    <col min="6407" max="6407" width="16.85546875" style="15" customWidth="1"/>
    <col min="6408" max="6408" width="15.28515625" style="15" bestFit="1" customWidth="1"/>
    <col min="6409" max="6409" width="15.140625" style="15" customWidth="1"/>
    <col min="6410" max="6410" width="15.85546875" style="15" customWidth="1"/>
    <col min="6411" max="6411" width="15.5703125" style="15" customWidth="1"/>
    <col min="6412" max="6412" width="11.28515625" style="15" bestFit="1" customWidth="1"/>
    <col min="6413" max="6652" width="11.42578125" style="15"/>
    <col min="6653" max="6653" width="44.7109375" style="15" customWidth="1"/>
    <col min="6654" max="6656" width="17.140625" style="15" customWidth="1"/>
    <col min="6657" max="6657" width="17.7109375" style="15" customWidth="1"/>
    <col min="6658" max="6658" width="16.140625" style="15" customWidth="1"/>
    <col min="6659" max="6659" width="14.140625" style="15" customWidth="1"/>
    <col min="6660" max="6660" width="14.28515625" style="15" customWidth="1"/>
    <col min="6661" max="6662" width="17.140625" style="15" customWidth="1"/>
    <col min="6663" max="6663" width="16.85546875" style="15" customWidth="1"/>
    <col min="6664" max="6664" width="15.28515625" style="15" bestFit="1" customWidth="1"/>
    <col min="6665" max="6665" width="15.140625" style="15" customWidth="1"/>
    <col min="6666" max="6666" width="15.85546875" style="15" customWidth="1"/>
    <col min="6667" max="6667" width="15.5703125" style="15" customWidth="1"/>
    <col min="6668" max="6668" width="11.28515625" style="15" bestFit="1" customWidth="1"/>
    <col min="6669" max="6908" width="11.42578125" style="15"/>
    <col min="6909" max="6909" width="44.7109375" style="15" customWidth="1"/>
    <col min="6910" max="6912" width="17.140625" style="15" customWidth="1"/>
    <col min="6913" max="6913" width="17.7109375" style="15" customWidth="1"/>
    <col min="6914" max="6914" width="16.140625" style="15" customWidth="1"/>
    <col min="6915" max="6915" width="14.140625" style="15" customWidth="1"/>
    <col min="6916" max="6916" width="14.28515625" style="15" customWidth="1"/>
    <col min="6917" max="6918" width="17.140625" style="15" customWidth="1"/>
    <col min="6919" max="6919" width="16.85546875" style="15" customWidth="1"/>
    <col min="6920" max="6920" width="15.28515625" style="15" bestFit="1" customWidth="1"/>
    <col min="6921" max="6921" width="15.140625" style="15" customWidth="1"/>
    <col min="6922" max="6922" width="15.85546875" style="15" customWidth="1"/>
    <col min="6923" max="6923" width="15.5703125" style="15" customWidth="1"/>
    <col min="6924" max="6924" width="11.28515625" style="15" bestFit="1" customWidth="1"/>
    <col min="6925" max="7164" width="11.42578125" style="15"/>
    <col min="7165" max="7165" width="44.7109375" style="15" customWidth="1"/>
    <col min="7166" max="7168" width="17.140625" style="15" customWidth="1"/>
    <col min="7169" max="7169" width="17.7109375" style="15" customWidth="1"/>
    <col min="7170" max="7170" width="16.140625" style="15" customWidth="1"/>
    <col min="7171" max="7171" width="14.140625" style="15" customWidth="1"/>
    <col min="7172" max="7172" width="14.28515625" style="15" customWidth="1"/>
    <col min="7173" max="7174" width="17.140625" style="15" customWidth="1"/>
    <col min="7175" max="7175" width="16.85546875" style="15" customWidth="1"/>
    <col min="7176" max="7176" width="15.28515625" style="15" bestFit="1" customWidth="1"/>
    <col min="7177" max="7177" width="15.140625" style="15" customWidth="1"/>
    <col min="7178" max="7178" width="15.85546875" style="15" customWidth="1"/>
    <col min="7179" max="7179" width="15.5703125" style="15" customWidth="1"/>
    <col min="7180" max="7180" width="11.28515625" style="15" bestFit="1" customWidth="1"/>
    <col min="7181" max="7420" width="11.42578125" style="15"/>
    <col min="7421" max="7421" width="44.7109375" style="15" customWidth="1"/>
    <col min="7422" max="7424" width="17.140625" style="15" customWidth="1"/>
    <col min="7425" max="7425" width="17.7109375" style="15" customWidth="1"/>
    <col min="7426" max="7426" width="16.140625" style="15" customWidth="1"/>
    <col min="7427" max="7427" width="14.140625" style="15" customWidth="1"/>
    <col min="7428" max="7428" width="14.28515625" style="15" customWidth="1"/>
    <col min="7429" max="7430" width="17.140625" style="15" customWidth="1"/>
    <col min="7431" max="7431" width="16.85546875" style="15" customWidth="1"/>
    <col min="7432" max="7432" width="15.28515625" style="15" bestFit="1" customWidth="1"/>
    <col min="7433" max="7433" width="15.140625" style="15" customWidth="1"/>
    <col min="7434" max="7434" width="15.85546875" style="15" customWidth="1"/>
    <col min="7435" max="7435" width="15.5703125" style="15" customWidth="1"/>
    <col min="7436" max="7436" width="11.28515625" style="15" bestFit="1" customWidth="1"/>
    <col min="7437" max="7676" width="11.42578125" style="15"/>
    <col min="7677" max="7677" width="44.7109375" style="15" customWidth="1"/>
    <col min="7678" max="7680" width="17.140625" style="15" customWidth="1"/>
    <col min="7681" max="7681" width="17.7109375" style="15" customWidth="1"/>
    <col min="7682" max="7682" width="16.140625" style="15" customWidth="1"/>
    <col min="7683" max="7683" width="14.140625" style="15" customWidth="1"/>
    <col min="7684" max="7684" width="14.28515625" style="15" customWidth="1"/>
    <col min="7685" max="7686" width="17.140625" style="15" customWidth="1"/>
    <col min="7687" max="7687" width="16.85546875" style="15" customWidth="1"/>
    <col min="7688" max="7688" width="15.28515625" style="15" bestFit="1" customWidth="1"/>
    <col min="7689" max="7689" width="15.140625" style="15" customWidth="1"/>
    <col min="7690" max="7690" width="15.85546875" style="15" customWidth="1"/>
    <col min="7691" max="7691" width="15.5703125" style="15" customWidth="1"/>
    <col min="7692" max="7692" width="11.28515625" style="15" bestFit="1" customWidth="1"/>
    <col min="7693" max="7932" width="11.42578125" style="15"/>
    <col min="7933" max="7933" width="44.7109375" style="15" customWidth="1"/>
    <col min="7934" max="7936" width="17.140625" style="15" customWidth="1"/>
    <col min="7937" max="7937" width="17.7109375" style="15" customWidth="1"/>
    <col min="7938" max="7938" width="16.140625" style="15" customWidth="1"/>
    <col min="7939" max="7939" width="14.140625" style="15" customWidth="1"/>
    <col min="7940" max="7940" width="14.28515625" style="15" customWidth="1"/>
    <col min="7941" max="7942" width="17.140625" style="15" customWidth="1"/>
    <col min="7943" max="7943" width="16.85546875" style="15" customWidth="1"/>
    <col min="7944" max="7944" width="15.28515625" style="15" bestFit="1" customWidth="1"/>
    <col min="7945" max="7945" width="15.140625" style="15" customWidth="1"/>
    <col min="7946" max="7946" width="15.85546875" style="15" customWidth="1"/>
    <col min="7947" max="7947" width="15.5703125" style="15" customWidth="1"/>
    <col min="7948" max="7948" width="11.28515625" style="15" bestFit="1" customWidth="1"/>
    <col min="7949" max="8188" width="11.42578125" style="15"/>
    <col min="8189" max="8189" width="44.7109375" style="15" customWidth="1"/>
    <col min="8190" max="8192" width="17.140625" style="15" customWidth="1"/>
    <col min="8193" max="8193" width="17.7109375" style="15" customWidth="1"/>
    <col min="8194" max="8194" width="16.140625" style="15" customWidth="1"/>
    <col min="8195" max="8195" width="14.140625" style="15" customWidth="1"/>
    <col min="8196" max="8196" width="14.28515625" style="15" customWidth="1"/>
    <col min="8197" max="8198" width="17.140625" style="15" customWidth="1"/>
    <col min="8199" max="8199" width="16.85546875" style="15" customWidth="1"/>
    <col min="8200" max="8200" width="15.28515625" style="15" bestFit="1" customWidth="1"/>
    <col min="8201" max="8201" width="15.140625" style="15" customWidth="1"/>
    <col min="8202" max="8202" width="15.85546875" style="15" customWidth="1"/>
    <col min="8203" max="8203" width="15.5703125" style="15" customWidth="1"/>
    <col min="8204" max="8204" width="11.28515625" style="15" bestFit="1" customWidth="1"/>
    <col min="8205" max="8444" width="11.42578125" style="15"/>
    <col min="8445" max="8445" width="44.7109375" style="15" customWidth="1"/>
    <col min="8446" max="8448" width="17.140625" style="15" customWidth="1"/>
    <col min="8449" max="8449" width="17.7109375" style="15" customWidth="1"/>
    <col min="8450" max="8450" width="16.140625" style="15" customWidth="1"/>
    <col min="8451" max="8451" width="14.140625" style="15" customWidth="1"/>
    <col min="8452" max="8452" width="14.28515625" style="15" customWidth="1"/>
    <col min="8453" max="8454" width="17.140625" style="15" customWidth="1"/>
    <col min="8455" max="8455" width="16.85546875" style="15" customWidth="1"/>
    <col min="8456" max="8456" width="15.28515625" style="15" bestFit="1" customWidth="1"/>
    <col min="8457" max="8457" width="15.140625" style="15" customWidth="1"/>
    <col min="8458" max="8458" width="15.85546875" style="15" customWidth="1"/>
    <col min="8459" max="8459" width="15.5703125" style="15" customWidth="1"/>
    <col min="8460" max="8460" width="11.28515625" style="15" bestFit="1" customWidth="1"/>
    <col min="8461" max="8700" width="11.42578125" style="15"/>
    <col min="8701" max="8701" width="44.7109375" style="15" customWidth="1"/>
    <col min="8702" max="8704" width="17.140625" style="15" customWidth="1"/>
    <col min="8705" max="8705" width="17.7109375" style="15" customWidth="1"/>
    <col min="8706" max="8706" width="16.140625" style="15" customWidth="1"/>
    <col min="8707" max="8707" width="14.140625" style="15" customWidth="1"/>
    <col min="8708" max="8708" width="14.28515625" style="15" customWidth="1"/>
    <col min="8709" max="8710" width="17.140625" style="15" customWidth="1"/>
    <col min="8711" max="8711" width="16.85546875" style="15" customWidth="1"/>
    <col min="8712" max="8712" width="15.28515625" style="15" bestFit="1" customWidth="1"/>
    <col min="8713" max="8713" width="15.140625" style="15" customWidth="1"/>
    <col min="8714" max="8714" width="15.85546875" style="15" customWidth="1"/>
    <col min="8715" max="8715" width="15.5703125" style="15" customWidth="1"/>
    <col min="8716" max="8716" width="11.28515625" style="15" bestFit="1" customWidth="1"/>
    <col min="8717" max="8956" width="11.42578125" style="15"/>
    <col min="8957" max="8957" width="44.7109375" style="15" customWidth="1"/>
    <col min="8958" max="8960" width="17.140625" style="15" customWidth="1"/>
    <col min="8961" max="8961" width="17.7109375" style="15" customWidth="1"/>
    <col min="8962" max="8962" width="16.140625" style="15" customWidth="1"/>
    <col min="8963" max="8963" width="14.140625" style="15" customWidth="1"/>
    <col min="8964" max="8964" width="14.28515625" style="15" customWidth="1"/>
    <col min="8965" max="8966" width="17.140625" style="15" customWidth="1"/>
    <col min="8967" max="8967" width="16.85546875" style="15" customWidth="1"/>
    <col min="8968" max="8968" width="15.28515625" style="15" bestFit="1" customWidth="1"/>
    <col min="8969" max="8969" width="15.140625" style="15" customWidth="1"/>
    <col min="8970" max="8970" width="15.85546875" style="15" customWidth="1"/>
    <col min="8971" max="8971" width="15.5703125" style="15" customWidth="1"/>
    <col min="8972" max="8972" width="11.28515625" style="15" bestFit="1" customWidth="1"/>
    <col min="8973" max="9212" width="11.42578125" style="15"/>
    <col min="9213" max="9213" width="44.7109375" style="15" customWidth="1"/>
    <col min="9214" max="9216" width="17.140625" style="15" customWidth="1"/>
    <col min="9217" max="9217" width="17.7109375" style="15" customWidth="1"/>
    <col min="9218" max="9218" width="16.140625" style="15" customWidth="1"/>
    <col min="9219" max="9219" width="14.140625" style="15" customWidth="1"/>
    <col min="9220" max="9220" width="14.28515625" style="15" customWidth="1"/>
    <col min="9221" max="9222" width="17.140625" style="15" customWidth="1"/>
    <col min="9223" max="9223" width="16.85546875" style="15" customWidth="1"/>
    <col min="9224" max="9224" width="15.28515625" style="15" bestFit="1" customWidth="1"/>
    <col min="9225" max="9225" width="15.140625" style="15" customWidth="1"/>
    <col min="9226" max="9226" width="15.85546875" style="15" customWidth="1"/>
    <col min="9227" max="9227" width="15.5703125" style="15" customWidth="1"/>
    <col min="9228" max="9228" width="11.28515625" style="15" bestFit="1" customWidth="1"/>
    <col min="9229" max="9468" width="11.42578125" style="15"/>
    <col min="9469" max="9469" width="44.7109375" style="15" customWidth="1"/>
    <col min="9470" max="9472" width="17.140625" style="15" customWidth="1"/>
    <col min="9473" max="9473" width="17.7109375" style="15" customWidth="1"/>
    <col min="9474" max="9474" width="16.140625" style="15" customWidth="1"/>
    <col min="9475" max="9475" width="14.140625" style="15" customWidth="1"/>
    <col min="9476" max="9476" width="14.28515625" style="15" customWidth="1"/>
    <col min="9477" max="9478" width="17.140625" style="15" customWidth="1"/>
    <col min="9479" max="9479" width="16.85546875" style="15" customWidth="1"/>
    <col min="9480" max="9480" width="15.28515625" style="15" bestFit="1" customWidth="1"/>
    <col min="9481" max="9481" width="15.140625" style="15" customWidth="1"/>
    <col min="9482" max="9482" width="15.85546875" style="15" customWidth="1"/>
    <col min="9483" max="9483" width="15.5703125" style="15" customWidth="1"/>
    <col min="9484" max="9484" width="11.28515625" style="15" bestFit="1" customWidth="1"/>
    <col min="9485" max="9724" width="11.42578125" style="15"/>
    <col min="9725" max="9725" width="44.7109375" style="15" customWidth="1"/>
    <col min="9726" max="9728" width="17.140625" style="15" customWidth="1"/>
    <col min="9729" max="9729" width="17.7109375" style="15" customWidth="1"/>
    <col min="9730" max="9730" width="16.140625" style="15" customWidth="1"/>
    <col min="9731" max="9731" width="14.140625" style="15" customWidth="1"/>
    <col min="9732" max="9732" width="14.28515625" style="15" customWidth="1"/>
    <col min="9733" max="9734" width="17.140625" style="15" customWidth="1"/>
    <col min="9735" max="9735" width="16.85546875" style="15" customWidth="1"/>
    <col min="9736" max="9736" width="15.28515625" style="15" bestFit="1" customWidth="1"/>
    <col min="9737" max="9737" width="15.140625" style="15" customWidth="1"/>
    <col min="9738" max="9738" width="15.85546875" style="15" customWidth="1"/>
    <col min="9739" max="9739" width="15.5703125" style="15" customWidth="1"/>
    <col min="9740" max="9740" width="11.28515625" style="15" bestFit="1" customWidth="1"/>
    <col min="9741" max="9980" width="11.42578125" style="15"/>
    <col min="9981" max="9981" width="44.7109375" style="15" customWidth="1"/>
    <col min="9982" max="9984" width="17.140625" style="15" customWidth="1"/>
    <col min="9985" max="9985" width="17.7109375" style="15" customWidth="1"/>
    <col min="9986" max="9986" width="16.140625" style="15" customWidth="1"/>
    <col min="9987" max="9987" width="14.140625" style="15" customWidth="1"/>
    <col min="9988" max="9988" width="14.28515625" style="15" customWidth="1"/>
    <col min="9989" max="9990" width="17.140625" style="15" customWidth="1"/>
    <col min="9991" max="9991" width="16.85546875" style="15" customWidth="1"/>
    <col min="9992" max="9992" width="15.28515625" style="15" bestFit="1" customWidth="1"/>
    <col min="9993" max="9993" width="15.140625" style="15" customWidth="1"/>
    <col min="9994" max="9994" width="15.85546875" style="15" customWidth="1"/>
    <col min="9995" max="9995" width="15.5703125" style="15" customWidth="1"/>
    <col min="9996" max="9996" width="11.28515625" style="15" bestFit="1" customWidth="1"/>
    <col min="9997" max="10236" width="11.42578125" style="15"/>
    <col min="10237" max="10237" width="44.7109375" style="15" customWidth="1"/>
    <col min="10238" max="10240" width="17.140625" style="15" customWidth="1"/>
    <col min="10241" max="10241" width="17.7109375" style="15" customWidth="1"/>
    <col min="10242" max="10242" width="16.140625" style="15" customWidth="1"/>
    <col min="10243" max="10243" width="14.140625" style="15" customWidth="1"/>
    <col min="10244" max="10244" width="14.28515625" style="15" customWidth="1"/>
    <col min="10245" max="10246" width="17.140625" style="15" customWidth="1"/>
    <col min="10247" max="10247" width="16.85546875" style="15" customWidth="1"/>
    <col min="10248" max="10248" width="15.28515625" style="15" bestFit="1" customWidth="1"/>
    <col min="10249" max="10249" width="15.140625" style="15" customWidth="1"/>
    <col min="10250" max="10250" width="15.85546875" style="15" customWidth="1"/>
    <col min="10251" max="10251" width="15.5703125" style="15" customWidth="1"/>
    <col min="10252" max="10252" width="11.28515625" style="15" bestFit="1" customWidth="1"/>
    <col min="10253" max="10492" width="11.42578125" style="15"/>
    <col min="10493" max="10493" width="44.7109375" style="15" customWidth="1"/>
    <col min="10494" max="10496" width="17.140625" style="15" customWidth="1"/>
    <col min="10497" max="10497" width="17.7109375" style="15" customWidth="1"/>
    <col min="10498" max="10498" width="16.140625" style="15" customWidth="1"/>
    <col min="10499" max="10499" width="14.140625" style="15" customWidth="1"/>
    <col min="10500" max="10500" width="14.28515625" style="15" customWidth="1"/>
    <col min="10501" max="10502" width="17.140625" style="15" customWidth="1"/>
    <col min="10503" max="10503" width="16.85546875" style="15" customWidth="1"/>
    <col min="10504" max="10504" width="15.28515625" style="15" bestFit="1" customWidth="1"/>
    <col min="10505" max="10505" width="15.140625" style="15" customWidth="1"/>
    <col min="10506" max="10506" width="15.85546875" style="15" customWidth="1"/>
    <col min="10507" max="10507" width="15.5703125" style="15" customWidth="1"/>
    <col min="10508" max="10508" width="11.28515625" style="15" bestFit="1" customWidth="1"/>
    <col min="10509" max="10748" width="11.42578125" style="15"/>
    <col min="10749" max="10749" width="44.7109375" style="15" customWidth="1"/>
    <col min="10750" max="10752" width="17.140625" style="15" customWidth="1"/>
    <col min="10753" max="10753" width="17.7109375" style="15" customWidth="1"/>
    <col min="10754" max="10754" width="16.140625" style="15" customWidth="1"/>
    <col min="10755" max="10755" width="14.140625" style="15" customWidth="1"/>
    <col min="10756" max="10756" width="14.28515625" style="15" customWidth="1"/>
    <col min="10757" max="10758" width="17.140625" style="15" customWidth="1"/>
    <col min="10759" max="10759" width="16.85546875" style="15" customWidth="1"/>
    <col min="10760" max="10760" width="15.28515625" style="15" bestFit="1" customWidth="1"/>
    <col min="10761" max="10761" width="15.140625" style="15" customWidth="1"/>
    <col min="10762" max="10762" width="15.85546875" style="15" customWidth="1"/>
    <col min="10763" max="10763" width="15.5703125" style="15" customWidth="1"/>
    <col min="10764" max="10764" width="11.28515625" style="15" bestFit="1" customWidth="1"/>
    <col min="10765" max="11004" width="11.42578125" style="15"/>
    <col min="11005" max="11005" width="44.7109375" style="15" customWidth="1"/>
    <col min="11006" max="11008" width="17.140625" style="15" customWidth="1"/>
    <col min="11009" max="11009" width="17.7109375" style="15" customWidth="1"/>
    <col min="11010" max="11010" width="16.140625" style="15" customWidth="1"/>
    <col min="11011" max="11011" width="14.140625" style="15" customWidth="1"/>
    <col min="11012" max="11012" width="14.28515625" style="15" customWidth="1"/>
    <col min="11013" max="11014" width="17.140625" style="15" customWidth="1"/>
    <col min="11015" max="11015" width="16.85546875" style="15" customWidth="1"/>
    <col min="11016" max="11016" width="15.28515625" style="15" bestFit="1" customWidth="1"/>
    <col min="11017" max="11017" width="15.140625" style="15" customWidth="1"/>
    <col min="11018" max="11018" width="15.85546875" style="15" customWidth="1"/>
    <col min="11019" max="11019" width="15.5703125" style="15" customWidth="1"/>
    <col min="11020" max="11020" width="11.28515625" style="15" bestFit="1" customWidth="1"/>
    <col min="11021" max="11260" width="11.42578125" style="15"/>
    <col min="11261" max="11261" width="44.7109375" style="15" customWidth="1"/>
    <col min="11262" max="11264" width="17.140625" style="15" customWidth="1"/>
    <col min="11265" max="11265" width="17.7109375" style="15" customWidth="1"/>
    <col min="11266" max="11266" width="16.140625" style="15" customWidth="1"/>
    <col min="11267" max="11267" width="14.140625" style="15" customWidth="1"/>
    <col min="11268" max="11268" width="14.28515625" style="15" customWidth="1"/>
    <col min="11269" max="11270" width="17.140625" style="15" customWidth="1"/>
    <col min="11271" max="11271" width="16.85546875" style="15" customWidth="1"/>
    <col min="11272" max="11272" width="15.28515625" style="15" bestFit="1" customWidth="1"/>
    <col min="11273" max="11273" width="15.140625" style="15" customWidth="1"/>
    <col min="11274" max="11274" width="15.85546875" style="15" customWidth="1"/>
    <col min="11275" max="11275" width="15.5703125" style="15" customWidth="1"/>
    <col min="11276" max="11276" width="11.28515625" style="15" bestFit="1" customWidth="1"/>
    <col min="11277" max="11516" width="11.42578125" style="15"/>
    <col min="11517" max="11517" width="44.7109375" style="15" customWidth="1"/>
    <col min="11518" max="11520" width="17.140625" style="15" customWidth="1"/>
    <col min="11521" max="11521" width="17.7109375" style="15" customWidth="1"/>
    <col min="11522" max="11522" width="16.140625" style="15" customWidth="1"/>
    <col min="11523" max="11523" width="14.140625" style="15" customWidth="1"/>
    <col min="11524" max="11524" width="14.28515625" style="15" customWidth="1"/>
    <col min="11525" max="11526" width="17.140625" style="15" customWidth="1"/>
    <col min="11527" max="11527" width="16.85546875" style="15" customWidth="1"/>
    <col min="11528" max="11528" width="15.28515625" style="15" bestFit="1" customWidth="1"/>
    <col min="11529" max="11529" width="15.140625" style="15" customWidth="1"/>
    <col min="11530" max="11530" width="15.85546875" style="15" customWidth="1"/>
    <col min="11531" max="11531" width="15.5703125" style="15" customWidth="1"/>
    <col min="11532" max="11532" width="11.28515625" style="15" bestFit="1" customWidth="1"/>
    <col min="11533" max="11772" width="11.42578125" style="15"/>
    <col min="11773" max="11773" width="44.7109375" style="15" customWidth="1"/>
    <col min="11774" max="11776" width="17.140625" style="15" customWidth="1"/>
    <col min="11777" max="11777" width="17.7109375" style="15" customWidth="1"/>
    <col min="11778" max="11778" width="16.140625" style="15" customWidth="1"/>
    <col min="11779" max="11779" width="14.140625" style="15" customWidth="1"/>
    <col min="11780" max="11780" width="14.28515625" style="15" customWidth="1"/>
    <col min="11781" max="11782" width="17.140625" style="15" customWidth="1"/>
    <col min="11783" max="11783" width="16.85546875" style="15" customWidth="1"/>
    <col min="11784" max="11784" width="15.28515625" style="15" bestFit="1" customWidth="1"/>
    <col min="11785" max="11785" width="15.140625" style="15" customWidth="1"/>
    <col min="11786" max="11786" width="15.85546875" style="15" customWidth="1"/>
    <col min="11787" max="11787" width="15.5703125" style="15" customWidth="1"/>
    <col min="11788" max="11788" width="11.28515625" style="15" bestFit="1" customWidth="1"/>
    <col min="11789" max="12028" width="11.42578125" style="15"/>
    <col min="12029" max="12029" width="44.7109375" style="15" customWidth="1"/>
    <col min="12030" max="12032" width="17.140625" style="15" customWidth="1"/>
    <col min="12033" max="12033" width="17.7109375" style="15" customWidth="1"/>
    <col min="12034" max="12034" width="16.140625" style="15" customWidth="1"/>
    <col min="12035" max="12035" width="14.140625" style="15" customWidth="1"/>
    <col min="12036" max="12036" width="14.28515625" style="15" customWidth="1"/>
    <col min="12037" max="12038" width="17.140625" style="15" customWidth="1"/>
    <col min="12039" max="12039" width="16.85546875" style="15" customWidth="1"/>
    <col min="12040" max="12040" width="15.28515625" style="15" bestFit="1" customWidth="1"/>
    <col min="12041" max="12041" width="15.140625" style="15" customWidth="1"/>
    <col min="12042" max="12042" width="15.85546875" style="15" customWidth="1"/>
    <col min="12043" max="12043" width="15.5703125" style="15" customWidth="1"/>
    <col min="12044" max="12044" width="11.28515625" style="15" bestFit="1" customWidth="1"/>
    <col min="12045" max="12284" width="11.42578125" style="15"/>
    <col min="12285" max="12285" width="44.7109375" style="15" customWidth="1"/>
    <col min="12286" max="12288" width="17.140625" style="15" customWidth="1"/>
    <col min="12289" max="12289" width="17.7109375" style="15" customWidth="1"/>
    <col min="12290" max="12290" width="16.140625" style="15" customWidth="1"/>
    <col min="12291" max="12291" width="14.140625" style="15" customWidth="1"/>
    <col min="12292" max="12292" width="14.28515625" style="15" customWidth="1"/>
    <col min="12293" max="12294" width="17.140625" style="15" customWidth="1"/>
    <col min="12295" max="12295" width="16.85546875" style="15" customWidth="1"/>
    <col min="12296" max="12296" width="15.28515625" style="15" bestFit="1" customWidth="1"/>
    <col min="12297" max="12297" width="15.140625" style="15" customWidth="1"/>
    <col min="12298" max="12298" width="15.85546875" style="15" customWidth="1"/>
    <col min="12299" max="12299" width="15.5703125" style="15" customWidth="1"/>
    <col min="12300" max="12300" width="11.28515625" style="15" bestFit="1" customWidth="1"/>
    <col min="12301" max="12540" width="11.42578125" style="15"/>
    <col min="12541" max="12541" width="44.7109375" style="15" customWidth="1"/>
    <col min="12542" max="12544" width="17.140625" style="15" customWidth="1"/>
    <col min="12545" max="12545" width="17.7109375" style="15" customWidth="1"/>
    <col min="12546" max="12546" width="16.140625" style="15" customWidth="1"/>
    <col min="12547" max="12547" width="14.140625" style="15" customWidth="1"/>
    <col min="12548" max="12548" width="14.28515625" style="15" customWidth="1"/>
    <col min="12549" max="12550" width="17.140625" style="15" customWidth="1"/>
    <col min="12551" max="12551" width="16.85546875" style="15" customWidth="1"/>
    <col min="12552" max="12552" width="15.28515625" style="15" bestFit="1" customWidth="1"/>
    <col min="12553" max="12553" width="15.140625" style="15" customWidth="1"/>
    <col min="12554" max="12554" width="15.85546875" style="15" customWidth="1"/>
    <col min="12555" max="12555" width="15.5703125" style="15" customWidth="1"/>
    <col min="12556" max="12556" width="11.28515625" style="15" bestFit="1" customWidth="1"/>
    <col min="12557" max="12796" width="11.42578125" style="15"/>
    <col min="12797" max="12797" width="44.7109375" style="15" customWidth="1"/>
    <col min="12798" max="12800" width="17.140625" style="15" customWidth="1"/>
    <col min="12801" max="12801" width="17.7109375" style="15" customWidth="1"/>
    <col min="12802" max="12802" width="16.140625" style="15" customWidth="1"/>
    <col min="12803" max="12803" width="14.140625" style="15" customWidth="1"/>
    <col min="12804" max="12804" width="14.28515625" style="15" customWidth="1"/>
    <col min="12805" max="12806" width="17.140625" style="15" customWidth="1"/>
    <col min="12807" max="12807" width="16.85546875" style="15" customWidth="1"/>
    <col min="12808" max="12808" width="15.28515625" style="15" bestFit="1" customWidth="1"/>
    <col min="12809" max="12809" width="15.140625" style="15" customWidth="1"/>
    <col min="12810" max="12810" width="15.85546875" style="15" customWidth="1"/>
    <col min="12811" max="12811" width="15.5703125" style="15" customWidth="1"/>
    <col min="12812" max="12812" width="11.28515625" style="15" bestFit="1" customWidth="1"/>
    <col min="12813" max="13052" width="11.42578125" style="15"/>
    <col min="13053" max="13053" width="44.7109375" style="15" customWidth="1"/>
    <col min="13054" max="13056" width="17.140625" style="15" customWidth="1"/>
    <col min="13057" max="13057" width="17.7109375" style="15" customWidth="1"/>
    <col min="13058" max="13058" width="16.140625" style="15" customWidth="1"/>
    <col min="13059" max="13059" width="14.140625" style="15" customWidth="1"/>
    <col min="13060" max="13060" width="14.28515625" style="15" customWidth="1"/>
    <col min="13061" max="13062" width="17.140625" style="15" customWidth="1"/>
    <col min="13063" max="13063" width="16.85546875" style="15" customWidth="1"/>
    <col min="13064" max="13064" width="15.28515625" style="15" bestFit="1" customWidth="1"/>
    <col min="13065" max="13065" width="15.140625" style="15" customWidth="1"/>
    <col min="13066" max="13066" width="15.85546875" style="15" customWidth="1"/>
    <col min="13067" max="13067" width="15.5703125" style="15" customWidth="1"/>
    <col min="13068" max="13068" width="11.28515625" style="15" bestFit="1" customWidth="1"/>
    <col min="13069" max="13308" width="11.42578125" style="15"/>
    <col min="13309" max="13309" width="44.7109375" style="15" customWidth="1"/>
    <col min="13310" max="13312" width="17.140625" style="15" customWidth="1"/>
    <col min="13313" max="13313" width="17.7109375" style="15" customWidth="1"/>
    <col min="13314" max="13314" width="16.140625" style="15" customWidth="1"/>
    <col min="13315" max="13315" width="14.140625" style="15" customWidth="1"/>
    <col min="13316" max="13316" width="14.28515625" style="15" customWidth="1"/>
    <col min="13317" max="13318" width="17.140625" style="15" customWidth="1"/>
    <col min="13319" max="13319" width="16.85546875" style="15" customWidth="1"/>
    <col min="13320" max="13320" width="15.28515625" style="15" bestFit="1" customWidth="1"/>
    <col min="13321" max="13321" width="15.140625" style="15" customWidth="1"/>
    <col min="13322" max="13322" width="15.85546875" style="15" customWidth="1"/>
    <col min="13323" max="13323" width="15.5703125" style="15" customWidth="1"/>
    <col min="13324" max="13324" width="11.28515625" style="15" bestFit="1" customWidth="1"/>
    <col min="13325" max="13564" width="11.42578125" style="15"/>
    <col min="13565" max="13565" width="44.7109375" style="15" customWidth="1"/>
    <col min="13566" max="13568" width="17.140625" style="15" customWidth="1"/>
    <col min="13569" max="13569" width="17.7109375" style="15" customWidth="1"/>
    <col min="13570" max="13570" width="16.140625" style="15" customWidth="1"/>
    <col min="13571" max="13571" width="14.140625" style="15" customWidth="1"/>
    <col min="13572" max="13572" width="14.28515625" style="15" customWidth="1"/>
    <col min="13573" max="13574" width="17.140625" style="15" customWidth="1"/>
    <col min="13575" max="13575" width="16.85546875" style="15" customWidth="1"/>
    <col min="13576" max="13576" width="15.28515625" style="15" bestFit="1" customWidth="1"/>
    <col min="13577" max="13577" width="15.140625" style="15" customWidth="1"/>
    <col min="13578" max="13578" width="15.85546875" style="15" customWidth="1"/>
    <col min="13579" max="13579" width="15.5703125" style="15" customWidth="1"/>
    <col min="13580" max="13580" width="11.28515625" style="15" bestFit="1" customWidth="1"/>
    <col min="13581" max="13820" width="11.42578125" style="15"/>
    <col min="13821" max="13821" width="44.7109375" style="15" customWidth="1"/>
    <col min="13822" max="13824" width="17.140625" style="15" customWidth="1"/>
    <col min="13825" max="13825" width="17.7109375" style="15" customWidth="1"/>
    <col min="13826" max="13826" width="16.140625" style="15" customWidth="1"/>
    <col min="13827" max="13827" width="14.140625" style="15" customWidth="1"/>
    <col min="13828" max="13828" width="14.28515625" style="15" customWidth="1"/>
    <col min="13829" max="13830" width="17.140625" style="15" customWidth="1"/>
    <col min="13831" max="13831" width="16.85546875" style="15" customWidth="1"/>
    <col min="13832" max="13832" width="15.28515625" style="15" bestFit="1" customWidth="1"/>
    <col min="13833" max="13833" width="15.140625" style="15" customWidth="1"/>
    <col min="13834" max="13834" width="15.85546875" style="15" customWidth="1"/>
    <col min="13835" max="13835" width="15.5703125" style="15" customWidth="1"/>
    <col min="13836" max="13836" width="11.28515625" style="15" bestFit="1" customWidth="1"/>
    <col min="13837" max="14076" width="11.42578125" style="15"/>
    <col min="14077" max="14077" width="44.7109375" style="15" customWidth="1"/>
    <col min="14078" max="14080" width="17.140625" style="15" customWidth="1"/>
    <col min="14081" max="14081" width="17.7109375" style="15" customWidth="1"/>
    <col min="14082" max="14082" width="16.140625" style="15" customWidth="1"/>
    <col min="14083" max="14083" width="14.140625" style="15" customWidth="1"/>
    <col min="14084" max="14084" width="14.28515625" style="15" customWidth="1"/>
    <col min="14085" max="14086" width="17.140625" style="15" customWidth="1"/>
    <col min="14087" max="14087" width="16.85546875" style="15" customWidth="1"/>
    <col min="14088" max="14088" width="15.28515625" style="15" bestFit="1" customWidth="1"/>
    <col min="14089" max="14089" width="15.140625" style="15" customWidth="1"/>
    <col min="14090" max="14090" width="15.85546875" style="15" customWidth="1"/>
    <col min="14091" max="14091" width="15.5703125" style="15" customWidth="1"/>
    <col min="14092" max="14092" width="11.28515625" style="15" bestFit="1" customWidth="1"/>
    <col min="14093" max="14332" width="11.42578125" style="15"/>
    <col min="14333" max="14333" width="44.7109375" style="15" customWidth="1"/>
    <col min="14334" max="14336" width="17.140625" style="15" customWidth="1"/>
    <col min="14337" max="14337" width="17.7109375" style="15" customWidth="1"/>
    <col min="14338" max="14338" width="16.140625" style="15" customWidth="1"/>
    <col min="14339" max="14339" width="14.140625" style="15" customWidth="1"/>
    <col min="14340" max="14340" width="14.28515625" style="15" customWidth="1"/>
    <col min="14341" max="14342" width="17.140625" style="15" customWidth="1"/>
    <col min="14343" max="14343" width="16.85546875" style="15" customWidth="1"/>
    <col min="14344" max="14344" width="15.28515625" style="15" bestFit="1" customWidth="1"/>
    <col min="14345" max="14345" width="15.140625" style="15" customWidth="1"/>
    <col min="14346" max="14346" width="15.85546875" style="15" customWidth="1"/>
    <col min="14347" max="14347" width="15.5703125" style="15" customWidth="1"/>
    <col min="14348" max="14348" width="11.28515625" style="15" bestFit="1" customWidth="1"/>
    <col min="14349" max="14588" width="11.42578125" style="15"/>
    <col min="14589" max="14589" width="44.7109375" style="15" customWidth="1"/>
    <col min="14590" max="14592" width="17.140625" style="15" customWidth="1"/>
    <col min="14593" max="14593" width="17.7109375" style="15" customWidth="1"/>
    <col min="14594" max="14594" width="16.140625" style="15" customWidth="1"/>
    <col min="14595" max="14595" width="14.140625" style="15" customWidth="1"/>
    <col min="14596" max="14596" width="14.28515625" style="15" customWidth="1"/>
    <col min="14597" max="14598" width="17.140625" style="15" customWidth="1"/>
    <col min="14599" max="14599" width="16.85546875" style="15" customWidth="1"/>
    <col min="14600" max="14600" width="15.28515625" style="15" bestFit="1" customWidth="1"/>
    <col min="14601" max="14601" width="15.140625" style="15" customWidth="1"/>
    <col min="14602" max="14602" width="15.85546875" style="15" customWidth="1"/>
    <col min="14603" max="14603" width="15.5703125" style="15" customWidth="1"/>
    <col min="14604" max="14604" width="11.28515625" style="15" bestFit="1" customWidth="1"/>
    <col min="14605" max="14844" width="11.42578125" style="15"/>
    <col min="14845" max="14845" width="44.7109375" style="15" customWidth="1"/>
    <col min="14846" max="14848" width="17.140625" style="15" customWidth="1"/>
    <col min="14849" max="14849" width="17.7109375" style="15" customWidth="1"/>
    <col min="14850" max="14850" width="16.140625" style="15" customWidth="1"/>
    <col min="14851" max="14851" width="14.140625" style="15" customWidth="1"/>
    <col min="14852" max="14852" width="14.28515625" style="15" customWidth="1"/>
    <col min="14853" max="14854" width="17.140625" style="15" customWidth="1"/>
    <col min="14855" max="14855" width="16.85546875" style="15" customWidth="1"/>
    <col min="14856" max="14856" width="15.28515625" style="15" bestFit="1" customWidth="1"/>
    <col min="14857" max="14857" width="15.140625" style="15" customWidth="1"/>
    <col min="14858" max="14858" width="15.85546875" style="15" customWidth="1"/>
    <col min="14859" max="14859" width="15.5703125" style="15" customWidth="1"/>
    <col min="14860" max="14860" width="11.28515625" style="15" bestFit="1" customWidth="1"/>
    <col min="14861" max="15100" width="11.42578125" style="15"/>
    <col min="15101" max="15101" width="44.7109375" style="15" customWidth="1"/>
    <col min="15102" max="15104" width="17.140625" style="15" customWidth="1"/>
    <col min="15105" max="15105" width="17.7109375" style="15" customWidth="1"/>
    <col min="15106" max="15106" width="16.140625" style="15" customWidth="1"/>
    <col min="15107" max="15107" width="14.140625" style="15" customWidth="1"/>
    <col min="15108" max="15108" width="14.28515625" style="15" customWidth="1"/>
    <col min="15109" max="15110" width="17.140625" style="15" customWidth="1"/>
    <col min="15111" max="15111" width="16.85546875" style="15" customWidth="1"/>
    <col min="15112" max="15112" width="15.28515625" style="15" bestFit="1" customWidth="1"/>
    <col min="15113" max="15113" width="15.140625" style="15" customWidth="1"/>
    <col min="15114" max="15114" width="15.85546875" style="15" customWidth="1"/>
    <col min="15115" max="15115" width="15.5703125" style="15" customWidth="1"/>
    <col min="15116" max="15116" width="11.28515625" style="15" bestFit="1" customWidth="1"/>
    <col min="15117" max="15356" width="11.42578125" style="15"/>
    <col min="15357" max="15357" width="44.7109375" style="15" customWidth="1"/>
    <col min="15358" max="15360" width="17.140625" style="15" customWidth="1"/>
    <col min="15361" max="15361" width="17.7109375" style="15" customWidth="1"/>
    <col min="15362" max="15362" width="16.140625" style="15" customWidth="1"/>
    <col min="15363" max="15363" width="14.140625" style="15" customWidth="1"/>
    <col min="15364" max="15364" width="14.28515625" style="15" customWidth="1"/>
    <col min="15365" max="15366" width="17.140625" style="15" customWidth="1"/>
    <col min="15367" max="15367" width="16.85546875" style="15" customWidth="1"/>
    <col min="15368" max="15368" width="15.28515625" style="15" bestFit="1" customWidth="1"/>
    <col min="15369" max="15369" width="15.140625" style="15" customWidth="1"/>
    <col min="15370" max="15370" width="15.85546875" style="15" customWidth="1"/>
    <col min="15371" max="15371" width="15.5703125" style="15" customWidth="1"/>
    <col min="15372" max="15372" width="11.28515625" style="15" bestFit="1" customWidth="1"/>
    <col min="15373" max="15612" width="11.42578125" style="15"/>
    <col min="15613" max="15613" width="44.7109375" style="15" customWidth="1"/>
    <col min="15614" max="15616" width="17.140625" style="15" customWidth="1"/>
    <col min="15617" max="15617" width="17.7109375" style="15" customWidth="1"/>
    <col min="15618" max="15618" width="16.140625" style="15" customWidth="1"/>
    <col min="15619" max="15619" width="14.140625" style="15" customWidth="1"/>
    <col min="15620" max="15620" width="14.28515625" style="15" customWidth="1"/>
    <col min="15621" max="15622" width="17.140625" style="15" customWidth="1"/>
    <col min="15623" max="15623" width="16.85546875" style="15" customWidth="1"/>
    <col min="15624" max="15624" width="15.28515625" style="15" bestFit="1" customWidth="1"/>
    <col min="15625" max="15625" width="15.140625" style="15" customWidth="1"/>
    <col min="15626" max="15626" width="15.85546875" style="15" customWidth="1"/>
    <col min="15627" max="15627" width="15.5703125" style="15" customWidth="1"/>
    <col min="15628" max="15628" width="11.28515625" style="15" bestFit="1" customWidth="1"/>
    <col min="15629" max="15868" width="11.42578125" style="15"/>
    <col min="15869" max="15869" width="44.7109375" style="15" customWidth="1"/>
    <col min="15870" max="15872" width="17.140625" style="15" customWidth="1"/>
    <col min="15873" max="15873" width="17.7109375" style="15" customWidth="1"/>
    <col min="15874" max="15874" width="16.140625" style="15" customWidth="1"/>
    <col min="15875" max="15875" width="14.140625" style="15" customWidth="1"/>
    <col min="15876" max="15876" width="14.28515625" style="15" customWidth="1"/>
    <col min="15877" max="15878" width="17.140625" style="15" customWidth="1"/>
    <col min="15879" max="15879" width="16.85546875" style="15" customWidth="1"/>
    <col min="15880" max="15880" width="15.28515625" style="15" bestFit="1" customWidth="1"/>
    <col min="15881" max="15881" width="15.140625" style="15" customWidth="1"/>
    <col min="15882" max="15882" width="15.85546875" style="15" customWidth="1"/>
    <col min="15883" max="15883" width="15.5703125" style="15" customWidth="1"/>
    <col min="15884" max="15884" width="11.28515625" style="15" bestFit="1" customWidth="1"/>
    <col min="15885" max="16124" width="11.42578125" style="15"/>
    <col min="16125" max="16125" width="44.7109375" style="15" customWidth="1"/>
    <col min="16126" max="16128" width="17.140625" style="15" customWidth="1"/>
    <col min="16129" max="16129" width="17.7109375" style="15" customWidth="1"/>
    <col min="16130" max="16130" width="16.140625" style="15" customWidth="1"/>
    <col min="16131" max="16131" width="14.140625" style="15" customWidth="1"/>
    <col min="16132" max="16132" width="14.28515625" style="15" customWidth="1"/>
    <col min="16133" max="16134" width="17.140625" style="15" customWidth="1"/>
    <col min="16135" max="16135" width="16.85546875" style="15" customWidth="1"/>
    <col min="16136" max="16136" width="15.28515625" style="15" bestFit="1" customWidth="1"/>
    <col min="16137" max="16137" width="15.140625" style="15" customWidth="1"/>
    <col min="16138" max="16138" width="15.85546875" style="15" customWidth="1"/>
    <col min="16139" max="16139" width="15.5703125" style="15" customWidth="1"/>
    <col min="16140" max="16140" width="11.28515625" style="15" bestFit="1" customWidth="1"/>
    <col min="16141" max="16384" width="11.42578125" style="15"/>
  </cols>
  <sheetData>
    <row r="1" spans="1:13" x14ac:dyDescent="0.2">
      <c r="A1" s="125" t="s">
        <v>62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3" x14ac:dyDescent="0.2">
      <c r="A2" s="127">
        <v>46037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3" ht="11.25" x14ac:dyDescent="0.2">
      <c r="A3" s="16"/>
      <c r="B3" s="15"/>
      <c r="C3" s="15"/>
      <c r="E3" s="15"/>
    </row>
    <row r="4" spans="1:13" ht="13.5" customHeight="1" thickBot="1" x14ac:dyDescent="0.25">
      <c r="A4" s="16"/>
      <c r="B4" s="15"/>
      <c r="C4" s="129"/>
      <c r="D4" s="129"/>
      <c r="E4" s="15"/>
    </row>
    <row r="5" spans="1:13" ht="12.75" customHeight="1" x14ac:dyDescent="0.2">
      <c r="A5" s="130" t="s">
        <v>0</v>
      </c>
      <c r="B5" s="132" t="s">
        <v>9</v>
      </c>
      <c r="C5" s="18" t="s">
        <v>10</v>
      </c>
      <c r="D5" s="18" t="s">
        <v>10</v>
      </c>
      <c r="E5" s="132" t="s">
        <v>1</v>
      </c>
      <c r="F5" s="123" t="s">
        <v>7</v>
      </c>
      <c r="G5" s="123" t="s">
        <v>8</v>
      </c>
      <c r="H5" s="123" t="s">
        <v>2</v>
      </c>
      <c r="I5" s="123" t="s">
        <v>3</v>
      </c>
      <c r="J5" s="123" t="s">
        <v>4</v>
      </c>
      <c r="K5" s="123" t="s">
        <v>5</v>
      </c>
    </row>
    <row r="6" spans="1:13" ht="23.25" customHeight="1" thickBot="1" x14ac:dyDescent="0.25">
      <c r="A6" s="131"/>
      <c r="B6" s="133"/>
      <c r="C6" s="19" t="s">
        <v>11</v>
      </c>
      <c r="D6" s="19" t="s">
        <v>12</v>
      </c>
      <c r="E6" s="133" t="s">
        <v>6</v>
      </c>
      <c r="F6" s="124" t="s">
        <v>6</v>
      </c>
      <c r="G6" s="124" t="s">
        <v>6</v>
      </c>
      <c r="H6" s="124"/>
      <c r="I6" s="124"/>
      <c r="J6" s="124"/>
      <c r="K6" s="124" t="s">
        <v>6</v>
      </c>
    </row>
    <row r="7" spans="1:13" x14ac:dyDescent="0.2">
      <c r="A7" s="1" t="s">
        <v>15</v>
      </c>
      <c r="B7" s="20">
        <v>11222759.34</v>
      </c>
      <c r="C7" s="20">
        <v>1786365.09</v>
      </c>
      <c r="D7" s="20">
        <v>328887.24</v>
      </c>
      <c r="E7" s="20">
        <v>300853.83</v>
      </c>
      <c r="F7" s="20"/>
      <c r="G7" s="20"/>
      <c r="H7" s="21">
        <v>3679112.13</v>
      </c>
      <c r="I7" s="21"/>
      <c r="J7" s="21">
        <v>15.76</v>
      </c>
      <c r="K7" s="22">
        <v>17317993.390000001</v>
      </c>
      <c r="L7" s="17"/>
      <c r="M7" s="17"/>
    </row>
    <row r="8" spans="1:13" x14ac:dyDescent="0.2">
      <c r="A8" s="2" t="s">
        <v>16</v>
      </c>
      <c r="B8" s="20">
        <v>10607622.970000001</v>
      </c>
      <c r="C8" s="20">
        <v>1688451.73</v>
      </c>
      <c r="D8" s="20">
        <v>310860.44</v>
      </c>
      <c r="E8" s="20">
        <v>283427.61</v>
      </c>
      <c r="F8" s="20"/>
      <c r="G8" s="20"/>
      <c r="H8" s="21">
        <v>3592005.61</v>
      </c>
      <c r="I8" s="21"/>
      <c r="J8" s="21">
        <v>14.18</v>
      </c>
      <c r="K8" s="22">
        <v>16482382.539999999</v>
      </c>
      <c r="L8" s="17"/>
      <c r="M8" s="17"/>
    </row>
    <row r="9" spans="1:13" x14ac:dyDescent="0.2">
      <c r="A9" s="2" t="s">
        <v>17</v>
      </c>
      <c r="B9" s="20"/>
      <c r="C9" s="20"/>
      <c r="E9" s="20"/>
      <c r="F9" s="20"/>
      <c r="G9" s="20"/>
      <c r="H9" s="21"/>
      <c r="I9" s="21">
        <v>8.94</v>
      </c>
      <c r="J9" s="21">
        <v>5.51</v>
      </c>
      <c r="K9" s="22">
        <v>14.45</v>
      </c>
      <c r="L9" s="17"/>
      <c r="M9" s="17"/>
    </row>
    <row r="10" spans="1:13" x14ac:dyDescent="0.2">
      <c r="A10" s="2" t="s">
        <v>18</v>
      </c>
      <c r="B10" s="20"/>
      <c r="C10" s="20"/>
      <c r="D10" s="20"/>
      <c r="E10" s="20"/>
      <c r="F10" s="20"/>
      <c r="G10" s="20"/>
      <c r="H10" s="21"/>
      <c r="I10" s="21">
        <v>13.28</v>
      </c>
      <c r="J10" s="21">
        <v>5.83</v>
      </c>
      <c r="K10" s="22">
        <v>19.11</v>
      </c>
      <c r="L10" s="17"/>
      <c r="M10" s="17"/>
    </row>
    <row r="11" spans="1:13" x14ac:dyDescent="0.2">
      <c r="A11" s="2" t="s">
        <v>19</v>
      </c>
      <c r="B11" s="20"/>
      <c r="C11" s="20"/>
      <c r="D11" s="20"/>
      <c r="E11" s="20"/>
      <c r="F11" s="20"/>
      <c r="G11" s="20"/>
      <c r="H11" s="21"/>
      <c r="I11" s="21"/>
      <c r="J11" s="21">
        <v>5.65</v>
      </c>
      <c r="K11" s="22">
        <v>5.65</v>
      </c>
      <c r="L11" s="17"/>
      <c r="M11" s="17"/>
    </row>
    <row r="12" spans="1:13" x14ac:dyDescent="0.2">
      <c r="A12" s="2" t="s">
        <v>20</v>
      </c>
      <c r="B12" s="20"/>
      <c r="C12" s="20"/>
      <c r="D12" s="20"/>
      <c r="E12" s="20"/>
      <c r="F12" s="20"/>
      <c r="G12" s="20"/>
      <c r="H12" s="21"/>
      <c r="I12" s="21">
        <v>5.87</v>
      </c>
      <c r="J12" s="21">
        <v>5.28</v>
      </c>
      <c r="K12" s="22">
        <v>11.15</v>
      </c>
      <c r="L12" s="17"/>
      <c r="M12" s="17"/>
    </row>
    <row r="13" spans="1:13" x14ac:dyDescent="0.2">
      <c r="A13" s="2" t="s">
        <v>21</v>
      </c>
      <c r="B13" s="20"/>
      <c r="C13" s="20"/>
      <c r="D13" s="20"/>
      <c r="E13" s="20"/>
      <c r="F13" s="20"/>
      <c r="G13" s="20"/>
      <c r="H13" s="21"/>
      <c r="I13" s="21"/>
      <c r="J13" s="21">
        <v>6.38</v>
      </c>
      <c r="K13" s="22">
        <v>6.38</v>
      </c>
      <c r="L13" s="17"/>
      <c r="M13" s="17"/>
    </row>
    <row r="14" spans="1:13" x14ac:dyDescent="0.2">
      <c r="A14" s="2" t="s">
        <v>22</v>
      </c>
      <c r="B14" s="20"/>
      <c r="C14" s="20"/>
      <c r="D14" s="20"/>
      <c r="E14" s="20"/>
      <c r="F14" s="20"/>
      <c r="G14" s="20"/>
      <c r="H14" s="21"/>
      <c r="I14" s="21"/>
      <c r="J14" s="21">
        <v>5.2</v>
      </c>
      <c r="K14" s="22">
        <v>5.2</v>
      </c>
      <c r="L14" s="17"/>
      <c r="M14" s="17"/>
    </row>
    <row r="15" spans="1:13" x14ac:dyDescent="0.2">
      <c r="A15" s="2" t="s">
        <v>23</v>
      </c>
      <c r="B15" s="20"/>
      <c r="C15" s="20"/>
      <c r="D15" s="20"/>
      <c r="E15" s="20"/>
      <c r="F15" s="20"/>
      <c r="G15" s="20"/>
      <c r="H15" s="21"/>
      <c r="I15" s="21"/>
      <c r="J15" s="21">
        <v>6.06</v>
      </c>
      <c r="K15" s="22">
        <v>6.06</v>
      </c>
      <c r="L15" s="17"/>
      <c r="M15" s="17"/>
    </row>
    <row r="16" spans="1:13" x14ac:dyDescent="0.2">
      <c r="A16" s="2" t="s">
        <v>24</v>
      </c>
      <c r="B16" s="20"/>
      <c r="C16" s="20"/>
      <c r="D16" s="20"/>
      <c r="E16" s="20"/>
      <c r="F16" s="20"/>
      <c r="G16" s="20"/>
      <c r="H16" s="21"/>
      <c r="I16" s="21"/>
      <c r="J16" s="21">
        <v>9.57</v>
      </c>
      <c r="K16" s="22">
        <v>9.57</v>
      </c>
      <c r="L16" s="17"/>
      <c r="M16" s="17"/>
    </row>
    <row r="17" spans="1:13" x14ac:dyDescent="0.2">
      <c r="A17" s="2" t="s">
        <v>25</v>
      </c>
      <c r="B17" s="20"/>
      <c r="C17" s="20"/>
      <c r="D17" s="20"/>
      <c r="E17" s="20"/>
      <c r="F17" s="20"/>
      <c r="G17" s="20"/>
      <c r="H17" s="21"/>
      <c r="I17" s="21"/>
      <c r="J17" s="21">
        <v>5.71</v>
      </c>
      <c r="K17" s="22">
        <v>5.71</v>
      </c>
      <c r="L17" s="17"/>
      <c r="M17" s="17"/>
    </row>
    <row r="18" spans="1:13" x14ac:dyDescent="0.2">
      <c r="A18" s="2" t="s">
        <v>26</v>
      </c>
      <c r="B18" s="20"/>
      <c r="C18" s="20"/>
      <c r="D18" s="20"/>
      <c r="E18" s="20"/>
      <c r="F18" s="20"/>
      <c r="G18" s="20"/>
      <c r="H18" s="21"/>
      <c r="I18" s="21">
        <v>10.74</v>
      </c>
      <c r="J18" s="21">
        <v>5.64</v>
      </c>
      <c r="K18" s="22">
        <v>16.38</v>
      </c>
      <c r="L18" s="17"/>
      <c r="M18" s="17"/>
    </row>
    <row r="19" spans="1:13" x14ac:dyDescent="0.2">
      <c r="A19" s="2" t="s">
        <v>27</v>
      </c>
      <c r="B19" s="20"/>
      <c r="C19" s="20"/>
      <c r="D19" s="20"/>
      <c r="E19" s="20"/>
      <c r="F19" s="20"/>
      <c r="G19" s="20"/>
      <c r="H19" s="21"/>
      <c r="I19" s="21">
        <v>17.010000000000002</v>
      </c>
      <c r="J19" s="21">
        <v>6.1</v>
      </c>
      <c r="K19" s="22">
        <v>23.11</v>
      </c>
      <c r="L19" s="17"/>
      <c r="M19" s="17"/>
    </row>
    <row r="20" spans="1:13" x14ac:dyDescent="0.2">
      <c r="A20" s="2" t="s">
        <v>28</v>
      </c>
      <c r="B20" s="20"/>
      <c r="C20" s="20"/>
      <c r="D20" s="20"/>
      <c r="E20" s="20"/>
      <c r="F20" s="20"/>
      <c r="G20" s="20"/>
      <c r="H20" s="22"/>
      <c r="I20" s="22"/>
      <c r="J20" s="22">
        <v>8.57</v>
      </c>
      <c r="K20" s="22">
        <v>8.57</v>
      </c>
      <c r="L20" s="17"/>
      <c r="M20" s="17"/>
    </row>
    <row r="21" spans="1:13" x14ac:dyDescent="0.2">
      <c r="A21" s="2" t="s">
        <v>29</v>
      </c>
      <c r="B21" s="20"/>
      <c r="C21" s="20"/>
      <c r="D21" s="20"/>
      <c r="E21" s="20"/>
      <c r="F21" s="20"/>
      <c r="G21" s="20"/>
      <c r="H21" s="22"/>
      <c r="I21" s="22"/>
      <c r="J21" s="22">
        <v>7.82</v>
      </c>
      <c r="K21" s="22">
        <v>7.82</v>
      </c>
      <c r="L21" s="17"/>
      <c r="M21" s="17"/>
    </row>
    <row r="22" spans="1:13" x14ac:dyDescent="0.2">
      <c r="A22" s="2" t="s">
        <v>30</v>
      </c>
      <c r="B22" s="20"/>
      <c r="C22" s="20"/>
      <c r="D22" s="20"/>
      <c r="E22" s="20"/>
      <c r="F22" s="20"/>
      <c r="G22" s="20"/>
      <c r="H22" s="22"/>
      <c r="I22" s="22">
        <v>15.15</v>
      </c>
      <c r="J22" s="22">
        <v>5.97</v>
      </c>
      <c r="K22" s="22">
        <v>21.12</v>
      </c>
      <c r="L22" s="17"/>
      <c r="M22" s="17"/>
    </row>
    <row r="23" spans="1:13" x14ac:dyDescent="0.2">
      <c r="A23" s="2" t="s">
        <v>31</v>
      </c>
      <c r="B23" s="20"/>
      <c r="C23" s="20"/>
      <c r="D23" s="20"/>
      <c r="E23" s="20"/>
      <c r="F23" s="20"/>
      <c r="G23" s="20"/>
      <c r="H23" s="22"/>
      <c r="I23" s="22"/>
      <c r="J23" s="22">
        <v>5.57</v>
      </c>
      <c r="K23" s="22">
        <v>5.57</v>
      </c>
      <c r="L23" s="17"/>
      <c r="M23" s="17"/>
    </row>
    <row r="24" spans="1:13" x14ac:dyDescent="0.2">
      <c r="A24" s="2" t="s">
        <v>32</v>
      </c>
      <c r="B24" s="20"/>
      <c r="C24" s="20"/>
      <c r="D24" s="20"/>
      <c r="E24" s="20"/>
      <c r="F24" s="20"/>
      <c r="G24" s="20"/>
      <c r="H24" s="22"/>
      <c r="I24" s="22"/>
      <c r="J24" s="22">
        <v>7.71</v>
      </c>
      <c r="K24" s="22">
        <v>7.71</v>
      </c>
      <c r="L24" s="17"/>
      <c r="M24" s="17"/>
    </row>
    <row r="25" spans="1:13" x14ac:dyDescent="0.2">
      <c r="A25" s="2" t="s">
        <v>33</v>
      </c>
      <c r="B25" s="20"/>
      <c r="C25" s="20"/>
      <c r="D25" s="20"/>
      <c r="E25" s="20"/>
      <c r="F25" s="20"/>
      <c r="G25" s="20"/>
      <c r="H25" s="22"/>
      <c r="I25" s="22"/>
      <c r="J25" s="22">
        <v>5.84</v>
      </c>
      <c r="K25" s="22">
        <v>5.84</v>
      </c>
      <c r="L25" s="17"/>
      <c r="M25" s="17"/>
    </row>
    <row r="26" spans="1:13" x14ac:dyDescent="0.2">
      <c r="A26" s="2" t="s">
        <v>34</v>
      </c>
      <c r="B26" s="20"/>
      <c r="C26" s="20"/>
      <c r="D26" s="20"/>
      <c r="E26" s="20"/>
      <c r="F26" s="20"/>
      <c r="G26" s="20"/>
      <c r="H26" s="22"/>
      <c r="I26" s="22"/>
      <c r="J26" s="22">
        <v>7.31</v>
      </c>
      <c r="K26" s="22">
        <v>7.31</v>
      </c>
      <c r="L26" s="17"/>
      <c r="M26" s="17"/>
    </row>
    <row r="27" spans="1:13" x14ac:dyDescent="0.2">
      <c r="A27" s="2" t="s">
        <v>35</v>
      </c>
      <c r="B27" s="20"/>
      <c r="C27" s="20"/>
      <c r="D27" s="20"/>
      <c r="E27" s="20"/>
      <c r="F27" s="20"/>
      <c r="G27" s="20"/>
      <c r="H27" s="22"/>
      <c r="I27" s="22">
        <v>15.61</v>
      </c>
      <c r="J27" s="22">
        <v>6</v>
      </c>
      <c r="K27" s="22">
        <v>21.61</v>
      </c>
      <c r="L27" s="17"/>
      <c r="M27" s="17"/>
    </row>
    <row r="28" spans="1:13" x14ac:dyDescent="0.2">
      <c r="A28" s="2" t="s">
        <v>36</v>
      </c>
      <c r="B28" s="20"/>
      <c r="C28" s="20"/>
      <c r="D28" s="20"/>
      <c r="E28" s="20"/>
      <c r="F28" s="20"/>
      <c r="G28" s="20"/>
      <c r="H28" s="22"/>
      <c r="I28" s="22"/>
      <c r="J28" s="22">
        <v>7.67</v>
      </c>
      <c r="K28" s="22">
        <v>7.67</v>
      </c>
      <c r="L28" s="17"/>
      <c r="M28" s="17"/>
    </row>
    <row r="29" spans="1:13" x14ac:dyDescent="0.2">
      <c r="A29" s="2" t="s">
        <v>37</v>
      </c>
      <c r="B29" s="20">
        <v>12306902.380000001</v>
      </c>
      <c r="C29" s="20">
        <v>1958931.86</v>
      </c>
      <c r="D29" s="20">
        <v>360658.47</v>
      </c>
      <c r="E29" s="20">
        <v>330038.77</v>
      </c>
      <c r="F29" s="20"/>
      <c r="G29" s="20"/>
      <c r="H29" s="22">
        <v>4020254.02</v>
      </c>
      <c r="I29" s="22">
        <v>109.04</v>
      </c>
      <c r="J29" s="22">
        <v>16.13</v>
      </c>
      <c r="K29" s="22">
        <v>18976910.670000002</v>
      </c>
      <c r="L29" s="17"/>
      <c r="M29" s="17"/>
    </row>
    <row r="30" spans="1:13" x14ac:dyDescent="0.2">
      <c r="A30" s="2" t="s">
        <v>38</v>
      </c>
      <c r="B30" s="20">
        <v>15584382.32</v>
      </c>
      <c r="C30" s="20">
        <v>2480619.58</v>
      </c>
      <c r="D30" s="20">
        <v>456706.27</v>
      </c>
      <c r="E30" s="20">
        <v>400167.37</v>
      </c>
      <c r="F30" s="20"/>
      <c r="G30" s="20"/>
      <c r="H30" s="22">
        <v>5638249.9500000002</v>
      </c>
      <c r="I30" s="22"/>
      <c r="J30" s="22">
        <v>24.08</v>
      </c>
      <c r="K30" s="22">
        <v>24560149.57</v>
      </c>
      <c r="L30" s="17"/>
      <c r="M30" s="17"/>
    </row>
    <row r="31" spans="1:13" x14ac:dyDescent="0.2">
      <c r="A31" s="2" t="s">
        <v>39</v>
      </c>
      <c r="B31" s="20">
        <v>423574270.60000002</v>
      </c>
      <c r="C31" s="20">
        <v>67421769.189999998</v>
      </c>
      <c r="D31" s="20">
        <v>12413005.609999999</v>
      </c>
      <c r="E31" s="20">
        <v>10815377.25</v>
      </c>
      <c r="F31" s="20"/>
      <c r="G31" s="20"/>
      <c r="H31" s="22">
        <v>67237428.200000003</v>
      </c>
      <c r="I31" s="22">
        <v>13427.76</v>
      </c>
      <c r="J31" s="22">
        <v>1035.0999999999999</v>
      </c>
      <c r="K31" s="22">
        <v>581476313.71000004</v>
      </c>
      <c r="L31" s="17"/>
      <c r="M31" s="17"/>
    </row>
    <row r="32" spans="1:13" x14ac:dyDescent="0.2">
      <c r="A32" s="2" t="s">
        <v>40</v>
      </c>
      <c r="B32" s="20">
        <v>13250482.6</v>
      </c>
      <c r="C32" s="20">
        <v>2109124.75</v>
      </c>
      <c r="D32" s="20">
        <v>388310.45</v>
      </c>
      <c r="E32" s="20">
        <v>359170.74</v>
      </c>
      <c r="F32" s="20"/>
      <c r="G32" s="20"/>
      <c r="H32" s="22">
        <v>5125323.09</v>
      </c>
      <c r="I32" s="22"/>
      <c r="J32" s="22">
        <v>15.96</v>
      </c>
      <c r="K32" s="22">
        <v>21232427.59</v>
      </c>
      <c r="L32" s="17"/>
      <c r="M32" s="17"/>
    </row>
    <row r="33" spans="1:13" x14ac:dyDescent="0.2">
      <c r="A33" s="2" t="s">
        <v>41</v>
      </c>
      <c r="B33" s="20">
        <v>21233338.199999999</v>
      </c>
      <c r="C33" s="20">
        <v>3379783.26</v>
      </c>
      <c r="D33" s="20">
        <v>622251.07999999996</v>
      </c>
      <c r="E33" s="20">
        <v>519025.82</v>
      </c>
      <c r="F33" s="20"/>
      <c r="G33" s="20"/>
      <c r="H33" s="22">
        <v>5277683.6100000003</v>
      </c>
      <c r="I33" s="22"/>
      <c r="J33" s="22">
        <v>31.74</v>
      </c>
      <c r="K33" s="22">
        <v>31032113.710000001</v>
      </c>
      <c r="L33" s="17"/>
      <c r="M33" s="17"/>
    </row>
    <row r="34" spans="1:13" x14ac:dyDescent="0.2">
      <c r="A34" s="2" t="s">
        <v>42</v>
      </c>
      <c r="B34" s="20">
        <v>15503663.07</v>
      </c>
      <c r="C34" s="20">
        <v>2467771.2200000002</v>
      </c>
      <c r="D34" s="20">
        <v>454340.76</v>
      </c>
      <c r="E34" s="20">
        <v>414256.65</v>
      </c>
      <c r="F34" s="20"/>
      <c r="G34" s="20"/>
      <c r="H34" s="22">
        <v>5193915.67</v>
      </c>
      <c r="I34" s="22"/>
      <c r="J34" s="22">
        <v>33.549999999999997</v>
      </c>
      <c r="K34" s="22">
        <v>24033980.920000002</v>
      </c>
      <c r="L34" s="17"/>
      <c r="M34" s="17"/>
    </row>
    <row r="35" spans="1:13" x14ac:dyDescent="0.2">
      <c r="A35" s="2" t="s">
        <v>43</v>
      </c>
      <c r="B35" s="20">
        <v>21986253.969999999</v>
      </c>
      <c r="C35" s="20">
        <v>3499627.44</v>
      </c>
      <c r="D35" s="20">
        <v>644315.56000000006</v>
      </c>
      <c r="E35" s="20">
        <v>547998.89</v>
      </c>
      <c r="F35" s="20"/>
      <c r="G35" s="20"/>
      <c r="H35" s="22">
        <v>7054413.7199999997</v>
      </c>
      <c r="I35" s="22"/>
      <c r="J35" s="22">
        <v>37.450000000000003</v>
      </c>
      <c r="K35" s="22">
        <v>33732647.030000001</v>
      </c>
      <c r="L35" s="17"/>
      <c r="M35" s="17"/>
    </row>
    <row r="36" spans="1:13" x14ac:dyDescent="0.2">
      <c r="A36" s="2" t="s">
        <v>44</v>
      </c>
      <c r="B36" s="20">
        <v>13041725.91</v>
      </c>
      <c r="C36" s="20">
        <v>2075896.24</v>
      </c>
      <c r="D36" s="20">
        <v>382192.75</v>
      </c>
      <c r="E36" s="20">
        <v>348471.36</v>
      </c>
      <c r="F36" s="20"/>
      <c r="G36" s="20"/>
      <c r="H36" s="22">
        <v>4674311.6500000004</v>
      </c>
      <c r="I36" s="22"/>
      <c r="J36" s="22">
        <v>21.34</v>
      </c>
      <c r="K36" s="22">
        <v>20522619.25</v>
      </c>
      <c r="L36" s="17"/>
      <c r="M36" s="17"/>
    </row>
    <row r="37" spans="1:13" x14ac:dyDescent="0.2">
      <c r="A37" s="2" t="s">
        <v>45</v>
      </c>
      <c r="B37" s="20">
        <v>83582001.180000007</v>
      </c>
      <c r="C37" s="20">
        <v>13304033.75</v>
      </c>
      <c r="D37" s="20">
        <v>2449402.4300000002</v>
      </c>
      <c r="E37" s="20">
        <v>2183414.87</v>
      </c>
      <c r="F37" s="20"/>
      <c r="G37" s="20"/>
      <c r="H37" s="21">
        <v>21617894.68</v>
      </c>
      <c r="I37" s="21"/>
      <c r="J37" s="21">
        <v>111.41</v>
      </c>
      <c r="K37" s="22">
        <v>123136858.31999999</v>
      </c>
      <c r="L37" s="17"/>
      <c r="M37" s="17"/>
    </row>
    <row r="38" spans="1:13" x14ac:dyDescent="0.2">
      <c r="A38" s="2" t="s">
        <v>46</v>
      </c>
      <c r="B38" s="20">
        <v>27303982.57</v>
      </c>
      <c r="C38" s="20">
        <v>4346068.54</v>
      </c>
      <c r="D38" s="20">
        <v>800153.63</v>
      </c>
      <c r="E38" s="20">
        <v>681211.45</v>
      </c>
      <c r="F38" s="20"/>
      <c r="G38" s="20"/>
      <c r="H38" s="21">
        <v>7110562.5199999996</v>
      </c>
      <c r="I38" s="21"/>
      <c r="J38" s="21">
        <v>42.52</v>
      </c>
      <c r="K38" s="22">
        <v>40242021.229999997</v>
      </c>
      <c r="L38" s="17"/>
      <c r="M38" s="17"/>
    </row>
    <row r="39" spans="1:13" x14ac:dyDescent="0.2">
      <c r="A39" s="2" t="s">
        <v>47</v>
      </c>
      <c r="B39" s="20">
        <v>16821613.600000001</v>
      </c>
      <c r="C39" s="20">
        <v>2677553.92</v>
      </c>
      <c r="D39" s="20">
        <v>492963.8</v>
      </c>
      <c r="E39" s="20">
        <v>432106.61</v>
      </c>
      <c r="F39" s="20"/>
      <c r="G39" s="23"/>
      <c r="H39" s="21">
        <v>5073726.8899999997</v>
      </c>
      <c r="I39" s="21">
        <v>179.9</v>
      </c>
      <c r="J39" s="21">
        <v>23.25</v>
      </c>
      <c r="K39" s="22">
        <v>25498167.969999999</v>
      </c>
      <c r="L39" s="17"/>
      <c r="M39" s="17"/>
    </row>
    <row r="40" spans="1:13" x14ac:dyDescent="0.2">
      <c r="A40" s="2" t="s">
        <v>48</v>
      </c>
      <c r="B40" s="20">
        <v>11876863.609999999</v>
      </c>
      <c r="C40" s="20">
        <v>1890481.11</v>
      </c>
      <c r="D40" s="20">
        <v>348056.02</v>
      </c>
      <c r="E40" s="20">
        <v>317379.59999999998</v>
      </c>
      <c r="F40" s="20"/>
      <c r="G40" s="24"/>
      <c r="H40" s="21">
        <v>4412081.58</v>
      </c>
      <c r="I40" s="21"/>
      <c r="J40" s="21">
        <v>26.54</v>
      </c>
      <c r="K40" s="22">
        <v>18844888.460000001</v>
      </c>
      <c r="L40" s="17"/>
      <c r="M40" s="17"/>
    </row>
    <row r="41" spans="1:13" x14ac:dyDescent="0.2">
      <c r="A41" s="2" t="s">
        <v>49</v>
      </c>
      <c r="B41" s="20">
        <v>15342224.57</v>
      </c>
      <c r="C41" s="20">
        <v>2442074.5</v>
      </c>
      <c r="D41" s="20">
        <v>449609.74</v>
      </c>
      <c r="E41" s="20">
        <v>391957.45</v>
      </c>
      <c r="F41" s="20"/>
      <c r="G41" s="20"/>
      <c r="H41" s="21">
        <v>4902548.93</v>
      </c>
      <c r="I41" s="21">
        <v>105.31</v>
      </c>
      <c r="J41" s="21">
        <v>15.76</v>
      </c>
      <c r="K41" s="22">
        <v>23528536.260000002</v>
      </c>
      <c r="L41" s="17"/>
      <c r="M41" s="17"/>
    </row>
    <row r="42" spans="1:13" x14ac:dyDescent="0.2">
      <c r="A42" s="2" t="s">
        <v>50</v>
      </c>
      <c r="B42" s="20">
        <v>21856824.82</v>
      </c>
      <c r="C42" s="20">
        <v>3479025.76</v>
      </c>
      <c r="D42" s="20">
        <v>640522.59</v>
      </c>
      <c r="E42" s="20">
        <v>584016.6</v>
      </c>
      <c r="F42" s="20"/>
      <c r="G42" s="20"/>
      <c r="H42" s="21">
        <v>5991532.1299999999</v>
      </c>
      <c r="I42" s="21"/>
      <c r="J42" s="21">
        <v>72.650000000000006</v>
      </c>
      <c r="K42" s="22">
        <v>32551994.550000001</v>
      </c>
      <c r="L42" s="17"/>
      <c r="M42" s="17"/>
    </row>
    <row r="43" spans="1:13" x14ac:dyDescent="0.2">
      <c r="A43" s="2" t="s">
        <v>51</v>
      </c>
      <c r="B43" s="20">
        <v>12255409.07</v>
      </c>
      <c r="C43" s="20">
        <v>1950735.49</v>
      </c>
      <c r="D43" s="20">
        <v>359149.44</v>
      </c>
      <c r="E43" s="20">
        <v>329244.26</v>
      </c>
      <c r="F43" s="20"/>
      <c r="G43" s="20"/>
      <c r="H43" s="21">
        <v>4155921.66</v>
      </c>
      <c r="I43" s="21"/>
      <c r="J43" s="21">
        <v>34.090000000000003</v>
      </c>
      <c r="K43" s="22">
        <v>19050494.010000002</v>
      </c>
      <c r="L43" s="17"/>
      <c r="M43" s="17"/>
    </row>
    <row r="44" spans="1:13" x14ac:dyDescent="0.2">
      <c r="A44" s="2" t="s">
        <v>52</v>
      </c>
      <c r="B44" s="20">
        <v>177972031.75</v>
      </c>
      <c r="C44" s="20">
        <v>28328418.609999999</v>
      </c>
      <c r="D44" s="20">
        <v>5215538.29</v>
      </c>
      <c r="E44" s="20">
        <v>4755397.28</v>
      </c>
      <c r="F44" s="20"/>
      <c r="G44" s="20"/>
      <c r="H44" s="21">
        <v>27050063.370000001</v>
      </c>
      <c r="I44" s="21"/>
      <c r="J44" s="21">
        <v>264.72000000000003</v>
      </c>
      <c r="K44" s="22">
        <v>243321714.02000001</v>
      </c>
      <c r="L44" s="17"/>
      <c r="M44" s="17"/>
    </row>
    <row r="45" spans="1:13" x14ac:dyDescent="0.2">
      <c r="A45" s="2" t="s">
        <v>53</v>
      </c>
      <c r="B45" s="20">
        <v>28150142.989999998</v>
      </c>
      <c r="C45" s="20">
        <v>4480754.79</v>
      </c>
      <c r="D45" s="20">
        <v>824950.68</v>
      </c>
      <c r="E45" s="20">
        <v>752134.57</v>
      </c>
      <c r="F45" s="20"/>
      <c r="G45" s="20"/>
      <c r="H45" s="21">
        <v>3841184.88</v>
      </c>
      <c r="I45" s="21">
        <v>900.57</v>
      </c>
      <c r="J45" s="21">
        <v>56.03</v>
      </c>
      <c r="K45" s="22">
        <v>38050124.509999998</v>
      </c>
      <c r="L45" s="17"/>
      <c r="M45" s="17"/>
    </row>
    <row r="46" spans="1:13" x14ac:dyDescent="0.2">
      <c r="A46" s="2" t="s">
        <v>54</v>
      </c>
      <c r="B46" s="20">
        <v>74778035.950000003</v>
      </c>
      <c r="C46" s="20">
        <v>11902676.42</v>
      </c>
      <c r="D46" s="20">
        <v>2191398.87</v>
      </c>
      <c r="E46" s="20">
        <v>1998082.55</v>
      </c>
      <c r="F46" s="20"/>
      <c r="G46" s="20"/>
      <c r="H46" s="21">
        <v>21245491.57</v>
      </c>
      <c r="I46" s="21"/>
      <c r="J46" s="21">
        <v>114.02</v>
      </c>
      <c r="K46" s="22">
        <v>112115799.38</v>
      </c>
      <c r="L46" s="17"/>
      <c r="M46" s="17"/>
    </row>
    <row r="47" spans="1:13" x14ac:dyDescent="0.2">
      <c r="A47" s="2" t="s">
        <v>55</v>
      </c>
      <c r="B47" s="20">
        <v>17204334.190000001</v>
      </c>
      <c r="C47" s="20">
        <v>2738472.87</v>
      </c>
      <c r="D47" s="20">
        <v>504179.58</v>
      </c>
      <c r="E47" s="20">
        <v>466747.17</v>
      </c>
      <c r="F47" s="20"/>
      <c r="G47" s="20"/>
      <c r="H47" s="21">
        <v>4885249.03</v>
      </c>
      <c r="I47" s="21">
        <v>211.13</v>
      </c>
      <c r="J47" s="21">
        <v>26.39</v>
      </c>
      <c r="K47" s="22">
        <v>25799220.359999999</v>
      </c>
      <c r="L47" s="17"/>
      <c r="M47" s="17"/>
    </row>
    <row r="48" spans="1:13" x14ac:dyDescent="0.2">
      <c r="A48" s="2" t="s">
        <v>56</v>
      </c>
      <c r="B48" s="20">
        <v>13403570.83</v>
      </c>
      <c r="C48" s="20">
        <v>2133492.33</v>
      </c>
      <c r="D48" s="20">
        <v>392796.76</v>
      </c>
      <c r="E48" s="20">
        <v>359223.71</v>
      </c>
      <c r="F48" s="20"/>
      <c r="G48" s="20"/>
      <c r="H48" s="21">
        <v>4660653.84</v>
      </c>
      <c r="I48" s="21">
        <v>86.95</v>
      </c>
      <c r="J48" s="21">
        <v>13.91</v>
      </c>
      <c r="K48" s="22">
        <v>20949838.329999998</v>
      </c>
      <c r="L48" s="17"/>
      <c r="M48" s="17"/>
    </row>
    <row r="49" spans="1:13" x14ac:dyDescent="0.2">
      <c r="A49" s="2" t="s">
        <v>57</v>
      </c>
      <c r="B49" s="20">
        <v>15634483.93</v>
      </c>
      <c r="C49" s="20">
        <v>2488594.42</v>
      </c>
      <c r="D49" s="20">
        <v>458174.52</v>
      </c>
      <c r="E49" s="20">
        <v>409383.67</v>
      </c>
      <c r="F49" s="20"/>
      <c r="G49" s="20"/>
      <c r="H49" s="21">
        <v>4440611.24</v>
      </c>
      <c r="I49" s="21">
        <v>112.71</v>
      </c>
      <c r="J49" s="21">
        <v>16.5</v>
      </c>
      <c r="K49" s="22">
        <v>23431376.989999998</v>
      </c>
      <c r="L49" s="17"/>
      <c r="M49" s="17"/>
    </row>
    <row r="50" spans="1:13" x14ac:dyDescent="0.2">
      <c r="A50" s="2" t="s">
        <v>58</v>
      </c>
      <c r="B50" s="20">
        <v>39304708.479999997</v>
      </c>
      <c r="C50" s="20">
        <v>6256265.2400000002</v>
      </c>
      <c r="D50" s="20">
        <v>1151839.48</v>
      </c>
      <c r="E50" s="20">
        <v>944140.75</v>
      </c>
      <c r="F50" s="20"/>
      <c r="G50" s="20"/>
      <c r="H50" s="21">
        <v>12140280.890000001</v>
      </c>
      <c r="I50" s="21">
        <v>953.49</v>
      </c>
      <c r="J50" s="21">
        <v>57.9</v>
      </c>
      <c r="K50" s="22">
        <v>59798246.229999997</v>
      </c>
      <c r="L50" s="17"/>
      <c r="M50" s="17"/>
    </row>
    <row r="51" spans="1:13" x14ac:dyDescent="0.2">
      <c r="A51" s="2" t="s">
        <v>59</v>
      </c>
      <c r="B51" s="20">
        <v>13836393.02</v>
      </c>
      <c r="C51" s="20">
        <v>2202386.13</v>
      </c>
      <c r="D51" s="20">
        <v>405480.78</v>
      </c>
      <c r="E51" s="20">
        <v>356469.41</v>
      </c>
      <c r="F51" s="20"/>
      <c r="G51" s="20"/>
      <c r="H51" s="21">
        <v>4276413.95</v>
      </c>
      <c r="I51" s="21"/>
      <c r="J51" s="21">
        <v>13.56</v>
      </c>
      <c r="K51" s="22">
        <v>21077156.850000001</v>
      </c>
      <c r="L51" s="17"/>
      <c r="M51" s="17"/>
    </row>
    <row r="52" spans="1:13" x14ac:dyDescent="0.2">
      <c r="A52" s="2" t="s">
        <v>60</v>
      </c>
      <c r="B52" s="20">
        <v>238377865.87</v>
      </c>
      <c r="C52" s="20">
        <v>37943422.359999999</v>
      </c>
      <c r="D52" s="20">
        <v>6985754.3099999996</v>
      </c>
      <c r="E52" s="20">
        <v>6487213.5999999996</v>
      </c>
      <c r="F52" s="20"/>
      <c r="G52" s="20"/>
      <c r="H52" s="21">
        <v>47261506.509999998</v>
      </c>
      <c r="I52" s="21"/>
      <c r="J52" s="21">
        <v>274.3</v>
      </c>
      <c r="K52" s="22">
        <v>337056036.94999999</v>
      </c>
      <c r="L52" s="17"/>
      <c r="M52" s="17"/>
    </row>
    <row r="53" spans="1:13" ht="13.5" thickBot="1" x14ac:dyDescent="0.25">
      <c r="A53" s="4" t="s">
        <v>61</v>
      </c>
      <c r="B53" s="20">
        <v>25699339.52</v>
      </c>
      <c r="C53" s="20">
        <v>4090652</v>
      </c>
      <c r="D53" s="20">
        <v>753128.95</v>
      </c>
      <c r="E53" s="20">
        <v>17200311.140000001</v>
      </c>
      <c r="F53" s="20"/>
      <c r="G53" s="20"/>
      <c r="H53" s="21">
        <v>8948601.0500000007</v>
      </c>
      <c r="I53" s="21"/>
      <c r="J53" s="21">
        <v>49.52</v>
      </c>
      <c r="K53" s="22">
        <v>56692082.18</v>
      </c>
      <c r="L53" s="17"/>
      <c r="M53" s="17"/>
    </row>
    <row r="54" spans="1:13" s="26" customFormat="1" ht="13.5" thickBot="1" x14ac:dyDescent="0.25">
      <c r="A54" s="5" t="s">
        <v>13</v>
      </c>
      <c r="B54" s="25">
        <f t="shared" ref="B54:J54" si="0">SUM(B7:B53)</f>
        <v>1391711227.3100004</v>
      </c>
      <c r="C54" s="25">
        <f t="shared" si="0"/>
        <v>221523448.60000002</v>
      </c>
      <c r="D54" s="25">
        <f t="shared" si="0"/>
        <v>40784628.5</v>
      </c>
      <c r="E54" s="25">
        <f t="shared" si="0"/>
        <v>52967222.980000012</v>
      </c>
      <c r="F54" s="25">
        <f t="shared" si="0"/>
        <v>0</v>
      </c>
      <c r="G54" s="25">
        <f t="shared" si="0"/>
        <v>0</v>
      </c>
      <c r="H54" s="25">
        <f t="shared" si="0"/>
        <v>303507022.37</v>
      </c>
      <c r="I54" s="25">
        <f t="shared" si="0"/>
        <v>16173.459999999997</v>
      </c>
      <c r="J54" s="25">
        <f t="shared" si="0"/>
        <v>2587.75</v>
      </c>
      <c r="K54" s="25">
        <f>SUM(K7:K53)</f>
        <v>2010512310.9699998</v>
      </c>
      <c r="L54" s="17"/>
      <c r="M54" s="17"/>
    </row>
    <row r="55" spans="1:13" x14ac:dyDescent="0.2">
      <c r="F55" s="17"/>
      <c r="G55" s="17"/>
      <c r="H55" s="17"/>
      <c r="I55" s="17"/>
      <c r="J55" s="17"/>
    </row>
    <row r="56" spans="1:13" x14ac:dyDescent="0.2">
      <c r="F56" s="17"/>
      <c r="G56" s="17"/>
      <c r="H56" s="17"/>
      <c r="I56" s="17"/>
      <c r="J56" s="17"/>
      <c r="K56" s="17"/>
    </row>
    <row r="57" spans="1:13" x14ac:dyDescent="0.2">
      <c r="F57" s="17"/>
      <c r="G57" s="17"/>
      <c r="H57" s="17"/>
      <c r="I57" s="17"/>
      <c r="J57" s="17"/>
    </row>
    <row r="58" spans="1:13" x14ac:dyDescent="0.2">
      <c r="F58" s="17"/>
      <c r="G58" s="17"/>
      <c r="H58" s="17"/>
      <c r="I58" s="17"/>
      <c r="J58" s="17"/>
    </row>
    <row r="59" spans="1:13" x14ac:dyDescent="0.2">
      <c r="F59" s="17"/>
      <c r="G59" s="17"/>
      <c r="H59" s="17"/>
      <c r="I59" s="17"/>
      <c r="J59" s="17"/>
    </row>
    <row r="60" spans="1:13" x14ac:dyDescent="0.2">
      <c r="G60" s="17"/>
      <c r="H60" s="17"/>
      <c r="I60" s="17"/>
      <c r="J60" s="17"/>
    </row>
    <row r="61" spans="1:13" x14ac:dyDescent="0.2">
      <c r="G61" s="17"/>
      <c r="H61" s="17"/>
      <c r="I61" s="17"/>
      <c r="J61" s="17"/>
    </row>
    <row r="62" spans="1:13" x14ac:dyDescent="0.2">
      <c r="G62" s="17"/>
      <c r="H62" s="17"/>
      <c r="I62" s="17"/>
      <c r="J62" s="17"/>
    </row>
    <row r="63" spans="1:13" x14ac:dyDescent="0.2">
      <c r="G63" s="17"/>
      <c r="H63" s="17"/>
      <c r="I63" s="17"/>
      <c r="J63" s="1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B408-319E-4EAF-A44A-5E8C0FF5C419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29" customWidth="1"/>
    <col min="5" max="5" width="17.7109375" style="29" customWidth="1"/>
    <col min="6" max="6" width="16.140625" style="27" customWidth="1"/>
    <col min="7" max="7" width="14.140625" style="27" customWidth="1"/>
    <col min="8" max="8" width="14.28515625" style="27" customWidth="1"/>
    <col min="9" max="10" width="17.140625" style="27" customWidth="1"/>
    <col min="11" max="11" width="16.85546875" style="27" customWidth="1"/>
    <col min="12" max="12" width="11.28515625" style="27" bestFit="1" customWidth="1"/>
    <col min="13" max="252" width="11.42578125" style="27"/>
    <col min="253" max="253" width="44.7109375" style="27" customWidth="1"/>
    <col min="254" max="256" width="17.140625" style="27" customWidth="1"/>
    <col min="257" max="257" width="17.7109375" style="27" customWidth="1"/>
    <col min="258" max="258" width="16.140625" style="27" customWidth="1"/>
    <col min="259" max="259" width="14.140625" style="27" customWidth="1"/>
    <col min="260" max="260" width="14.28515625" style="27" customWidth="1"/>
    <col min="261" max="262" width="17.140625" style="27" customWidth="1"/>
    <col min="263" max="263" width="16.85546875" style="27" customWidth="1"/>
    <col min="264" max="264" width="15.28515625" style="27" bestFit="1" customWidth="1"/>
    <col min="265" max="265" width="15.140625" style="27" customWidth="1"/>
    <col min="266" max="266" width="15.85546875" style="27" customWidth="1"/>
    <col min="267" max="267" width="15.5703125" style="27" customWidth="1"/>
    <col min="268" max="268" width="11.28515625" style="27" bestFit="1" customWidth="1"/>
    <col min="269" max="508" width="11.42578125" style="27"/>
    <col min="509" max="509" width="44.7109375" style="27" customWidth="1"/>
    <col min="510" max="512" width="17.140625" style="27" customWidth="1"/>
    <col min="513" max="513" width="17.7109375" style="27" customWidth="1"/>
    <col min="514" max="514" width="16.140625" style="27" customWidth="1"/>
    <col min="515" max="515" width="14.140625" style="27" customWidth="1"/>
    <col min="516" max="516" width="14.28515625" style="27" customWidth="1"/>
    <col min="517" max="518" width="17.140625" style="27" customWidth="1"/>
    <col min="519" max="519" width="16.85546875" style="27" customWidth="1"/>
    <col min="520" max="520" width="15.28515625" style="27" bestFit="1" customWidth="1"/>
    <col min="521" max="521" width="15.140625" style="27" customWidth="1"/>
    <col min="522" max="522" width="15.85546875" style="27" customWidth="1"/>
    <col min="523" max="523" width="15.5703125" style="27" customWidth="1"/>
    <col min="524" max="524" width="11.28515625" style="27" bestFit="1" customWidth="1"/>
    <col min="525" max="764" width="11.42578125" style="27"/>
    <col min="765" max="765" width="44.7109375" style="27" customWidth="1"/>
    <col min="766" max="768" width="17.140625" style="27" customWidth="1"/>
    <col min="769" max="769" width="17.7109375" style="27" customWidth="1"/>
    <col min="770" max="770" width="16.140625" style="27" customWidth="1"/>
    <col min="771" max="771" width="14.140625" style="27" customWidth="1"/>
    <col min="772" max="772" width="14.28515625" style="27" customWidth="1"/>
    <col min="773" max="774" width="17.140625" style="27" customWidth="1"/>
    <col min="775" max="775" width="16.85546875" style="27" customWidth="1"/>
    <col min="776" max="776" width="15.28515625" style="27" bestFit="1" customWidth="1"/>
    <col min="777" max="777" width="15.140625" style="27" customWidth="1"/>
    <col min="778" max="778" width="15.85546875" style="27" customWidth="1"/>
    <col min="779" max="779" width="15.5703125" style="27" customWidth="1"/>
    <col min="780" max="780" width="11.28515625" style="27" bestFit="1" customWidth="1"/>
    <col min="781" max="1020" width="11.42578125" style="27"/>
    <col min="1021" max="1021" width="44.7109375" style="27" customWidth="1"/>
    <col min="1022" max="1024" width="17.140625" style="27" customWidth="1"/>
    <col min="1025" max="1025" width="17.7109375" style="27" customWidth="1"/>
    <col min="1026" max="1026" width="16.140625" style="27" customWidth="1"/>
    <col min="1027" max="1027" width="14.140625" style="27" customWidth="1"/>
    <col min="1028" max="1028" width="14.28515625" style="27" customWidth="1"/>
    <col min="1029" max="1030" width="17.140625" style="27" customWidth="1"/>
    <col min="1031" max="1031" width="16.85546875" style="27" customWidth="1"/>
    <col min="1032" max="1032" width="15.28515625" style="27" bestFit="1" customWidth="1"/>
    <col min="1033" max="1033" width="15.140625" style="27" customWidth="1"/>
    <col min="1034" max="1034" width="15.85546875" style="27" customWidth="1"/>
    <col min="1035" max="1035" width="15.5703125" style="27" customWidth="1"/>
    <col min="1036" max="1036" width="11.28515625" style="27" bestFit="1" customWidth="1"/>
    <col min="1037" max="1276" width="11.42578125" style="27"/>
    <col min="1277" max="1277" width="44.7109375" style="27" customWidth="1"/>
    <col min="1278" max="1280" width="17.140625" style="27" customWidth="1"/>
    <col min="1281" max="1281" width="17.7109375" style="27" customWidth="1"/>
    <col min="1282" max="1282" width="16.140625" style="27" customWidth="1"/>
    <col min="1283" max="1283" width="14.140625" style="27" customWidth="1"/>
    <col min="1284" max="1284" width="14.28515625" style="27" customWidth="1"/>
    <col min="1285" max="1286" width="17.140625" style="27" customWidth="1"/>
    <col min="1287" max="1287" width="16.85546875" style="27" customWidth="1"/>
    <col min="1288" max="1288" width="15.28515625" style="27" bestFit="1" customWidth="1"/>
    <col min="1289" max="1289" width="15.140625" style="27" customWidth="1"/>
    <col min="1290" max="1290" width="15.85546875" style="27" customWidth="1"/>
    <col min="1291" max="1291" width="15.5703125" style="27" customWidth="1"/>
    <col min="1292" max="1292" width="11.28515625" style="27" bestFit="1" customWidth="1"/>
    <col min="1293" max="1532" width="11.42578125" style="27"/>
    <col min="1533" max="1533" width="44.7109375" style="27" customWidth="1"/>
    <col min="1534" max="1536" width="17.140625" style="27" customWidth="1"/>
    <col min="1537" max="1537" width="17.7109375" style="27" customWidth="1"/>
    <col min="1538" max="1538" width="16.140625" style="27" customWidth="1"/>
    <col min="1539" max="1539" width="14.140625" style="27" customWidth="1"/>
    <col min="1540" max="1540" width="14.28515625" style="27" customWidth="1"/>
    <col min="1541" max="1542" width="17.140625" style="27" customWidth="1"/>
    <col min="1543" max="1543" width="16.85546875" style="27" customWidth="1"/>
    <col min="1544" max="1544" width="15.28515625" style="27" bestFit="1" customWidth="1"/>
    <col min="1545" max="1545" width="15.140625" style="27" customWidth="1"/>
    <col min="1546" max="1546" width="15.85546875" style="27" customWidth="1"/>
    <col min="1547" max="1547" width="15.5703125" style="27" customWidth="1"/>
    <col min="1548" max="1548" width="11.28515625" style="27" bestFit="1" customWidth="1"/>
    <col min="1549" max="1788" width="11.42578125" style="27"/>
    <col min="1789" max="1789" width="44.7109375" style="27" customWidth="1"/>
    <col min="1790" max="1792" width="17.140625" style="27" customWidth="1"/>
    <col min="1793" max="1793" width="17.7109375" style="27" customWidth="1"/>
    <col min="1794" max="1794" width="16.140625" style="27" customWidth="1"/>
    <col min="1795" max="1795" width="14.140625" style="27" customWidth="1"/>
    <col min="1796" max="1796" width="14.28515625" style="27" customWidth="1"/>
    <col min="1797" max="1798" width="17.140625" style="27" customWidth="1"/>
    <col min="1799" max="1799" width="16.85546875" style="27" customWidth="1"/>
    <col min="1800" max="1800" width="15.28515625" style="27" bestFit="1" customWidth="1"/>
    <col min="1801" max="1801" width="15.140625" style="27" customWidth="1"/>
    <col min="1802" max="1802" width="15.85546875" style="27" customWidth="1"/>
    <col min="1803" max="1803" width="15.5703125" style="27" customWidth="1"/>
    <col min="1804" max="1804" width="11.28515625" style="27" bestFit="1" customWidth="1"/>
    <col min="1805" max="2044" width="11.42578125" style="27"/>
    <col min="2045" max="2045" width="44.7109375" style="27" customWidth="1"/>
    <col min="2046" max="2048" width="17.140625" style="27" customWidth="1"/>
    <col min="2049" max="2049" width="17.7109375" style="27" customWidth="1"/>
    <col min="2050" max="2050" width="16.140625" style="27" customWidth="1"/>
    <col min="2051" max="2051" width="14.140625" style="27" customWidth="1"/>
    <col min="2052" max="2052" width="14.28515625" style="27" customWidth="1"/>
    <col min="2053" max="2054" width="17.140625" style="27" customWidth="1"/>
    <col min="2055" max="2055" width="16.85546875" style="27" customWidth="1"/>
    <col min="2056" max="2056" width="15.28515625" style="27" bestFit="1" customWidth="1"/>
    <col min="2057" max="2057" width="15.140625" style="27" customWidth="1"/>
    <col min="2058" max="2058" width="15.85546875" style="27" customWidth="1"/>
    <col min="2059" max="2059" width="15.5703125" style="27" customWidth="1"/>
    <col min="2060" max="2060" width="11.28515625" style="27" bestFit="1" customWidth="1"/>
    <col min="2061" max="2300" width="11.42578125" style="27"/>
    <col min="2301" max="2301" width="44.7109375" style="27" customWidth="1"/>
    <col min="2302" max="2304" width="17.140625" style="27" customWidth="1"/>
    <col min="2305" max="2305" width="17.7109375" style="27" customWidth="1"/>
    <col min="2306" max="2306" width="16.140625" style="27" customWidth="1"/>
    <col min="2307" max="2307" width="14.140625" style="27" customWidth="1"/>
    <col min="2308" max="2308" width="14.28515625" style="27" customWidth="1"/>
    <col min="2309" max="2310" width="17.140625" style="27" customWidth="1"/>
    <col min="2311" max="2311" width="16.85546875" style="27" customWidth="1"/>
    <col min="2312" max="2312" width="15.28515625" style="27" bestFit="1" customWidth="1"/>
    <col min="2313" max="2313" width="15.140625" style="27" customWidth="1"/>
    <col min="2314" max="2314" width="15.85546875" style="27" customWidth="1"/>
    <col min="2315" max="2315" width="15.5703125" style="27" customWidth="1"/>
    <col min="2316" max="2316" width="11.28515625" style="27" bestFit="1" customWidth="1"/>
    <col min="2317" max="2556" width="11.42578125" style="27"/>
    <col min="2557" max="2557" width="44.7109375" style="27" customWidth="1"/>
    <col min="2558" max="2560" width="17.140625" style="27" customWidth="1"/>
    <col min="2561" max="2561" width="17.7109375" style="27" customWidth="1"/>
    <col min="2562" max="2562" width="16.140625" style="27" customWidth="1"/>
    <col min="2563" max="2563" width="14.140625" style="27" customWidth="1"/>
    <col min="2564" max="2564" width="14.28515625" style="27" customWidth="1"/>
    <col min="2565" max="2566" width="17.140625" style="27" customWidth="1"/>
    <col min="2567" max="2567" width="16.85546875" style="27" customWidth="1"/>
    <col min="2568" max="2568" width="15.28515625" style="27" bestFit="1" customWidth="1"/>
    <col min="2569" max="2569" width="15.140625" style="27" customWidth="1"/>
    <col min="2570" max="2570" width="15.85546875" style="27" customWidth="1"/>
    <col min="2571" max="2571" width="15.5703125" style="27" customWidth="1"/>
    <col min="2572" max="2572" width="11.28515625" style="27" bestFit="1" customWidth="1"/>
    <col min="2573" max="2812" width="11.42578125" style="27"/>
    <col min="2813" max="2813" width="44.7109375" style="27" customWidth="1"/>
    <col min="2814" max="2816" width="17.140625" style="27" customWidth="1"/>
    <col min="2817" max="2817" width="17.7109375" style="27" customWidth="1"/>
    <col min="2818" max="2818" width="16.140625" style="27" customWidth="1"/>
    <col min="2819" max="2819" width="14.140625" style="27" customWidth="1"/>
    <col min="2820" max="2820" width="14.28515625" style="27" customWidth="1"/>
    <col min="2821" max="2822" width="17.140625" style="27" customWidth="1"/>
    <col min="2823" max="2823" width="16.85546875" style="27" customWidth="1"/>
    <col min="2824" max="2824" width="15.28515625" style="27" bestFit="1" customWidth="1"/>
    <col min="2825" max="2825" width="15.140625" style="27" customWidth="1"/>
    <col min="2826" max="2826" width="15.85546875" style="27" customWidth="1"/>
    <col min="2827" max="2827" width="15.5703125" style="27" customWidth="1"/>
    <col min="2828" max="2828" width="11.28515625" style="27" bestFit="1" customWidth="1"/>
    <col min="2829" max="3068" width="11.42578125" style="27"/>
    <col min="3069" max="3069" width="44.7109375" style="27" customWidth="1"/>
    <col min="3070" max="3072" width="17.140625" style="27" customWidth="1"/>
    <col min="3073" max="3073" width="17.7109375" style="27" customWidth="1"/>
    <col min="3074" max="3074" width="16.140625" style="27" customWidth="1"/>
    <col min="3075" max="3075" width="14.140625" style="27" customWidth="1"/>
    <col min="3076" max="3076" width="14.28515625" style="27" customWidth="1"/>
    <col min="3077" max="3078" width="17.140625" style="27" customWidth="1"/>
    <col min="3079" max="3079" width="16.85546875" style="27" customWidth="1"/>
    <col min="3080" max="3080" width="15.28515625" style="27" bestFit="1" customWidth="1"/>
    <col min="3081" max="3081" width="15.140625" style="27" customWidth="1"/>
    <col min="3082" max="3082" width="15.85546875" style="27" customWidth="1"/>
    <col min="3083" max="3083" width="15.5703125" style="27" customWidth="1"/>
    <col min="3084" max="3084" width="11.28515625" style="27" bestFit="1" customWidth="1"/>
    <col min="3085" max="3324" width="11.42578125" style="27"/>
    <col min="3325" max="3325" width="44.7109375" style="27" customWidth="1"/>
    <col min="3326" max="3328" width="17.140625" style="27" customWidth="1"/>
    <col min="3329" max="3329" width="17.7109375" style="27" customWidth="1"/>
    <col min="3330" max="3330" width="16.140625" style="27" customWidth="1"/>
    <col min="3331" max="3331" width="14.140625" style="27" customWidth="1"/>
    <col min="3332" max="3332" width="14.28515625" style="27" customWidth="1"/>
    <col min="3333" max="3334" width="17.140625" style="27" customWidth="1"/>
    <col min="3335" max="3335" width="16.85546875" style="27" customWidth="1"/>
    <col min="3336" max="3336" width="15.28515625" style="27" bestFit="1" customWidth="1"/>
    <col min="3337" max="3337" width="15.140625" style="27" customWidth="1"/>
    <col min="3338" max="3338" width="15.85546875" style="27" customWidth="1"/>
    <col min="3339" max="3339" width="15.5703125" style="27" customWidth="1"/>
    <col min="3340" max="3340" width="11.28515625" style="27" bestFit="1" customWidth="1"/>
    <col min="3341" max="3580" width="11.42578125" style="27"/>
    <col min="3581" max="3581" width="44.7109375" style="27" customWidth="1"/>
    <col min="3582" max="3584" width="17.140625" style="27" customWidth="1"/>
    <col min="3585" max="3585" width="17.7109375" style="27" customWidth="1"/>
    <col min="3586" max="3586" width="16.140625" style="27" customWidth="1"/>
    <col min="3587" max="3587" width="14.140625" style="27" customWidth="1"/>
    <col min="3588" max="3588" width="14.28515625" style="27" customWidth="1"/>
    <col min="3589" max="3590" width="17.140625" style="27" customWidth="1"/>
    <col min="3591" max="3591" width="16.85546875" style="27" customWidth="1"/>
    <col min="3592" max="3592" width="15.28515625" style="27" bestFit="1" customWidth="1"/>
    <col min="3593" max="3593" width="15.140625" style="27" customWidth="1"/>
    <col min="3594" max="3594" width="15.85546875" style="27" customWidth="1"/>
    <col min="3595" max="3595" width="15.5703125" style="27" customWidth="1"/>
    <col min="3596" max="3596" width="11.28515625" style="27" bestFit="1" customWidth="1"/>
    <col min="3597" max="3836" width="11.42578125" style="27"/>
    <col min="3837" max="3837" width="44.7109375" style="27" customWidth="1"/>
    <col min="3838" max="3840" width="17.140625" style="27" customWidth="1"/>
    <col min="3841" max="3841" width="17.7109375" style="27" customWidth="1"/>
    <col min="3842" max="3842" width="16.140625" style="27" customWidth="1"/>
    <col min="3843" max="3843" width="14.140625" style="27" customWidth="1"/>
    <col min="3844" max="3844" width="14.28515625" style="27" customWidth="1"/>
    <col min="3845" max="3846" width="17.140625" style="27" customWidth="1"/>
    <col min="3847" max="3847" width="16.85546875" style="27" customWidth="1"/>
    <col min="3848" max="3848" width="15.28515625" style="27" bestFit="1" customWidth="1"/>
    <col min="3849" max="3849" width="15.140625" style="27" customWidth="1"/>
    <col min="3850" max="3850" width="15.85546875" style="27" customWidth="1"/>
    <col min="3851" max="3851" width="15.5703125" style="27" customWidth="1"/>
    <col min="3852" max="3852" width="11.28515625" style="27" bestFit="1" customWidth="1"/>
    <col min="3853" max="4092" width="11.42578125" style="27"/>
    <col min="4093" max="4093" width="44.7109375" style="27" customWidth="1"/>
    <col min="4094" max="4096" width="17.140625" style="27" customWidth="1"/>
    <col min="4097" max="4097" width="17.7109375" style="27" customWidth="1"/>
    <col min="4098" max="4098" width="16.140625" style="27" customWidth="1"/>
    <col min="4099" max="4099" width="14.140625" style="27" customWidth="1"/>
    <col min="4100" max="4100" width="14.28515625" style="27" customWidth="1"/>
    <col min="4101" max="4102" width="17.140625" style="27" customWidth="1"/>
    <col min="4103" max="4103" width="16.85546875" style="27" customWidth="1"/>
    <col min="4104" max="4104" width="15.28515625" style="27" bestFit="1" customWidth="1"/>
    <col min="4105" max="4105" width="15.140625" style="27" customWidth="1"/>
    <col min="4106" max="4106" width="15.85546875" style="27" customWidth="1"/>
    <col min="4107" max="4107" width="15.5703125" style="27" customWidth="1"/>
    <col min="4108" max="4108" width="11.28515625" style="27" bestFit="1" customWidth="1"/>
    <col min="4109" max="4348" width="11.42578125" style="27"/>
    <col min="4349" max="4349" width="44.7109375" style="27" customWidth="1"/>
    <col min="4350" max="4352" width="17.140625" style="27" customWidth="1"/>
    <col min="4353" max="4353" width="17.7109375" style="27" customWidth="1"/>
    <col min="4354" max="4354" width="16.140625" style="27" customWidth="1"/>
    <col min="4355" max="4355" width="14.140625" style="27" customWidth="1"/>
    <col min="4356" max="4356" width="14.28515625" style="27" customWidth="1"/>
    <col min="4357" max="4358" width="17.140625" style="27" customWidth="1"/>
    <col min="4359" max="4359" width="16.85546875" style="27" customWidth="1"/>
    <col min="4360" max="4360" width="15.28515625" style="27" bestFit="1" customWidth="1"/>
    <col min="4361" max="4361" width="15.140625" style="27" customWidth="1"/>
    <col min="4362" max="4362" width="15.85546875" style="27" customWidth="1"/>
    <col min="4363" max="4363" width="15.5703125" style="27" customWidth="1"/>
    <col min="4364" max="4364" width="11.28515625" style="27" bestFit="1" customWidth="1"/>
    <col min="4365" max="4604" width="11.42578125" style="27"/>
    <col min="4605" max="4605" width="44.7109375" style="27" customWidth="1"/>
    <col min="4606" max="4608" width="17.140625" style="27" customWidth="1"/>
    <col min="4609" max="4609" width="17.7109375" style="27" customWidth="1"/>
    <col min="4610" max="4610" width="16.140625" style="27" customWidth="1"/>
    <col min="4611" max="4611" width="14.140625" style="27" customWidth="1"/>
    <col min="4612" max="4612" width="14.28515625" style="27" customWidth="1"/>
    <col min="4613" max="4614" width="17.140625" style="27" customWidth="1"/>
    <col min="4615" max="4615" width="16.85546875" style="27" customWidth="1"/>
    <col min="4616" max="4616" width="15.28515625" style="27" bestFit="1" customWidth="1"/>
    <col min="4617" max="4617" width="15.140625" style="27" customWidth="1"/>
    <col min="4618" max="4618" width="15.85546875" style="27" customWidth="1"/>
    <col min="4619" max="4619" width="15.5703125" style="27" customWidth="1"/>
    <col min="4620" max="4620" width="11.28515625" style="27" bestFit="1" customWidth="1"/>
    <col min="4621" max="4860" width="11.42578125" style="27"/>
    <col min="4861" max="4861" width="44.7109375" style="27" customWidth="1"/>
    <col min="4862" max="4864" width="17.140625" style="27" customWidth="1"/>
    <col min="4865" max="4865" width="17.7109375" style="27" customWidth="1"/>
    <col min="4866" max="4866" width="16.140625" style="27" customWidth="1"/>
    <col min="4867" max="4867" width="14.140625" style="27" customWidth="1"/>
    <col min="4868" max="4868" width="14.28515625" style="27" customWidth="1"/>
    <col min="4869" max="4870" width="17.140625" style="27" customWidth="1"/>
    <col min="4871" max="4871" width="16.85546875" style="27" customWidth="1"/>
    <col min="4872" max="4872" width="15.28515625" style="27" bestFit="1" customWidth="1"/>
    <col min="4873" max="4873" width="15.140625" style="27" customWidth="1"/>
    <col min="4874" max="4874" width="15.85546875" style="27" customWidth="1"/>
    <col min="4875" max="4875" width="15.5703125" style="27" customWidth="1"/>
    <col min="4876" max="4876" width="11.28515625" style="27" bestFit="1" customWidth="1"/>
    <col min="4877" max="5116" width="11.42578125" style="27"/>
    <col min="5117" max="5117" width="44.7109375" style="27" customWidth="1"/>
    <col min="5118" max="5120" width="17.140625" style="27" customWidth="1"/>
    <col min="5121" max="5121" width="17.7109375" style="27" customWidth="1"/>
    <col min="5122" max="5122" width="16.140625" style="27" customWidth="1"/>
    <col min="5123" max="5123" width="14.140625" style="27" customWidth="1"/>
    <col min="5124" max="5124" width="14.28515625" style="27" customWidth="1"/>
    <col min="5125" max="5126" width="17.140625" style="27" customWidth="1"/>
    <col min="5127" max="5127" width="16.85546875" style="27" customWidth="1"/>
    <col min="5128" max="5128" width="15.28515625" style="27" bestFit="1" customWidth="1"/>
    <col min="5129" max="5129" width="15.140625" style="27" customWidth="1"/>
    <col min="5130" max="5130" width="15.85546875" style="27" customWidth="1"/>
    <col min="5131" max="5131" width="15.5703125" style="27" customWidth="1"/>
    <col min="5132" max="5132" width="11.28515625" style="27" bestFit="1" customWidth="1"/>
    <col min="5133" max="5372" width="11.42578125" style="27"/>
    <col min="5373" max="5373" width="44.7109375" style="27" customWidth="1"/>
    <col min="5374" max="5376" width="17.140625" style="27" customWidth="1"/>
    <col min="5377" max="5377" width="17.7109375" style="27" customWidth="1"/>
    <col min="5378" max="5378" width="16.140625" style="27" customWidth="1"/>
    <col min="5379" max="5379" width="14.140625" style="27" customWidth="1"/>
    <col min="5380" max="5380" width="14.28515625" style="27" customWidth="1"/>
    <col min="5381" max="5382" width="17.140625" style="27" customWidth="1"/>
    <col min="5383" max="5383" width="16.85546875" style="27" customWidth="1"/>
    <col min="5384" max="5384" width="15.28515625" style="27" bestFit="1" customWidth="1"/>
    <col min="5385" max="5385" width="15.140625" style="27" customWidth="1"/>
    <col min="5386" max="5386" width="15.85546875" style="27" customWidth="1"/>
    <col min="5387" max="5387" width="15.5703125" style="27" customWidth="1"/>
    <col min="5388" max="5388" width="11.28515625" style="27" bestFit="1" customWidth="1"/>
    <col min="5389" max="5628" width="11.42578125" style="27"/>
    <col min="5629" max="5629" width="44.7109375" style="27" customWidth="1"/>
    <col min="5630" max="5632" width="17.140625" style="27" customWidth="1"/>
    <col min="5633" max="5633" width="17.7109375" style="27" customWidth="1"/>
    <col min="5634" max="5634" width="16.140625" style="27" customWidth="1"/>
    <col min="5635" max="5635" width="14.140625" style="27" customWidth="1"/>
    <col min="5636" max="5636" width="14.28515625" style="27" customWidth="1"/>
    <col min="5637" max="5638" width="17.140625" style="27" customWidth="1"/>
    <col min="5639" max="5639" width="16.85546875" style="27" customWidth="1"/>
    <col min="5640" max="5640" width="15.28515625" style="27" bestFit="1" customWidth="1"/>
    <col min="5641" max="5641" width="15.140625" style="27" customWidth="1"/>
    <col min="5642" max="5642" width="15.85546875" style="27" customWidth="1"/>
    <col min="5643" max="5643" width="15.5703125" style="27" customWidth="1"/>
    <col min="5644" max="5644" width="11.28515625" style="27" bestFit="1" customWidth="1"/>
    <col min="5645" max="5884" width="11.42578125" style="27"/>
    <col min="5885" max="5885" width="44.7109375" style="27" customWidth="1"/>
    <col min="5886" max="5888" width="17.140625" style="27" customWidth="1"/>
    <col min="5889" max="5889" width="17.7109375" style="27" customWidth="1"/>
    <col min="5890" max="5890" width="16.140625" style="27" customWidth="1"/>
    <col min="5891" max="5891" width="14.140625" style="27" customWidth="1"/>
    <col min="5892" max="5892" width="14.28515625" style="27" customWidth="1"/>
    <col min="5893" max="5894" width="17.140625" style="27" customWidth="1"/>
    <col min="5895" max="5895" width="16.85546875" style="27" customWidth="1"/>
    <col min="5896" max="5896" width="15.28515625" style="27" bestFit="1" customWidth="1"/>
    <col min="5897" max="5897" width="15.140625" style="27" customWidth="1"/>
    <col min="5898" max="5898" width="15.85546875" style="27" customWidth="1"/>
    <col min="5899" max="5899" width="15.5703125" style="27" customWidth="1"/>
    <col min="5900" max="5900" width="11.28515625" style="27" bestFit="1" customWidth="1"/>
    <col min="5901" max="6140" width="11.42578125" style="27"/>
    <col min="6141" max="6141" width="44.7109375" style="27" customWidth="1"/>
    <col min="6142" max="6144" width="17.140625" style="27" customWidth="1"/>
    <col min="6145" max="6145" width="17.7109375" style="27" customWidth="1"/>
    <col min="6146" max="6146" width="16.140625" style="27" customWidth="1"/>
    <col min="6147" max="6147" width="14.140625" style="27" customWidth="1"/>
    <col min="6148" max="6148" width="14.28515625" style="27" customWidth="1"/>
    <col min="6149" max="6150" width="17.140625" style="27" customWidth="1"/>
    <col min="6151" max="6151" width="16.85546875" style="27" customWidth="1"/>
    <col min="6152" max="6152" width="15.28515625" style="27" bestFit="1" customWidth="1"/>
    <col min="6153" max="6153" width="15.140625" style="27" customWidth="1"/>
    <col min="6154" max="6154" width="15.85546875" style="27" customWidth="1"/>
    <col min="6155" max="6155" width="15.5703125" style="27" customWidth="1"/>
    <col min="6156" max="6156" width="11.28515625" style="27" bestFit="1" customWidth="1"/>
    <col min="6157" max="6396" width="11.42578125" style="27"/>
    <col min="6397" max="6397" width="44.7109375" style="27" customWidth="1"/>
    <col min="6398" max="6400" width="17.140625" style="27" customWidth="1"/>
    <col min="6401" max="6401" width="17.7109375" style="27" customWidth="1"/>
    <col min="6402" max="6402" width="16.140625" style="27" customWidth="1"/>
    <col min="6403" max="6403" width="14.140625" style="27" customWidth="1"/>
    <col min="6404" max="6404" width="14.28515625" style="27" customWidth="1"/>
    <col min="6405" max="6406" width="17.140625" style="27" customWidth="1"/>
    <col min="6407" max="6407" width="16.85546875" style="27" customWidth="1"/>
    <col min="6408" max="6408" width="15.28515625" style="27" bestFit="1" customWidth="1"/>
    <col min="6409" max="6409" width="15.140625" style="27" customWidth="1"/>
    <col min="6410" max="6410" width="15.85546875" style="27" customWidth="1"/>
    <col min="6411" max="6411" width="15.5703125" style="27" customWidth="1"/>
    <col min="6412" max="6412" width="11.28515625" style="27" bestFit="1" customWidth="1"/>
    <col min="6413" max="6652" width="11.42578125" style="27"/>
    <col min="6653" max="6653" width="44.7109375" style="27" customWidth="1"/>
    <col min="6654" max="6656" width="17.140625" style="27" customWidth="1"/>
    <col min="6657" max="6657" width="17.7109375" style="27" customWidth="1"/>
    <col min="6658" max="6658" width="16.140625" style="27" customWidth="1"/>
    <col min="6659" max="6659" width="14.140625" style="27" customWidth="1"/>
    <col min="6660" max="6660" width="14.28515625" style="27" customWidth="1"/>
    <col min="6661" max="6662" width="17.140625" style="27" customWidth="1"/>
    <col min="6663" max="6663" width="16.85546875" style="27" customWidth="1"/>
    <col min="6664" max="6664" width="15.28515625" style="27" bestFit="1" customWidth="1"/>
    <col min="6665" max="6665" width="15.140625" style="27" customWidth="1"/>
    <col min="6666" max="6666" width="15.85546875" style="27" customWidth="1"/>
    <col min="6667" max="6667" width="15.5703125" style="27" customWidth="1"/>
    <col min="6668" max="6668" width="11.28515625" style="27" bestFit="1" customWidth="1"/>
    <col min="6669" max="6908" width="11.42578125" style="27"/>
    <col min="6909" max="6909" width="44.7109375" style="27" customWidth="1"/>
    <col min="6910" max="6912" width="17.140625" style="27" customWidth="1"/>
    <col min="6913" max="6913" width="17.7109375" style="27" customWidth="1"/>
    <col min="6914" max="6914" width="16.140625" style="27" customWidth="1"/>
    <col min="6915" max="6915" width="14.140625" style="27" customWidth="1"/>
    <col min="6916" max="6916" width="14.28515625" style="27" customWidth="1"/>
    <col min="6917" max="6918" width="17.140625" style="27" customWidth="1"/>
    <col min="6919" max="6919" width="16.85546875" style="27" customWidth="1"/>
    <col min="6920" max="6920" width="15.28515625" style="27" bestFit="1" customWidth="1"/>
    <col min="6921" max="6921" width="15.140625" style="27" customWidth="1"/>
    <col min="6922" max="6922" width="15.85546875" style="27" customWidth="1"/>
    <col min="6923" max="6923" width="15.5703125" style="27" customWidth="1"/>
    <col min="6924" max="6924" width="11.28515625" style="27" bestFit="1" customWidth="1"/>
    <col min="6925" max="7164" width="11.42578125" style="27"/>
    <col min="7165" max="7165" width="44.7109375" style="27" customWidth="1"/>
    <col min="7166" max="7168" width="17.140625" style="27" customWidth="1"/>
    <col min="7169" max="7169" width="17.7109375" style="27" customWidth="1"/>
    <col min="7170" max="7170" width="16.140625" style="27" customWidth="1"/>
    <col min="7171" max="7171" width="14.140625" style="27" customWidth="1"/>
    <col min="7172" max="7172" width="14.28515625" style="27" customWidth="1"/>
    <col min="7173" max="7174" width="17.140625" style="27" customWidth="1"/>
    <col min="7175" max="7175" width="16.85546875" style="27" customWidth="1"/>
    <col min="7176" max="7176" width="15.28515625" style="27" bestFit="1" customWidth="1"/>
    <col min="7177" max="7177" width="15.140625" style="27" customWidth="1"/>
    <col min="7178" max="7178" width="15.85546875" style="27" customWidth="1"/>
    <col min="7179" max="7179" width="15.5703125" style="27" customWidth="1"/>
    <col min="7180" max="7180" width="11.28515625" style="27" bestFit="1" customWidth="1"/>
    <col min="7181" max="7420" width="11.42578125" style="27"/>
    <col min="7421" max="7421" width="44.7109375" style="27" customWidth="1"/>
    <col min="7422" max="7424" width="17.140625" style="27" customWidth="1"/>
    <col min="7425" max="7425" width="17.7109375" style="27" customWidth="1"/>
    <col min="7426" max="7426" width="16.140625" style="27" customWidth="1"/>
    <col min="7427" max="7427" width="14.140625" style="27" customWidth="1"/>
    <col min="7428" max="7428" width="14.28515625" style="27" customWidth="1"/>
    <col min="7429" max="7430" width="17.140625" style="27" customWidth="1"/>
    <col min="7431" max="7431" width="16.85546875" style="27" customWidth="1"/>
    <col min="7432" max="7432" width="15.28515625" style="27" bestFit="1" customWidth="1"/>
    <col min="7433" max="7433" width="15.140625" style="27" customWidth="1"/>
    <col min="7434" max="7434" width="15.85546875" style="27" customWidth="1"/>
    <col min="7435" max="7435" width="15.5703125" style="27" customWidth="1"/>
    <col min="7436" max="7436" width="11.28515625" style="27" bestFit="1" customWidth="1"/>
    <col min="7437" max="7676" width="11.42578125" style="27"/>
    <col min="7677" max="7677" width="44.7109375" style="27" customWidth="1"/>
    <col min="7678" max="7680" width="17.140625" style="27" customWidth="1"/>
    <col min="7681" max="7681" width="17.7109375" style="27" customWidth="1"/>
    <col min="7682" max="7682" width="16.140625" style="27" customWidth="1"/>
    <col min="7683" max="7683" width="14.140625" style="27" customWidth="1"/>
    <col min="7684" max="7684" width="14.28515625" style="27" customWidth="1"/>
    <col min="7685" max="7686" width="17.140625" style="27" customWidth="1"/>
    <col min="7687" max="7687" width="16.85546875" style="27" customWidth="1"/>
    <col min="7688" max="7688" width="15.28515625" style="27" bestFit="1" customWidth="1"/>
    <col min="7689" max="7689" width="15.140625" style="27" customWidth="1"/>
    <col min="7690" max="7690" width="15.85546875" style="27" customWidth="1"/>
    <col min="7691" max="7691" width="15.5703125" style="27" customWidth="1"/>
    <col min="7692" max="7692" width="11.28515625" style="27" bestFit="1" customWidth="1"/>
    <col min="7693" max="7932" width="11.42578125" style="27"/>
    <col min="7933" max="7933" width="44.7109375" style="27" customWidth="1"/>
    <col min="7934" max="7936" width="17.140625" style="27" customWidth="1"/>
    <col min="7937" max="7937" width="17.7109375" style="27" customWidth="1"/>
    <col min="7938" max="7938" width="16.140625" style="27" customWidth="1"/>
    <col min="7939" max="7939" width="14.140625" style="27" customWidth="1"/>
    <col min="7940" max="7940" width="14.28515625" style="27" customWidth="1"/>
    <col min="7941" max="7942" width="17.140625" style="27" customWidth="1"/>
    <col min="7943" max="7943" width="16.85546875" style="27" customWidth="1"/>
    <col min="7944" max="7944" width="15.28515625" style="27" bestFit="1" customWidth="1"/>
    <col min="7945" max="7945" width="15.140625" style="27" customWidth="1"/>
    <col min="7946" max="7946" width="15.85546875" style="27" customWidth="1"/>
    <col min="7947" max="7947" width="15.5703125" style="27" customWidth="1"/>
    <col min="7948" max="7948" width="11.28515625" style="27" bestFit="1" customWidth="1"/>
    <col min="7949" max="8188" width="11.42578125" style="27"/>
    <col min="8189" max="8189" width="44.7109375" style="27" customWidth="1"/>
    <col min="8190" max="8192" width="17.140625" style="27" customWidth="1"/>
    <col min="8193" max="8193" width="17.7109375" style="27" customWidth="1"/>
    <col min="8194" max="8194" width="16.140625" style="27" customWidth="1"/>
    <col min="8195" max="8195" width="14.140625" style="27" customWidth="1"/>
    <col min="8196" max="8196" width="14.28515625" style="27" customWidth="1"/>
    <col min="8197" max="8198" width="17.140625" style="27" customWidth="1"/>
    <col min="8199" max="8199" width="16.85546875" style="27" customWidth="1"/>
    <col min="8200" max="8200" width="15.28515625" style="27" bestFit="1" customWidth="1"/>
    <col min="8201" max="8201" width="15.140625" style="27" customWidth="1"/>
    <col min="8202" max="8202" width="15.85546875" style="27" customWidth="1"/>
    <col min="8203" max="8203" width="15.5703125" style="27" customWidth="1"/>
    <col min="8204" max="8204" width="11.28515625" style="27" bestFit="1" customWidth="1"/>
    <col min="8205" max="8444" width="11.42578125" style="27"/>
    <col min="8445" max="8445" width="44.7109375" style="27" customWidth="1"/>
    <col min="8446" max="8448" width="17.140625" style="27" customWidth="1"/>
    <col min="8449" max="8449" width="17.7109375" style="27" customWidth="1"/>
    <col min="8450" max="8450" width="16.140625" style="27" customWidth="1"/>
    <col min="8451" max="8451" width="14.140625" style="27" customWidth="1"/>
    <col min="8452" max="8452" width="14.28515625" style="27" customWidth="1"/>
    <col min="8453" max="8454" width="17.140625" style="27" customWidth="1"/>
    <col min="8455" max="8455" width="16.85546875" style="27" customWidth="1"/>
    <col min="8456" max="8456" width="15.28515625" style="27" bestFit="1" customWidth="1"/>
    <col min="8457" max="8457" width="15.140625" style="27" customWidth="1"/>
    <col min="8458" max="8458" width="15.85546875" style="27" customWidth="1"/>
    <col min="8459" max="8459" width="15.5703125" style="27" customWidth="1"/>
    <col min="8460" max="8460" width="11.28515625" style="27" bestFit="1" customWidth="1"/>
    <col min="8461" max="8700" width="11.42578125" style="27"/>
    <col min="8701" max="8701" width="44.7109375" style="27" customWidth="1"/>
    <col min="8702" max="8704" width="17.140625" style="27" customWidth="1"/>
    <col min="8705" max="8705" width="17.7109375" style="27" customWidth="1"/>
    <col min="8706" max="8706" width="16.140625" style="27" customWidth="1"/>
    <col min="8707" max="8707" width="14.140625" style="27" customWidth="1"/>
    <col min="8708" max="8708" width="14.28515625" style="27" customWidth="1"/>
    <col min="8709" max="8710" width="17.140625" style="27" customWidth="1"/>
    <col min="8711" max="8711" width="16.85546875" style="27" customWidth="1"/>
    <col min="8712" max="8712" width="15.28515625" style="27" bestFit="1" customWidth="1"/>
    <col min="8713" max="8713" width="15.140625" style="27" customWidth="1"/>
    <col min="8714" max="8714" width="15.85546875" style="27" customWidth="1"/>
    <col min="8715" max="8715" width="15.5703125" style="27" customWidth="1"/>
    <col min="8716" max="8716" width="11.28515625" style="27" bestFit="1" customWidth="1"/>
    <col min="8717" max="8956" width="11.42578125" style="27"/>
    <col min="8957" max="8957" width="44.7109375" style="27" customWidth="1"/>
    <col min="8958" max="8960" width="17.140625" style="27" customWidth="1"/>
    <col min="8961" max="8961" width="17.7109375" style="27" customWidth="1"/>
    <col min="8962" max="8962" width="16.140625" style="27" customWidth="1"/>
    <col min="8963" max="8963" width="14.140625" style="27" customWidth="1"/>
    <col min="8964" max="8964" width="14.28515625" style="27" customWidth="1"/>
    <col min="8965" max="8966" width="17.140625" style="27" customWidth="1"/>
    <col min="8967" max="8967" width="16.85546875" style="27" customWidth="1"/>
    <col min="8968" max="8968" width="15.28515625" style="27" bestFit="1" customWidth="1"/>
    <col min="8969" max="8969" width="15.140625" style="27" customWidth="1"/>
    <col min="8970" max="8970" width="15.85546875" style="27" customWidth="1"/>
    <col min="8971" max="8971" width="15.5703125" style="27" customWidth="1"/>
    <col min="8972" max="8972" width="11.28515625" style="27" bestFit="1" customWidth="1"/>
    <col min="8973" max="9212" width="11.42578125" style="27"/>
    <col min="9213" max="9213" width="44.7109375" style="27" customWidth="1"/>
    <col min="9214" max="9216" width="17.140625" style="27" customWidth="1"/>
    <col min="9217" max="9217" width="17.7109375" style="27" customWidth="1"/>
    <col min="9218" max="9218" width="16.140625" style="27" customWidth="1"/>
    <col min="9219" max="9219" width="14.140625" style="27" customWidth="1"/>
    <col min="9220" max="9220" width="14.28515625" style="27" customWidth="1"/>
    <col min="9221" max="9222" width="17.140625" style="27" customWidth="1"/>
    <col min="9223" max="9223" width="16.85546875" style="27" customWidth="1"/>
    <col min="9224" max="9224" width="15.28515625" style="27" bestFit="1" customWidth="1"/>
    <col min="9225" max="9225" width="15.140625" style="27" customWidth="1"/>
    <col min="9226" max="9226" width="15.85546875" style="27" customWidth="1"/>
    <col min="9227" max="9227" width="15.5703125" style="27" customWidth="1"/>
    <col min="9228" max="9228" width="11.28515625" style="27" bestFit="1" customWidth="1"/>
    <col min="9229" max="9468" width="11.42578125" style="27"/>
    <col min="9469" max="9469" width="44.7109375" style="27" customWidth="1"/>
    <col min="9470" max="9472" width="17.140625" style="27" customWidth="1"/>
    <col min="9473" max="9473" width="17.7109375" style="27" customWidth="1"/>
    <col min="9474" max="9474" width="16.140625" style="27" customWidth="1"/>
    <col min="9475" max="9475" width="14.140625" style="27" customWidth="1"/>
    <col min="9476" max="9476" width="14.28515625" style="27" customWidth="1"/>
    <col min="9477" max="9478" width="17.140625" style="27" customWidth="1"/>
    <col min="9479" max="9479" width="16.85546875" style="27" customWidth="1"/>
    <col min="9480" max="9480" width="15.28515625" style="27" bestFit="1" customWidth="1"/>
    <col min="9481" max="9481" width="15.140625" style="27" customWidth="1"/>
    <col min="9482" max="9482" width="15.85546875" style="27" customWidth="1"/>
    <col min="9483" max="9483" width="15.5703125" style="27" customWidth="1"/>
    <col min="9484" max="9484" width="11.28515625" style="27" bestFit="1" customWidth="1"/>
    <col min="9485" max="9724" width="11.42578125" style="27"/>
    <col min="9725" max="9725" width="44.7109375" style="27" customWidth="1"/>
    <col min="9726" max="9728" width="17.140625" style="27" customWidth="1"/>
    <col min="9729" max="9729" width="17.7109375" style="27" customWidth="1"/>
    <col min="9730" max="9730" width="16.140625" style="27" customWidth="1"/>
    <col min="9731" max="9731" width="14.140625" style="27" customWidth="1"/>
    <col min="9732" max="9732" width="14.28515625" style="27" customWidth="1"/>
    <col min="9733" max="9734" width="17.140625" style="27" customWidth="1"/>
    <col min="9735" max="9735" width="16.85546875" style="27" customWidth="1"/>
    <col min="9736" max="9736" width="15.28515625" style="27" bestFit="1" customWidth="1"/>
    <col min="9737" max="9737" width="15.140625" style="27" customWidth="1"/>
    <col min="9738" max="9738" width="15.85546875" style="27" customWidth="1"/>
    <col min="9739" max="9739" width="15.5703125" style="27" customWidth="1"/>
    <col min="9740" max="9740" width="11.28515625" style="27" bestFit="1" customWidth="1"/>
    <col min="9741" max="9980" width="11.42578125" style="27"/>
    <col min="9981" max="9981" width="44.7109375" style="27" customWidth="1"/>
    <col min="9982" max="9984" width="17.140625" style="27" customWidth="1"/>
    <col min="9985" max="9985" width="17.7109375" style="27" customWidth="1"/>
    <col min="9986" max="9986" width="16.140625" style="27" customWidth="1"/>
    <col min="9987" max="9987" width="14.140625" style="27" customWidth="1"/>
    <col min="9988" max="9988" width="14.28515625" style="27" customWidth="1"/>
    <col min="9989" max="9990" width="17.140625" style="27" customWidth="1"/>
    <col min="9991" max="9991" width="16.85546875" style="27" customWidth="1"/>
    <col min="9992" max="9992" width="15.28515625" style="27" bestFit="1" customWidth="1"/>
    <col min="9993" max="9993" width="15.140625" style="27" customWidth="1"/>
    <col min="9994" max="9994" width="15.85546875" style="27" customWidth="1"/>
    <col min="9995" max="9995" width="15.5703125" style="27" customWidth="1"/>
    <col min="9996" max="9996" width="11.28515625" style="27" bestFit="1" customWidth="1"/>
    <col min="9997" max="10236" width="11.42578125" style="27"/>
    <col min="10237" max="10237" width="44.7109375" style="27" customWidth="1"/>
    <col min="10238" max="10240" width="17.140625" style="27" customWidth="1"/>
    <col min="10241" max="10241" width="17.7109375" style="27" customWidth="1"/>
    <col min="10242" max="10242" width="16.140625" style="27" customWidth="1"/>
    <col min="10243" max="10243" width="14.140625" style="27" customWidth="1"/>
    <col min="10244" max="10244" width="14.28515625" style="27" customWidth="1"/>
    <col min="10245" max="10246" width="17.140625" style="27" customWidth="1"/>
    <col min="10247" max="10247" width="16.85546875" style="27" customWidth="1"/>
    <col min="10248" max="10248" width="15.28515625" style="27" bestFit="1" customWidth="1"/>
    <col min="10249" max="10249" width="15.140625" style="27" customWidth="1"/>
    <col min="10250" max="10250" width="15.85546875" style="27" customWidth="1"/>
    <col min="10251" max="10251" width="15.5703125" style="27" customWidth="1"/>
    <col min="10252" max="10252" width="11.28515625" style="27" bestFit="1" customWidth="1"/>
    <col min="10253" max="10492" width="11.42578125" style="27"/>
    <col min="10493" max="10493" width="44.7109375" style="27" customWidth="1"/>
    <col min="10494" max="10496" width="17.140625" style="27" customWidth="1"/>
    <col min="10497" max="10497" width="17.7109375" style="27" customWidth="1"/>
    <col min="10498" max="10498" width="16.140625" style="27" customWidth="1"/>
    <col min="10499" max="10499" width="14.140625" style="27" customWidth="1"/>
    <col min="10500" max="10500" width="14.28515625" style="27" customWidth="1"/>
    <col min="10501" max="10502" width="17.140625" style="27" customWidth="1"/>
    <col min="10503" max="10503" width="16.85546875" style="27" customWidth="1"/>
    <col min="10504" max="10504" width="15.28515625" style="27" bestFit="1" customWidth="1"/>
    <col min="10505" max="10505" width="15.140625" style="27" customWidth="1"/>
    <col min="10506" max="10506" width="15.85546875" style="27" customWidth="1"/>
    <col min="10507" max="10507" width="15.5703125" style="27" customWidth="1"/>
    <col min="10508" max="10508" width="11.28515625" style="27" bestFit="1" customWidth="1"/>
    <col min="10509" max="10748" width="11.42578125" style="27"/>
    <col min="10749" max="10749" width="44.7109375" style="27" customWidth="1"/>
    <col min="10750" max="10752" width="17.140625" style="27" customWidth="1"/>
    <col min="10753" max="10753" width="17.7109375" style="27" customWidth="1"/>
    <col min="10754" max="10754" width="16.140625" style="27" customWidth="1"/>
    <col min="10755" max="10755" width="14.140625" style="27" customWidth="1"/>
    <col min="10756" max="10756" width="14.28515625" style="27" customWidth="1"/>
    <col min="10757" max="10758" width="17.140625" style="27" customWidth="1"/>
    <col min="10759" max="10759" width="16.85546875" style="27" customWidth="1"/>
    <col min="10760" max="10760" width="15.28515625" style="27" bestFit="1" customWidth="1"/>
    <col min="10761" max="10761" width="15.140625" style="27" customWidth="1"/>
    <col min="10762" max="10762" width="15.85546875" style="27" customWidth="1"/>
    <col min="10763" max="10763" width="15.5703125" style="27" customWidth="1"/>
    <col min="10764" max="10764" width="11.28515625" style="27" bestFit="1" customWidth="1"/>
    <col min="10765" max="11004" width="11.42578125" style="27"/>
    <col min="11005" max="11005" width="44.7109375" style="27" customWidth="1"/>
    <col min="11006" max="11008" width="17.140625" style="27" customWidth="1"/>
    <col min="11009" max="11009" width="17.7109375" style="27" customWidth="1"/>
    <col min="11010" max="11010" width="16.140625" style="27" customWidth="1"/>
    <col min="11011" max="11011" width="14.140625" style="27" customWidth="1"/>
    <col min="11012" max="11012" width="14.28515625" style="27" customWidth="1"/>
    <col min="11013" max="11014" width="17.140625" style="27" customWidth="1"/>
    <col min="11015" max="11015" width="16.85546875" style="27" customWidth="1"/>
    <col min="11016" max="11016" width="15.28515625" style="27" bestFit="1" customWidth="1"/>
    <col min="11017" max="11017" width="15.140625" style="27" customWidth="1"/>
    <col min="11018" max="11018" width="15.85546875" style="27" customWidth="1"/>
    <col min="11019" max="11019" width="15.5703125" style="27" customWidth="1"/>
    <col min="11020" max="11020" width="11.28515625" style="27" bestFit="1" customWidth="1"/>
    <col min="11021" max="11260" width="11.42578125" style="27"/>
    <col min="11261" max="11261" width="44.7109375" style="27" customWidth="1"/>
    <col min="11262" max="11264" width="17.140625" style="27" customWidth="1"/>
    <col min="11265" max="11265" width="17.7109375" style="27" customWidth="1"/>
    <col min="11266" max="11266" width="16.140625" style="27" customWidth="1"/>
    <col min="11267" max="11267" width="14.140625" style="27" customWidth="1"/>
    <col min="11268" max="11268" width="14.28515625" style="27" customWidth="1"/>
    <col min="11269" max="11270" width="17.140625" style="27" customWidth="1"/>
    <col min="11271" max="11271" width="16.85546875" style="27" customWidth="1"/>
    <col min="11272" max="11272" width="15.28515625" style="27" bestFit="1" customWidth="1"/>
    <col min="11273" max="11273" width="15.140625" style="27" customWidth="1"/>
    <col min="11274" max="11274" width="15.85546875" style="27" customWidth="1"/>
    <col min="11275" max="11275" width="15.5703125" style="27" customWidth="1"/>
    <col min="11276" max="11276" width="11.28515625" style="27" bestFit="1" customWidth="1"/>
    <col min="11277" max="11516" width="11.42578125" style="27"/>
    <col min="11517" max="11517" width="44.7109375" style="27" customWidth="1"/>
    <col min="11518" max="11520" width="17.140625" style="27" customWidth="1"/>
    <col min="11521" max="11521" width="17.7109375" style="27" customWidth="1"/>
    <col min="11522" max="11522" width="16.140625" style="27" customWidth="1"/>
    <col min="11523" max="11523" width="14.140625" style="27" customWidth="1"/>
    <col min="11524" max="11524" width="14.28515625" style="27" customWidth="1"/>
    <col min="11525" max="11526" width="17.140625" style="27" customWidth="1"/>
    <col min="11527" max="11527" width="16.85546875" style="27" customWidth="1"/>
    <col min="11528" max="11528" width="15.28515625" style="27" bestFit="1" customWidth="1"/>
    <col min="11529" max="11529" width="15.140625" style="27" customWidth="1"/>
    <col min="11530" max="11530" width="15.85546875" style="27" customWidth="1"/>
    <col min="11531" max="11531" width="15.5703125" style="27" customWidth="1"/>
    <col min="11532" max="11532" width="11.28515625" style="27" bestFit="1" customWidth="1"/>
    <col min="11533" max="11772" width="11.42578125" style="27"/>
    <col min="11773" max="11773" width="44.7109375" style="27" customWidth="1"/>
    <col min="11774" max="11776" width="17.140625" style="27" customWidth="1"/>
    <col min="11777" max="11777" width="17.7109375" style="27" customWidth="1"/>
    <col min="11778" max="11778" width="16.140625" style="27" customWidth="1"/>
    <col min="11779" max="11779" width="14.140625" style="27" customWidth="1"/>
    <col min="11780" max="11780" width="14.28515625" style="27" customWidth="1"/>
    <col min="11781" max="11782" width="17.140625" style="27" customWidth="1"/>
    <col min="11783" max="11783" width="16.85546875" style="27" customWidth="1"/>
    <col min="11784" max="11784" width="15.28515625" style="27" bestFit="1" customWidth="1"/>
    <col min="11785" max="11785" width="15.140625" style="27" customWidth="1"/>
    <col min="11786" max="11786" width="15.85546875" style="27" customWidth="1"/>
    <col min="11787" max="11787" width="15.5703125" style="27" customWidth="1"/>
    <col min="11788" max="11788" width="11.28515625" style="27" bestFit="1" customWidth="1"/>
    <col min="11789" max="12028" width="11.42578125" style="27"/>
    <col min="12029" max="12029" width="44.7109375" style="27" customWidth="1"/>
    <col min="12030" max="12032" width="17.140625" style="27" customWidth="1"/>
    <col min="12033" max="12033" width="17.7109375" style="27" customWidth="1"/>
    <col min="12034" max="12034" width="16.140625" style="27" customWidth="1"/>
    <col min="12035" max="12035" width="14.140625" style="27" customWidth="1"/>
    <col min="12036" max="12036" width="14.28515625" style="27" customWidth="1"/>
    <col min="12037" max="12038" width="17.140625" style="27" customWidth="1"/>
    <col min="12039" max="12039" width="16.85546875" style="27" customWidth="1"/>
    <col min="12040" max="12040" width="15.28515625" style="27" bestFit="1" customWidth="1"/>
    <col min="12041" max="12041" width="15.140625" style="27" customWidth="1"/>
    <col min="12042" max="12042" width="15.85546875" style="27" customWidth="1"/>
    <col min="12043" max="12043" width="15.5703125" style="27" customWidth="1"/>
    <col min="12044" max="12044" width="11.28515625" style="27" bestFit="1" customWidth="1"/>
    <col min="12045" max="12284" width="11.42578125" style="27"/>
    <col min="12285" max="12285" width="44.7109375" style="27" customWidth="1"/>
    <col min="12286" max="12288" width="17.140625" style="27" customWidth="1"/>
    <col min="12289" max="12289" width="17.7109375" style="27" customWidth="1"/>
    <col min="12290" max="12290" width="16.140625" style="27" customWidth="1"/>
    <col min="12291" max="12291" width="14.140625" style="27" customWidth="1"/>
    <col min="12292" max="12292" width="14.28515625" style="27" customWidth="1"/>
    <col min="12293" max="12294" width="17.140625" style="27" customWidth="1"/>
    <col min="12295" max="12295" width="16.85546875" style="27" customWidth="1"/>
    <col min="12296" max="12296" width="15.28515625" style="27" bestFit="1" customWidth="1"/>
    <col min="12297" max="12297" width="15.140625" style="27" customWidth="1"/>
    <col min="12298" max="12298" width="15.85546875" style="27" customWidth="1"/>
    <col min="12299" max="12299" width="15.5703125" style="27" customWidth="1"/>
    <col min="12300" max="12300" width="11.28515625" style="27" bestFit="1" customWidth="1"/>
    <col min="12301" max="12540" width="11.42578125" style="27"/>
    <col min="12541" max="12541" width="44.7109375" style="27" customWidth="1"/>
    <col min="12542" max="12544" width="17.140625" style="27" customWidth="1"/>
    <col min="12545" max="12545" width="17.7109375" style="27" customWidth="1"/>
    <col min="12546" max="12546" width="16.140625" style="27" customWidth="1"/>
    <col min="12547" max="12547" width="14.140625" style="27" customWidth="1"/>
    <col min="12548" max="12548" width="14.28515625" style="27" customWidth="1"/>
    <col min="12549" max="12550" width="17.140625" style="27" customWidth="1"/>
    <col min="12551" max="12551" width="16.85546875" style="27" customWidth="1"/>
    <col min="12552" max="12552" width="15.28515625" style="27" bestFit="1" customWidth="1"/>
    <col min="12553" max="12553" width="15.140625" style="27" customWidth="1"/>
    <col min="12554" max="12554" width="15.85546875" style="27" customWidth="1"/>
    <col min="12555" max="12555" width="15.5703125" style="27" customWidth="1"/>
    <col min="12556" max="12556" width="11.28515625" style="27" bestFit="1" customWidth="1"/>
    <col min="12557" max="12796" width="11.42578125" style="27"/>
    <col min="12797" max="12797" width="44.7109375" style="27" customWidth="1"/>
    <col min="12798" max="12800" width="17.140625" style="27" customWidth="1"/>
    <col min="12801" max="12801" width="17.7109375" style="27" customWidth="1"/>
    <col min="12802" max="12802" width="16.140625" style="27" customWidth="1"/>
    <col min="12803" max="12803" width="14.140625" style="27" customWidth="1"/>
    <col min="12804" max="12804" width="14.28515625" style="27" customWidth="1"/>
    <col min="12805" max="12806" width="17.140625" style="27" customWidth="1"/>
    <col min="12807" max="12807" width="16.85546875" style="27" customWidth="1"/>
    <col min="12808" max="12808" width="15.28515625" style="27" bestFit="1" customWidth="1"/>
    <col min="12809" max="12809" width="15.140625" style="27" customWidth="1"/>
    <col min="12810" max="12810" width="15.85546875" style="27" customWidth="1"/>
    <col min="12811" max="12811" width="15.5703125" style="27" customWidth="1"/>
    <col min="12812" max="12812" width="11.28515625" style="27" bestFit="1" customWidth="1"/>
    <col min="12813" max="13052" width="11.42578125" style="27"/>
    <col min="13053" max="13053" width="44.7109375" style="27" customWidth="1"/>
    <col min="13054" max="13056" width="17.140625" style="27" customWidth="1"/>
    <col min="13057" max="13057" width="17.7109375" style="27" customWidth="1"/>
    <col min="13058" max="13058" width="16.140625" style="27" customWidth="1"/>
    <col min="13059" max="13059" width="14.140625" style="27" customWidth="1"/>
    <col min="13060" max="13060" width="14.28515625" style="27" customWidth="1"/>
    <col min="13061" max="13062" width="17.140625" style="27" customWidth="1"/>
    <col min="13063" max="13063" width="16.85546875" style="27" customWidth="1"/>
    <col min="13064" max="13064" width="15.28515625" style="27" bestFit="1" customWidth="1"/>
    <col min="13065" max="13065" width="15.140625" style="27" customWidth="1"/>
    <col min="13066" max="13066" width="15.85546875" style="27" customWidth="1"/>
    <col min="13067" max="13067" width="15.5703125" style="27" customWidth="1"/>
    <col min="13068" max="13068" width="11.28515625" style="27" bestFit="1" customWidth="1"/>
    <col min="13069" max="13308" width="11.42578125" style="27"/>
    <col min="13309" max="13309" width="44.7109375" style="27" customWidth="1"/>
    <col min="13310" max="13312" width="17.140625" style="27" customWidth="1"/>
    <col min="13313" max="13313" width="17.7109375" style="27" customWidth="1"/>
    <col min="13314" max="13314" width="16.140625" style="27" customWidth="1"/>
    <col min="13315" max="13315" width="14.140625" style="27" customWidth="1"/>
    <col min="13316" max="13316" width="14.28515625" style="27" customWidth="1"/>
    <col min="13317" max="13318" width="17.140625" style="27" customWidth="1"/>
    <col min="13319" max="13319" width="16.85546875" style="27" customWidth="1"/>
    <col min="13320" max="13320" width="15.28515625" style="27" bestFit="1" customWidth="1"/>
    <col min="13321" max="13321" width="15.140625" style="27" customWidth="1"/>
    <col min="13322" max="13322" width="15.85546875" style="27" customWidth="1"/>
    <col min="13323" max="13323" width="15.5703125" style="27" customWidth="1"/>
    <col min="13324" max="13324" width="11.28515625" style="27" bestFit="1" customWidth="1"/>
    <col min="13325" max="13564" width="11.42578125" style="27"/>
    <col min="13565" max="13565" width="44.7109375" style="27" customWidth="1"/>
    <col min="13566" max="13568" width="17.140625" style="27" customWidth="1"/>
    <col min="13569" max="13569" width="17.7109375" style="27" customWidth="1"/>
    <col min="13570" max="13570" width="16.140625" style="27" customWidth="1"/>
    <col min="13571" max="13571" width="14.140625" style="27" customWidth="1"/>
    <col min="13572" max="13572" width="14.28515625" style="27" customWidth="1"/>
    <col min="13573" max="13574" width="17.140625" style="27" customWidth="1"/>
    <col min="13575" max="13575" width="16.85546875" style="27" customWidth="1"/>
    <col min="13576" max="13576" width="15.28515625" style="27" bestFit="1" customWidth="1"/>
    <col min="13577" max="13577" width="15.140625" style="27" customWidth="1"/>
    <col min="13578" max="13578" width="15.85546875" style="27" customWidth="1"/>
    <col min="13579" max="13579" width="15.5703125" style="27" customWidth="1"/>
    <col min="13580" max="13580" width="11.28515625" style="27" bestFit="1" customWidth="1"/>
    <col min="13581" max="13820" width="11.42578125" style="27"/>
    <col min="13821" max="13821" width="44.7109375" style="27" customWidth="1"/>
    <col min="13822" max="13824" width="17.140625" style="27" customWidth="1"/>
    <col min="13825" max="13825" width="17.7109375" style="27" customWidth="1"/>
    <col min="13826" max="13826" width="16.140625" style="27" customWidth="1"/>
    <col min="13827" max="13827" width="14.140625" style="27" customWidth="1"/>
    <col min="13828" max="13828" width="14.28515625" style="27" customWidth="1"/>
    <col min="13829" max="13830" width="17.140625" style="27" customWidth="1"/>
    <col min="13831" max="13831" width="16.85546875" style="27" customWidth="1"/>
    <col min="13832" max="13832" width="15.28515625" style="27" bestFit="1" customWidth="1"/>
    <col min="13833" max="13833" width="15.140625" style="27" customWidth="1"/>
    <col min="13834" max="13834" width="15.85546875" style="27" customWidth="1"/>
    <col min="13835" max="13835" width="15.5703125" style="27" customWidth="1"/>
    <col min="13836" max="13836" width="11.28515625" style="27" bestFit="1" customWidth="1"/>
    <col min="13837" max="14076" width="11.42578125" style="27"/>
    <col min="14077" max="14077" width="44.7109375" style="27" customWidth="1"/>
    <col min="14078" max="14080" width="17.140625" style="27" customWidth="1"/>
    <col min="14081" max="14081" width="17.7109375" style="27" customWidth="1"/>
    <col min="14082" max="14082" width="16.140625" style="27" customWidth="1"/>
    <col min="14083" max="14083" width="14.140625" style="27" customWidth="1"/>
    <col min="14084" max="14084" width="14.28515625" style="27" customWidth="1"/>
    <col min="14085" max="14086" width="17.140625" style="27" customWidth="1"/>
    <col min="14087" max="14087" width="16.85546875" style="27" customWidth="1"/>
    <col min="14088" max="14088" width="15.28515625" style="27" bestFit="1" customWidth="1"/>
    <col min="14089" max="14089" width="15.140625" style="27" customWidth="1"/>
    <col min="14090" max="14090" width="15.85546875" style="27" customWidth="1"/>
    <col min="14091" max="14091" width="15.5703125" style="27" customWidth="1"/>
    <col min="14092" max="14092" width="11.28515625" style="27" bestFit="1" customWidth="1"/>
    <col min="14093" max="14332" width="11.42578125" style="27"/>
    <col min="14333" max="14333" width="44.7109375" style="27" customWidth="1"/>
    <col min="14334" max="14336" width="17.140625" style="27" customWidth="1"/>
    <col min="14337" max="14337" width="17.7109375" style="27" customWidth="1"/>
    <col min="14338" max="14338" width="16.140625" style="27" customWidth="1"/>
    <col min="14339" max="14339" width="14.140625" style="27" customWidth="1"/>
    <col min="14340" max="14340" width="14.28515625" style="27" customWidth="1"/>
    <col min="14341" max="14342" width="17.140625" style="27" customWidth="1"/>
    <col min="14343" max="14343" width="16.85546875" style="27" customWidth="1"/>
    <col min="14344" max="14344" width="15.28515625" style="27" bestFit="1" customWidth="1"/>
    <col min="14345" max="14345" width="15.140625" style="27" customWidth="1"/>
    <col min="14346" max="14346" width="15.85546875" style="27" customWidth="1"/>
    <col min="14347" max="14347" width="15.5703125" style="27" customWidth="1"/>
    <col min="14348" max="14348" width="11.28515625" style="27" bestFit="1" customWidth="1"/>
    <col min="14349" max="14588" width="11.42578125" style="27"/>
    <col min="14589" max="14589" width="44.7109375" style="27" customWidth="1"/>
    <col min="14590" max="14592" width="17.140625" style="27" customWidth="1"/>
    <col min="14593" max="14593" width="17.7109375" style="27" customWidth="1"/>
    <col min="14594" max="14594" width="16.140625" style="27" customWidth="1"/>
    <col min="14595" max="14595" width="14.140625" style="27" customWidth="1"/>
    <col min="14596" max="14596" width="14.28515625" style="27" customWidth="1"/>
    <col min="14597" max="14598" width="17.140625" style="27" customWidth="1"/>
    <col min="14599" max="14599" width="16.85546875" style="27" customWidth="1"/>
    <col min="14600" max="14600" width="15.28515625" style="27" bestFit="1" customWidth="1"/>
    <col min="14601" max="14601" width="15.140625" style="27" customWidth="1"/>
    <col min="14602" max="14602" width="15.85546875" style="27" customWidth="1"/>
    <col min="14603" max="14603" width="15.5703125" style="27" customWidth="1"/>
    <col min="14604" max="14604" width="11.28515625" style="27" bestFit="1" customWidth="1"/>
    <col min="14605" max="14844" width="11.42578125" style="27"/>
    <col min="14845" max="14845" width="44.7109375" style="27" customWidth="1"/>
    <col min="14846" max="14848" width="17.140625" style="27" customWidth="1"/>
    <col min="14849" max="14849" width="17.7109375" style="27" customWidth="1"/>
    <col min="14850" max="14850" width="16.140625" style="27" customWidth="1"/>
    <col min="14851" max="14851" width="14.140625" style="27" customWidth="1"/>
    <col min="14852" max="14852" width="14.28515625" style="27" customWidth="1"/>
    <col min="14853" max="14854" width="17.140625" style="27" customWidth="1"/>
    <col min="14855" max="14855" width="16.85546875" style="27" customWidth="1"/>
    <col min="14856" max="14856" width="15.28515625" style="27" bestFit="1" customWidth="1"/>
    <col min="14857" max="14857" width="15.140625" style="27" customWidth="1"/>
    <col min="14858" max="14858" width="15.85546875" style="27" customWidth="1"/>
    <col min="14859" max="14859" width="15.5703125" style="27" customWidth="1"/>
    <col min="14860" max="14860" width="11.28515625" style="27" bestFit="1" customWidth="1"/>
    <col min="14861" max="15100" width="11.42578125" style="27"/>
    <col min="15101" max="15101" width="44.7109375" style="27" customWidth="1"/>
    <col min="15102" max="15104" width="17.140625" style="27" customWidth="1"/>
    <col min="15105" max="15105" width="17.7109375" style="27" customWidth="1"/>
    <col min="15106" max="15106" width="16.140625" style="27" customWidth="1"/>
    <col min="15107" max="15107" width="14.140625" style="27" customWidth="1"/>
    <col min="15108" max="15108" width="14.28515625" style="27" customWidth="1"/>
    <col min="15109" max="15110" width="17.140625" style="27" customWidth="1"/>
    <col min="15111" max="15111" width="16.85546875" style="27" customWidth="1"/>
    <col min="15112" max="15112" width="15.28515625" style="27" bestFit="1" customWidth="1"/>
    <col min="15113" max="15113" width="15.140625" style="27" customWidth="1"/>
    <col min="15114" max="15114" width="15.85546875" style="27" customWidth="1"/>
    <col min="15115" max="15115" width="15.5703125" style="27" customWidth="1"/>
    <col min="15116" max="15116" width="11.28515625" style="27" bestFit="1" customWidth="1"/>
    <col min="15117" max="15356" width="11.42578125" style="27"/>
    <col min="15357" max="15357" width="44.7109375" style="27" customWidth="1"/>
    <col min="15358" max="15360" width="17.140625" style="27" customWidth="1"/>
    <col min="15361" max="15361" width="17.7109375" style="27" customWidth="1"/>
    <col min="15362" max="15362" width="16.140625" style="27" customWidth="1"/>
    <col min="15363" max="15363" width="14.140625" style="27" customWidth="1"/>
    <col min="15364" max="15364" width="14.28515625" style="27" customWidth="1"/>
    <col min="15365" max="15366" width="17.140625" style="27" customWidth="1"/>
    <col min="15367" max="15367" width="16.85546875" style="27" customWidth="1"/>
    <col min="15368" max="15368" width="15.28515625" style="27" bestFit="1" customWidth="1"/>
    <col min="15369" max="15369" width="15.140625" style="27" customWidth="1"/>
    <col min="15370" max="15370" width="15.85546875" style="27" customWidth="1"/>
    <col min="15371" max="15371" width="15.5703125" style="27" customWidth="1"/>
    <col min="15372" max="15372" width="11.28515625" style="27" bestFit="1" customWidth="1"/>
    <col min="15373" max="15612" width="11.42578125" style="27"/>
    <col min="15613" max="15613" width="44.7109375" style="27" customWidth="1"/>
    <col min="15614" max="15616" width="17.140625" style="27" customWidth="1"/>
    <col min="15617" max="15617" width="17.7109375" style="27" customWidth="1"/>
    <col min="15618" max="15618" width="16.140625" style="27" customWidth="1"/>
    <col min="15619" max="15619" width="14.140625" style="27" customWidth="1"/>
    <col min="15620" max="15620" width="14.28515625" style="27" customWidth="1"/>
    <col min="15621" max="15622" width="17.140625" style="27" customWidth="1"/>
    <col min="15623" max="15623" width="16.85546875" style="27" customWidth="1"/>
    <col min="15624" max="15624" width="15.28515625" style="27" bestFit="1" customWidth="1"/>
    <col min="15625" max="15625" width="15.140625" style="27" customWidth="1"/>
    <col min="15626" max="15626" width="15.85546875" style="27" customWidth="1"/>
    <col min="15627" max="15627" width="15.5703125" style="27" customWidth="1"/>
    <col min="15628" max="15628" width="11.28515625" style="27" bestFit="1" customWidth="1"/>
    <col min="15629" max="15868" width="11.42578125" style="27"/>
    <col min="15869" max="15869" width="44.7109375" style="27" customWidth="1"/>
    <col min="15870" max="15872" width="17.140625" style="27" customWidth="1"/>
    <col min="15873" max="15873" width="17.7109375" style="27" customWidth="1"/>
    <col min="15874" max="15874" width="16.140625" style="27" customWidth="1"/>
    <col min="15875" max="15875" width="14.140625" style="27" customWidth="1"/>
    <col min="15876" max="15876" width="14.28515625" style="27" customWidth="1"/>
    <col min="15877" max="15878" width="17.140625" style="27" customWidth="1"/>
    <col min="15879" max="15879" width="16.85546875" style="27" customWidth="1"/>
    <col min="15880" max="15880" width="15.28515625" style="27" bestFit="1" customWidth="1"/>
    <col min="15881" max="15881" width="15.140625" style="27" customWidth="1"/>
    <col min="15882" max="15882" width="15.85546875" style="27" customWidth="1"/>
    <col min="15883" max="15883" width="15.5703125" style="27" customWidth="1"/>
    <col min="15884" max="15884" width="11.28515625" style="27" bestFit="1" customWidth="1"/>
    <col min="15885" max="16124" width="11.42578125" style="27"/>
    <col min="16125" max="16125" width="44.7109375" style="27" customWidth="1"/>
    <col min="16126" max="16128" width="17.140625" style="27" customWidth="1"/>
    <col min="16129" max="16129" width="17.7109375" style="27" customWidth="1"/>
    <col min="16130" max="16130" width="16.140625" style="27" customWidth="1"/>
    <col min="16131" max="16131" width="14.140625" style="27" customWidth="1"/>
    <col min="16132" max="16132" width="14.28515625" style="27" customWidth="1"/>
    <col min="16133" max="16134" width="17.140625" style="27" customWidth="1"/>
    <col min="16135" max="16135" width="16.85546875" style="27" customWidth="1"/>
    <col min="16136" max="16136" width="15.28515625" style="27" bestFit="1" customWidth="1"/>
    <col min="16137" max="16137" width="15.140625" style="27" customWidth="1"/>
    <col min="16138" max="16138" width="15.85546875" style="27" customWidth="1"/>
    <col min="16139" max="16139" width="15.5703125" style="27" customWidth="1"/>
    <col min="16140" max="16140" width="11.28515625" style="27" bestFit="1" customWidth="1"/>
    <col min="16141" max="16384" width="11.42578125" style="27"/>
  </cols>
  <sheetData>
    <row r="1" spans="1:13" x14ac:dyDescent="0.2">
      <c r="A1" s="136" t="s">
        <v>62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3" x14ac:dyDescent="0.2">
      <c r="A2" s="138">
        <v>46045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3" ht="11.25" x14ac:dyDescent="0.2">
      <c r="A3" s="28"/>
      <c r="B3" s="27"/>
      <c r="C3" s="27"/>
      <c r="E3" s="27"/>
    </row>
    <row r="4" spans="1:13" ht="13.5" customHeight="1" thickBot="1" x14ac:dyDescent="0.25">
      <c r="A4" s="28"/>
      <c r="B4" s="27"/>
      <c r="C4" s="140"/>
      <c r="D4" s="140"/>
      <c r="E4" s="27"/>
    </row>
    <row r="5" spans="1:13" ht="12.75" customHeight="1" x14ac:dyDescent="0.2">
      <c r="A5" s="141" t="s">
        <v>0</v>
      </c>
      <c r="B5" s="143" t="s">
        <v>9</v>
      </c>
      <c r="C5" s="30" t="s">
        <v>10</v>
      </c>
      <c r="D5" s="30" t="s">
        <v>10</v>
      </c>
      <c r="E5" s="143" t="s">
        <v>1</v>
      </c>
      <c r="F5" s="134" t="s">
        <v>7</v>
      </c>
      <c r="G5" s="134" t="s">
        <v>8</v>
      </c>
      <c r="H5" s="134" t="s">
        <v>2</v>
      </c>
      <c r="I5" s="134" t="s">
        <v>3</v>
      </c>
      <c r="J5" s="134" t="s">
        <v>4</v>
      </c>
      <c r="K5" s="134" t="s">
        <v>5</v>
      </c>
    </row>
    <row r="6" spans="1:13" ht="23.25" customHeight="1" thickBot="1" x14ac:dyDescent="0.25">
      <c r="A6" s="142"/>
      <c r="B6" s="144"/>
      <c r="C6" s="31" t="s">
        <v>11</v>
      </c>
      <c r="D6" s="31" t="s">
        <v>12</v>
      </c>
      <c r="E6" s="144" t="s">
        <v>6</v>
      </c>
      <c r="F6" s="135" t="s">
        <v>6</v>
      </c>
      <c r="G6" s="135" t="s">
        <v>6</v>
      </c>
      <c r="H6" s="135"/>
      <c r="I6" s="135"/>
      <c r="J6" s="135"/>
      <c r="K6" s="135" t="s">
        <v>6</v>
      </c>
    </row>
    <row r="7" spans="1:13" x14ac:dyDescent="0.2">
      <c r="A7" s="1" t="s">
        <v>15</v>
      </c>
      <c r="B7" s="32">
        <v>16423203.439999999</v>
      </c>
      <c r="C7" s="32">
        <v>3599129.81</v>
      </c>
      <c r="D7" s="32">
        <v>394664.69</v>
      </c>
      <c r="E7" s="32">
        <v>11750.48</v>
      </c>
      <c r="F7" s="32">
        <v>27167864.32</v>
      </c>
      <c r="G7" s="32">
        <v>832826.36</v>
      </c>
      <c r="H7" s="33"/>
      <c r="I7" s="33"/>
      <c r="J7" s="33">
        <v>1797918.65</v>
      </c>
      <c r="K7" s="34">
        <v>50227357.75</v>
      </c>
      <c r="L7" s="29"/>
      <c r="M7" s="29"/>
    </row>
    <row r="8" spans="1:13" x14ac:dyDescent="0.2">
      <c r="A8" s="2" t="s">
        <v>16</v>
      </c>
      <c r="B8" s="32">
        <v>15523022.890000001</v>
      </c>
      <c r="C8" s="32">
        <v>3401856.08</v>
      </c>
      <c r="D8" s="32">
        <v>373032.53</v>
      </c>
      <c r="E8" s="32">
        <v>11069.87</v>
      </c>
      <c r="F8" s="32">
        <v>24434131.420000002</v>
      </c>
      <c r="G8" s="32">
        <v>749024.23</v>
      </c>
      <c r="H8" s="33"/>
      <c r="I8" s="33"/>
      <c r="J8" s="33">
        <v>1617005.3</v>
      </c>
      <c r="K8" s="34">
        <v>46109142.32</v>
      </c>
      <c r="L8" s="29"/>
      <c r="M8" s="29"/>
    </row>
    <row r="9" spans="1:13" x14ac:dyDescent="0.2">
      <c r="A9" s="2" t="s">
        <v>17</v>
      </c>
      <c r="B9" s="32"/>
      <c r="C9" s="32"/>
      <c r="E9" s="32"/>
      <c r="F9" s="32">
        <v>9494481.8000000007</v>
      </c>
      <c r="G9" s="32">
        <v>291051.76</v>
      </c>
      <c r="H9" s="33"/>
      <c r="I9" s="33">
        <v>1020035.51</v>
      </c>
      <c r="J9" s="33">
        <v>628327.12</v>
      </c>
      <c r="K9" s="34">
        <v>11433896.189999999</v>
      </c>
      <c r="L9" s="29"/>
      <c r="M9" s="29"/>
    </row>
    <row r="10" spans="1:13" x14ac:dyDescent="0.2">
      <c r="A10" s="2" t="s">
        <v>18</v>
      </c>
      <c r="B10" s="32"/>
      <c r="C10" s="32"/>
      <c r="D10" s="32"/>
      <c r="E10" s="32"/>
      <c r="F10" s="32">
        <v>10047471.82</v>
      </c>
      <c r="G10" s="32">
        <v>308003.58</v>
      </c>
      <c r="H10" s="33"/>
      <c r="I10" s="33">
        <v>1514374.6</v>
      </c>
      <c r="J10" s="33">
        <v>664922.97</v>
      </c>
      <c r="K10" s="34">
        <v>12534772.970000001</v>
      </c>
      <c r="L10" s="29"/>
      <c r="M10" s="29"/>
    </row>
    <row r="11" spans="1:13" x14ac:dyDescent="0.2">
      <c r="A11" s="2" t="s">
        <v>19</v>
      </c>
      <c r="B11" s="32"/>
      <c r="C11" s="32"/>
      <c r="D11" s="32"/>
      <c r="E11" s="32"/>
      <c r="F11" s="32">
        <v>9735300.0399999991</v>
      </c>
      <c r="G11" s="32">
        <v>298434</v>
      </c>
      <c r="H11" s="33"/>
      <c r="I11" s="33"/>
      <c r="J11" s="33">
        <v>644264.02</v>
      </c>
      <c r="K11" s="34">
        <v>10677998.060000001</v>
      </c>
      <c r="L11" s="29"/>
      <c r="M11" s="29"/>
    </row>
    <row r="12" spans="1:13" x14ac:dyDescent="0.2">
      <c r="A12" s="2" t="s">
        <v>20</v>
      </c>
      <c r="B12" s="32"/>
      <c r="C12" s="32"/>
      <c r="D12" s="32"/>
      <c r="E12" s="32"/>
      <c r="F12" s="32">
        <v>9106496.8699999992</v>
      </c>
      <c r="G12" s="32">
        <v>279158.15000000002</v>
      </c>
      <c r="H12" s="33"/>
      <c r="I12" s="33">
        <v>669571.23</v>
      </c>
      <c r="J12" s="33">
        <v>602651</v>
      </c>
      <c r="K12" s="34">
        <v>10657877.25</v>
      </c>
      <c r="L12" s="29"/>
      <c r="M12" s="29"/>
    </row>
    <row r="13" spans="1:13" x14ac:dyDescent="0.2">
      <c r="A13" s="2" t="s">
        <v>21</v>
      </c>
      <c r="B13" s="32"/>
      <c r="C13" s="32"/>
      <c r="D13" s="32"/>
      <c r="E13" s="32"/>
      <c r="F13" s="32">
        <v>11001825.560000001</v>
      </c>
      <c r="G13" s="32">
        <v>337259.13</v>
      </c>
      <c r="H13" s="33"/>
      <c r="I13" s="33"/>
      <c r="J13" s="33">
        <v>728080.32</v>
      </c>
      <c r="K13" s="34">
        <v>12067165.01</v>
      </c>
      <c r="L13" s="29"/>
      <c r="M13" s="29"/>
    </row>
    <row r="14" spans="1:13" x14ac:dyDescent="0.2">
      <c r="A14" s="2" t="s">
        <v>22</v>
      </c>
      <c r="B14" s="32"/>
      <c r="C14" s="32"/>
      <c r="D14" s="32"/>
      <c r="E14" s="32"/>
      <c r="F14" s="32">
        <v>8954870.5800000001</v>
      </c>
      <c r="G14" s="32">
        <v>274510.07</v>
      </c>
      <c r="H14" s="33"/>
      <c r="I14" s="33"/>
      <c r="J14" s="33">
        <v>592616.65</v>
      </c>
      <c r="K14" s="34">
        <v>9821997.3000000007</v>
      </c>
      <c r="L14" s="29"/>
      <c r="M14" s="29"/>
    </row>
    <row r="15" spans="1:13" x14ac:dyDescent="0.2">
      <c r="A15" s="2" t="s">
        <v>23</v>
      </c>
      <c r="B15" s="32"/>
      <c r="C15" s="32"/>
      <c r="D15" s="32"/>
      <c r="E15" s="32"/>
      <c r="F15" s="32">
        <v>10439916.35</v>
      </c>
      <c r="G15" s="32">
        <v>320033.90000000002</v>
      </c>
      <c r="H15" s="33"/>
      <c r="I15" s="33"/>
      <c r="J15" s="33">
        <v>690894.21</v>
      </c>
      <c r="K15" s="34">
        <v>11450844.460000001</v>
      </c>
      <c r="L15" s="29"/>
      <c r="M15" s="29"/>
    </row>
    <row r="16" spans="1:13" x14ac:dyDescent="0.2">
      <c r="A16" s="2" t="s">
        <v>24</v>
      </c>
      <c r="B16" s="32"/>
      <c r="C16" s="32"/>
      <c r="D16" s="32"/>
      <c r="E16" s="32"/>
      <c r="F16" s="32">
        <v>16496048.939999999</v>
      </c>
      <c r="G16" s="32">
        <v>505683.64</v>
      </c>
      <c r="H16" s="33"/>
      <c r="I16" s="33"/>
      <c r="J16" s="33">
        <v>1091677.79</v>
      </c>
      <c r="K16" s="34">
        <v>18093410.370000001</v>
      </c>
      <c r="L16" s="29"/>
      <c r="M16" s="29"/>
    </row>
    <row r="17" spans="1:13" x14ac:dyDescent="0.2">
      <c r="A17" s="2" t="s">
        <v>25</v>
      </c>
      <c r="B17" s="32"/>
      <c r="C17" s="32"/>
      <c r="D17" s="32"/>
      <c r="E17" s="32"/>
      <c r="F17" s="32">
        <v>9833411.1699999999</v>
      </c>
      <c r="G17" s="32">
        <v>301441.58</v>
      </c>
      <c r="H17" s="33"/>
      <c r="I17" s="33"/>
      <c r="J17" s="33">
        <v>650756.82999999996</v>
      </c>
      <c r="K17" s="34">
        <v>10785609.58</v>
      </c>
      <c r="L17" s="29"/>
      <c r="M17" s="29"/>
    </row>
    <row r="18" spans="1:13" x14ac:dyDescent="0.2">
      <c r="A18" s="2" t="s">
        <v>26</v>
      </c>
      <c r="B18" s="32"/>
      <c r="C18" s="32"/>
      <c r="D18" s="32"/>
      <c r="E18" s="32"/>
      <c r="F18" s="32">
        <v>9726380.8399999999</v>
      </c>
      <c r="G18" s="32">
        <v>298160.59000000003</v>
      </c>
      <c r="H18" s="33"/>
      <c r="I18" s="33">
        <v>1224780.43</v>
      </c>
      <c r="J18" s="33">
        <v>643673.76</v>
      </c>
      <c r="K18" s="34">
        <v>11892995.619999999</v>
      </c>
      <c r="L18" s="29"/>
      <c r="M18" s="29"/>
    </row>
    <row r="19" spans="1:13" x14ac:dyDescent="0.2">
      <c r="A19" s="2" t="s">
        <v>27</v>
      </c>
      <c r="B19" s="32"/>
      <c r="C19" s="32"/>
      <c r="D19" s="32"/>
      <c r="E19" s="32"/>
      <c r="F19" s="32">
        <v>10520189.09</v>
      </c>
      <c r="G19" s="32">
        <v>322494.65000000002</v>
      </c>
      <c r="H19" s="33"/>
      <c r="I19" s="33">
        <v>1940465.38</v>
      </c>
      <c r="J19" s="33">
        <v>696206.51</v>
      </c>
      <c r="K19" s="34">
        <v>13479355.630000001</v>
      </c>
      <c r="L19" s="29"/>
      <c r="M19" s="29"/>
    </row>
    <row r="20" spans="1:13" x14ac:dyDescent="0.2">
      <c r="A20" s="2" t="s">
        <v>28</v>
      </c>
      <c r="B20" s="32"/>
      <c r="C20" s="32"/>
      <c r="D20" s="32"/>
      <c r="E20" s="32"/>
      <c r="F20" s="32">
        <v>14761265.74</v>
      </c>
      <c r="G20" s="32">
        <v>452504.15</v>
      </c>
      <c r="H20" s="34"/>
      <c r="I20" s="34"/>
      <c r="J20" s="34">
        <v>976873.07</v>
      </c>
      <c r="K20" s="34">
        <v>16190642.960000001</v>
      </c>
      <c r="L20" s="29"/>
      <c r="M20" s="29"/>
    </row>
    <row r="21" spans="1:13" x14ac:dyDescent="0.2">
      <c r="A21" s="2" t="s">
        <v>29</v>
      </c>
      <c r="B21" s="32"/>
      <c r="C21" s="32"/>
      <c r="D21" s="32"/>
      <c r="E21" s="32"/>
      <c r="F21" s="32">
        <v>13467982.640000001</v>
      </c>
      <c r="G21" s="32">
        <v>412858.77</v>
      </c>
      <c r="H21" s="34"/>
      <c r="I21" s="34"/>
      <c r="J21" s="34">
        <v>891286</v>
      </c>
      <c r="K21" s="34">
        <v>14772127.41</v>
      </c>
      <c r="L21" s="29"/>
      <c r="M21" s="29"/>
    </row>
    <row r="22" spans="1:13" x14ac:dyDescent="0.2">
      <c r="A22" s="2" t="s">
        <v>30</v>
      </c>
      <c r="B22" s="32"/>
      <c r="C22" s="32"/>
      <c r="D22" s="32"/>
      <c r="E22" s="32"/>
      <c r="F22" s="32">
        <v>10283830.449999999</v>
      </c>
      <c r="G22" s="32">
        <v>315249.11</v>
      </c>
      <c r="H22" s="34"/>
      <c r="I22" s="34">
        <v>1728342.26</v>
      </c>
      <c r="J22" s="34">
        <v>680564.74</v>
      </c>
      <c r="K22" s="34">
        <v>13007986.560000001</v>
      </c>
      <c r="L22" s="29"/>
      <c r="M22" s="29"/>
    </row>
    <row r="23" spans="1:13" x14ac:dyDescent="0.2">
      <c r="A23" s="2" t="s">
        <v>31</v>
      </c>
      <c r="B23" s="32"/>
      <c r="C23" s="32"/>
      <c r="D23" s="32"/>
      <c r="E23" s="32"/>
      <c r="F23" s="32">
        <v>9597052.5299999993</v>
      </c>
      <c r="G23" s="32">
        <v>294196.05</v>
      </c>
      <c r="H23" s="34"/>
      <c r="I23" s="34"/>
      <c r="J23" s="34">
        <v>635115.06000000006</v>
      </c>
      <c r="K23" s="34">
        <v>10526363.640000001</v>
      </c>
      <c r="L23" s="29"/>
      <c r="M23" s="29"/>
    </row>
    <row r="24" spans="1:13" x14ac:dyDescent="0.2">
      <c r="A24" s="2" t="s">
        <v>32</v>
      </c>
      <c r="B24" s="32"/>
      <c r="C24" s="32"/>
      <c r="D24" s="32"/>
      <c r="E24" s="32"/>
      <c r="F24" s="32">
        <v>13289598.77</v>
      </c>
      <c r="G24" s="32">
        <v>407390.44</v>
      </c>
      <c r="H24" s="34"/>
      <c r="I24" s="34"/>
      <c r="J24" s="34">
        <v>879480.89</v>
      </c>
      <c r="K24" s="34">
        <v>14576470.1</v>
      </c>
      <c r="L24" s="29"/>
      <c r="M24" s="29"/>
    </row>
    <row r="25" spans="1:13" x14ac:dyDescent="0.2">
      <c r="A25" s="2" t="s">
        <v>33</v>
      </c>
      <c r="B25" s="32"/>
      <c r="C25" s="32"/>
      <c r="D25" s="32"/>
      <c r="E25" s="32"/>
      <c r="F25" s="32">
        <v>10069769.800000001</v>
      </c>
      <c r="G25" s="32">
        <v>308687.12</v>
      </c>
      <c r="H25" s="34"/>
      <c r="I25" s="34"/>
      <c r="J25" s="34">
        <v>666398.61</v>
      </c>
      <c r="K25" s="34">
        <v>11044855.529999999</v>
      </c>
      <c r="L25" s="29"/>
      <c r="M25" s="29"/>
    </row>
    <row r="26" spans="1:13" x14ac:dyDescent="0.2">
      <c r="A26" s="2" t="s">
        <v>34</v>
      </c>
      <c r="B26" s="32"/>
      <c r="C26" s="32"/>
      <c r="D26" s="32"/>
      <c r="E26" s="32"/>
      <c r="F26" s="32">
        <v>12593901.65</v>
      </c>
      <c r="G26" s="32">
        <v>386063.96</v>
      </c>
      <c r="H26" s="34"/>
      <c r="I26" s="34"/>
      <c r="J26" s="34">
        <v>833440.95</v>
      </c>
      <c r="K26" s="34">
        <v>13813406.560000001</v>
      </c>
      <c r="L26" s="29"/>
      <c r="M26" s="29"/>
    </row>
    <row r="27" spans="1:13" x14ac:dyDescent="0.2">
      <c r="A27" s="2" t="s">
        <v>35</v>
      </c>
      <c r="B27" s="32"/>
      <c r="C27" s="32"/>
      <c r="D27" s="32"/>
      <c r="E27" s="32"/>
      <c r="F27" s="32">
        <v>10341805.210000001</v>
      </c>
      <c r="G27" s="32">
        <v>317026.32</v>
      </c>
      <c r="H27" s="34"/>
      <c r="I27" s="34">
        <v>1779989.63</v>
      </c>
      <c r="J27" s="34">
        <v>684401.4</v>
      </c>
      <c r="K27" s="34">
        <v>13123222.560000001</v>
      </c>
      <c r="L27" s="29"/>
      <c r="M27" s="29"/>
    </row>
    <row r="28" spans="1:13" x14ac:dyDescent="0.2">
      <c r="A28" s="2" t="s">
        <v>36</v>
      </c>
      <c r="B28" s="32"/>
      <c r="C28" s="32"/>
      <c r="D28" s="32"/>
      <c r="E28" s="32"/>
      <c r="F28" s="32">
        <v>13218245.220000001</v>
      </c>
      <c r="G28" s="32">
        <v>405203.11</v>
      </c>
      <c r="H28" s="34"/>
      <c r="I28" s="34"/>
      <c r="J28" s="34">
        <v>874758.84</v>
      </c>
      <c r="K28" s="34">
        <v>14498207.17</v>
      </c>
      <c r="L28" s="29"/>
      <c r="M28" s="29"/>
    </row>
    <row r="29" spans="1:13" x14ac:dyDescent="0.2">
      <c r="A29" s="2" t="s">
        <v>37</v>
      </c>
      <c r="B29" s="32">
        <v>18009720.73</v>
      </c>
      <c r="C29" s="32">
        <v>3946813.61</v>
      </c>
      <c r="D29" s="32">
        <v>432790.16</v>
      </c>
      <c r="E29" s="32">
        <v>12890.36</v>
      </c>
      <c r="F29" s="32">
        <v>27801127.079999998</v>
      </c>
      <c r="G29" s="32">
        <v>852238.93</v>
      </c>
      <c r="H29" s="34"/>
      <c r="I29" s="34">
        <v>12435948.279999999</v>
      </c>
      <c r="J29" s="34">
        <v>1839826.8</v>
      </c>
      <c r="K29" s="34">
        <v>65331355.950000003</v>
      </c>
      <c r="L29" s="29"/>
      <c r="M29" s="29"/>
    </row>
    <row r="30" spans="1:13" x14ac:dyDescent="0.2">
      <c r="A30" s="2" t="s">
        <v>38</v>
      </c>
      <c r="B30" s="32">
        <v>22805931.559999999</v>
      </c>
      <c r="C30" s="32">
        <v>4997898.7699999996</v>
      </c>
      <c r="D30" s="32">
        <v>548047.52</v>
      </c>
      <c r="E30" s="32">
        <v>15629.39</v>
      </c>
      <c r="F30" s="32">
        <v>41505468.359999999</v>
      </c>
      <c r="G30" s="32">
        <v>1272343.23</v>
      </c>
      <c r="H30" s="34"/>
      <c r="I30" s="34"/>
      <c r="J30" s="34">
        <v>2746754.57</v>
      </c>
      <c r="K30" s="34">
        <v>73892073.400000006</v>
      </c>
      <c r="L30" s="29"/>
      <c r="M30" s="29"/>
    </row>
    <row r="31" spans="1:13" x14ac:dyDescent="0.2">
      <c r="A31" s="2" t="s">
        <v>39</v>
      </c>
      <c r="B31" s="32">
        <v>619851696.67999995</v>
      </c>
      <c r="C31" s="32">
        <v>135839924.91999999</v>
      </c>
      <c r="D31" s="32">
        <v>14895606.74</v>
      </c>
      <c r="E31" s="32">
        <v>422417.51</v>
      </c>
      <c r="F31" s="32">
        <v>1783838760.5599999</v>
      </c>
      <c r="G31" s="32">
        <v>54683280.409999996</v>
      </c>
      <c r="H31" s="34"/>
      <c r="I31" s="34">
        <v>1531407162.1900001</v>
      </c>
      <c r="J31" s="34">
        <v>118051125.79000001</v>
      </c>
      <c r="K31" s="34">
        <v>4258989974.8000002</v>
      </c>
      <c r="L31" s="29"/>
      <c r="M31" s="29"/>
    </row>
    <row r="32" spans="1:13" x14ac:dyDescent="0.2">
      <c r="A32" s="2" t="s">
        <v>40</v>
      </c>
      <c r="B32" s="32">
        <v>19390540.670000002</v>
      </c>
      <c r="C32" s="32">
        <v>4249419.0199999996</v>
      </c>
      <c r="D32" s="32">
        <v>465972.54</v>
      </c>
      <c r="E32" s="32">
        <v>14028.18</v>
      </c>
      <c r="F32" s="32">
        <v>27511253.280000001</v>
      </c>
      <c r="G32" s="32">
        <v>843352.89</v>
      </c>
      <c r="H32" s="34"/>
      <c r="I32" s="34"/>
      <c r="J32" s="34">
        <v>1820643.49</v>
      </c>
      <c r="K32" s="34">
        <v>54295210.07</v>
      </c>
      <c r="L32" s="29"/>
      <c r="M32" s="29"/>
    </row>
    <row r="33" spans="1:13" x14ac:dyDescent="0.2">
      <c r="A33" s="2" t="s">
        <v>41</v>
      </c>
      <c r="B33" s="32">
        <v>31072521.68</v>
      </c>
      <c r="C33" s="32">
        <v>6809514.3300000001</v>
      </c>
      <c r="D33" s="32">
        <v>746701.29</v>
      </c>
      <c r="E33" s="32">
        <v>20271.650000000001</v>
      </c>
      <c r="F33" s="32">
        <v>54696956</v>
      </c>
      <c r="G33" s="32">
        <v>1676726.09</v>
      </c>
      <c r="H33" s="34"/>
      <c r="I33" s="34"/>
      <c r="J33" s="34">
        <v>3619742.64</v>
      </c>
      <c r="K33" s="34">
        <v>98642433.680000007</v>
      </c>
      <c r="L33" s="29"/>
      <c r="M33" s="29"/>
    </row>
    <row r="34" spans="1:13" x14ac:dyDescent="0.2">
      <c r="A34" s="2" t="s">
        <v>42</v>
      </c>
      <c r="B34" s="32">
        <v>22687808.32</v>
      </c>
      <c r="C34" s="32">
        <v>4972012.17</v>
      </c>
      <c r="D34" s="32">
        <v>545208.91</v>
      </c>
      <c r="E34" s="32">
        <v>16179.67</v>
      </c>
      <c r="F34" s="32">
        <v>57818673.829999998</v>
      </c>
      <c r="G34" s="32">
        <v>1772421.83</v>
      </c>
      <c r="H34" s="34"/>
      <c r="I34" s="34"/>
      <c r="J34" s="34">
        <v>3826332.12</v>
      </c>
      <c r="K34" s="34">
        <v>91638636.849999994</v>
      </c>
      <c r="L34" s="29"/>
      <c r="M34" s="29"/>
    </row>
    <row r="35" spans="1:13" x14ac:dyDescent="0.2">
      <c r="A35" s="2" t="s">
        <v>43</v>
      </c>
      <c r="B35" s="32">
        <v>32174326.379999999</v>
      </c>
      <c r="C35" s="32">
        <v>7050973.8099999996</v>
      </c>
      <c r="D35" s="32">
        <v>773178.67</v>
      </c>
      <c r="E35" s="32">
        <v>21403.26</v>
      </c>
      <c r="F35" s="32">
        <v>64543745.950000003</v>
      </c>
      <c r="G35" s="32">
        <v>1978577.79</v>
      </c>
      <c r="H35" s="34"/>
      <c r="I35" s="34"/>
      <c r="J35" s="34">
        <v>4271384.8600000003</v>
      </c>
      <c r="K35" s="34">
        <v>110813590.72</v>
      </c>
      <c r="L35" s="29"/>
      <c r="M35" s="29"/>
    </row>
    <row r="36" spans="1:13" x14ac:dyDescent="0.2">
      <c r="A36" s="2" t="s">
        <v>44</v>
      </c>
      <c r="B36" s="32">
        <v>19085049.530000001</v>
      </c>
      <c r="C36" s="32">
        <v>4182470.92</v>
      </c>
      <c r="D36" s="32">
        <v>458631.3</v>
      </c>
      <c r="E36" s="32">
        <v>13610.29</v>
      </c>
      <c r="F36" s="32">
        <v>36778295.649999999</v>
      </c>
      <c r="G36" s="32">
        <v>1127432.53</v>
      </c>
      <c r="H36" s="34"/>
      <c r="I36" s="34"/>
      <c r="J36" s="34">
        <v>2433919.09</v>
      </c>
      <c r="K36" s="34">
        <v>64079409.310000002</v>
      </c>
      <c r="L36" s="29"/>
      <c r="M36" s="29"/>
    </row>
    <row r="37" spans="1:13" x14ac:dyDescent="0.2">
      <c r="A37" s="2" t="s">
        <v>45</v>
      </c>
      <c r="B37" s="32">
        <v>122312540.78</v>
      </c>
      <c r="C37" s="32">
        <v>26804679.969999999</v>
      </c>
      <c r="D37" s="32">
        <v>2939282.92</v>
      </c>
      <c r="E37" s="32">
        <v>85277.9</v>
      </c>
      <c r="F37" s="32">
        <v>191994565.80000001</v>
      </c>
      <c r="G37" s="32">
        <v>5885561.4699999997</v>
      </c>
      <c r="H37" s="33"/>
      <c r="I37" s="33"/>
      <c r="J37" s="33">
        <v>12705842.67</v>
      </c>
      <c r="K37" s="34">
        <v>362727751.50999999</v>
      </c>
      <c r="L37" s="29"/>
      <c r="M37" s="29"/>
    </row>
    <row r="38" spans="1:13" x14ac:dyDescent="0.2">
      <c r="A38" s="2" t="s">
        <v>46</v>
      </c>
      <c r="B38" s="32">
        <v>39956203.899999999</v>
      </c>
      <c r="C38" s="32">
        <v>8756365.0600000005</v>
      </c>
      <c r="D38" s="32">
        <v>960184.35</v>
      </c>
      <c r="E38" s="32">
        <v>26606.16</v>
      </c>
      <c r="F38" s="32">
        <v>73271177.090000004</v>
      </c>
      <c r="G38" s="32">
        <v>2246115.7400000002</v>
      </c>
      <c r="H38" s="33"/>
      <c r="I38" s="33"/>
      <c r="J38" s="33">
        <v>4848949.99</v>
      </c>
      <c r="K38" s="34">
        <v>130065602.29000001</v>
      </c>
      <c r="L38" s="29"/>
      <c r="M38" s="29"/>
    </row>
    <row r="39" spans="1:13" x14ac:dyDescent="0.2">
      <c r="A39" s="2" t="s">
        <v>47</v>
      </c>
      <c r="B39" s="32">
        <v>24616475.690000001</v>
      </c>
      <c r="C39" s="32">
        <v>5394677.8399999999</v>
      </c>
      <c r="D39" s="32">
        <v>591556.56999999995</v>
      </c>
      <c r="E39" s="32">
        <v>16876.84</v>
      </c>
      <c r="F39" s="32">
        <v>40069478.159999996</v>
      </c>
      <c r="G39" s="35">
        <v>1228323.19</v>
      </c>
      <c r="H39" s="33"/>
      <c r="I39" s="33">
        <v>20516916.75</v>
      </c>
      <c r="J39" s="33">
        <v>2651723.41</v>
      </c>
      <c r="K39" s="34">
        <v>95086028.450000003</v>
      </c>
      <c r="L39" s="29"/>
      <c r="M39" s="29"/>
    </row>
    <row r="40" spans="1:13" x14ac:dyDescent="0.2">
      <c r="A40" s="2" t="s">
        <v>48</v>
      </c>
      <c r="B40" s="32">
        <v>17380408.989999998</v>
      </c>
      <c r="C40" s="32">
        <v>3808900.53</v>
      </c>
      <c r="D40" s="32">
        <v>417667.22</v>
      </c>
      <c r="E40" s="32">
        <v>12395.93</v>
      </c>
      <c r="F40" s="32">
        <v>45733166.219999999</v>
      </c>
      <c r="G40" s="36">
        <v>1401942.6</v>
      </c>
      <c r="H40" s="33"/>
      <c r="I40" s="33"/>
      <c r="J40" s="33">
        <v>3026535.74</v>
      </c>
      <c r="K40" s="34">
        <v>71781017.230000004</v>
      </c>
      <c r="L40" s="29"/>
      <c r="M40" s="29"/>
    </row>
    <row r="41" spans="1:13" x14ac:dyDescent="0.2">
      <c r="A41" s="2" t="s">
        <v>49</v>
      </c>
      <c r="B41" s="32">
        <v>22451561.84</v>
      </c>
      <c r="C41" s="32">
        <v>4920238.97</v>
      </c>
      <c r="D41" s="32">
        <v>539531.68999999994</v>
      </c>
      <c r="E41" s="32">
        <v>15308.73</v>
      </c>
      <c r="F41" s="32">
        <v>27154485.530000001</v>
      </c>
      <c r="G41" s="32">
        <v>832416.24</v>
      </c>
      <c r="H41" s="33"/>
      <c r="I41" s="33">
        <v>12009857.5</v>
      </c>
      <c r="J41" s="33">
        <v>1797033.26</v>
      </c>
      <c r="K41" s="34">
        <v>69720433.760000005</v>
      </c>
      <c r="L41" s="29"/>
      <c r="M41" s="29"/>
    </row>
    <row r="42" spans="1:13" x14ac:dyDescent="0.2">
      <c r="A42" s="2" t="s">
        <v>50</v>
      </c>
      <c r="B42" s="32">
        <v>31984921.870000001</v>
      </c>
      <c r="C42" s="32">
        <v>7009465.9900000002</v>
      </c>
      <c r="D42" s="32">
        <v>768627.11</v>
      </c>
      <c r="E42" s="32">
        <v>22810.01</v>
      </c>
      <c r="F42" s="32">
        <v>125207642.59999999</v>
      </c>
      <c r="G42" s="32">
        <v>3838219.45</v>
      </c>
      <c r="H42" s="33"/>
      <c r="I42" s="33"/>
      <c r="J42" s="33">
        <v>8286008.5199999996</v>
      </c>
      <c r="K42" s="34">
        <v>177117695.55000001</v>
      </c>
      <c r="L42" s="29"/>
      <c r="M42" s="29"/>
    </row>
    <row r="43" spans="1:13" x14ac:dyDescent="0.2">
      <c r="A43" s="2" t="s">
        <v>51</v>
      </c>
      <c r="B43" s="32">
        <v>17934366.25</v>
      </c>
      <c r="C43" s="32">
        <v>3930299.75</v>
      </c>
      <c r="D43" s="32">
        <v>430979.33</v>
      </c>
      <c r="E43" s="32">
        <v>12859.33</v>
      </c>
      <c r="F43" s="32">
        <v>58750729.579999998</v>
      </c>
      <c r="G43" s="32">
        <v>1800993.84</v>
      </c>
      <c r="H43" s="33"/>
      <c r="I43" s="33"/>
      <c r="J43" s="33">
        <v>3888013.83</v>
      </c>
      <c r="K43" s="34">
        <v>86748241.909999996</v>
      </c>
      <c r="L43" s="29"/>
      <c r="M43" s="29"/>
    </row>
    <row r="44" spans="1:13" x14ac:dyDescent="0.2">
      <c r="A44" s="2" t="s">
        <v>52</v>
      </c>
      <c r="B44" s="32">
        <v>260441375.93000001</v>
      </c>
      <c r="C44" s="32">
        <v>57075486.189999998</v>
      </c>
      <c r="D44" s="32">
        <v>6258645.9500000002</v>
      </c>
      <c r="E44" s="32">
        <v>185732.13</v>
      </c>
      <c r="F44" s="32">
        <v>456198924.62</v>
      </c>
      <c r="G44" s="32">
        <v>13984702.119999999</v>
      </c>
      <c r="H44" s="33"/>
      <c r="I44" s="33"/>
      <c r="J44" s="33">
        <v>30190394.899999999</v>
      </c>
      <c r="K44" s="34">
        <v>824335261.84000003</v>
      </c>
      <c r="L44" s="29"/>
      <c r="M44" s="29"/>
    </row>
    <row r="45" spans="1:13" x14ac:dyDescent="0.2">
      <c r="A45" s="2" t="s">
        <v>53</v>
      </c>
      <c r="B45" s="32">
        <v>41194461.299999997</v>
      </c>
      <c r="C45" s="32">
        <v>9027728.0199999996</v>
      </c>
      <c r="D45" s="32">
        <v>989940.82</v>
      </c>
      <c r="E45" s="32">
        <v>29376.21</v>
      </c>
      <c r="F45" s="32">
        <v>96559192.109999999</v>
      </c>
      <c r="G45" s="32">
        <v>2960005.97</v>
      </c>
      <c r="H45" s="33"/>
      <c r="I45" s="33">
        <v>102708168.55</v>
      </c>
      <c r="J45" s="33">
        <v>6390107.4400000004</v>
      </c>
      <c r="K45" s="34">
        <v>259858980.41999999</v>
      </c>
      <c r="L45" s="29"/>
      <c r="M45" s="29"/>
    </row>
    <row r="46" spans="1:13" x14ac:dyDescent="0.2">
      <c r="A46" s="2" t="s">
        <v>54</v>
      </c>
      <c r="B46" s="32">
        <v>109428961.29000001</v>
      </c>
      <c r="C46" s="32">
        <v>23981255.460000001</v>
      </c>
      <c r="D46" s="32">
        <v>2629678.65</v>
      </c>
      <c r="E46" s="32">
        <v>78039.350000000006</v>
      </c>
      <c r="F46" s="32">
        <v>196494299.06999999</v>
      </c>
      <c r="G46" s="32">
        <v>6023500.04</v>
      </c>
      <c r="H46" s="33"/>
      <c r="I46" s="33"/>
      <c r="J46" s="33">
        <v>13003626.640000001</v>
      </c>
      <c r="K46" s="34">
        <v>351639360.5</v>
      </c>
      <c r="L46" s="29"/>
      <c r="M46" s="29"/>
    </row>
    <row r="47" spans="1:13" x14ac:dyDescent="0.2">
      <c r="A47" s="2" t="s">
        <v>55</v>
      </c>
      <c r="B47" s="32">
        <v>25176542.77</v>
      </c>
      <c r="C47" s="32">
        <v>5517416.0199999996</v>
      </c>
      <c r="D47" s="32">
        <v>605015.49</v>
      </c>
      <c r="E47" s="32">
        <v>18229.8</v>
      </c>
      <c r="F47" s="32">
        <v>45474509.600000001</v>
      </c>
      <c r="G47" s="32">
        <v>1394013.53</v>
      </c>
      <c r="H47" s="33"/>
      <c r="I47" s="33">
        <v>24078740.57</v>
      </c>
      <c r="J47" s="33">
        <v>3009418.32</v>
      </c>
      <c r="K47" s="34">
        <v>105273886.09999999</v>
      </c>
      <c r="L47" s="29"/>
      <c r="M47" s="29"/>
    </row>
    <row r="48" spans="1:13" x14ac:dyDescent="0.2">
      <c r="A48" s="2" t="s">
        <v>56</v>
      </c>
      <c r="B48" s="32">
        <v>19614567.5</v>
      </c>
      <c r="C48" s="32">
        <v>4298514.29</v>
      </c>
      <c r="D48" s="32">
        <v>471356.11</v>
      </c>
      <c r="E48" s="32">
        <v>14030.24</v>
      </c>
      <c r="F48" s="32">
        <v>23974792.940000001</v>
      </c>
      <c r="G48" s="32">
        <v>734943.29</v>
      </c>
      <c r="H48" s="33"/>
      <c r="I48" s="33">
        <v>9916294.5700000003</v>
      </c>
      <c r="J48" s="33">
        <v>1586607.13</v>
      </c>
      <c r="K48" s="34">
        <v>60611106.07</v>
      </c>
      <c r="L48" s="29"/>
      <c r="M48" s="29"/>
    </row>
    <row r="49" spans="1:13" x14ac:dyDescent="0.2">
      <c r="A49" s="2" t="s">
        <v>57</v>
      </c>
      <c r="B49" s="32">
        <v>22879249.43</v>
      </c>
      <c r="C49" s="32">
        <v>5013966.3099999996</v>
      </c>
      <c r="D49" s="32">
        <v>549809.42000000004</v>
      </c>
      <c r="E49" s="32">
        <v>15989.35</v>
      </c>
      <c r="F49" s="32">
        <v>28434389.84</v>
      </c>
      <c r="G49" s="32">
        <v>871651.49</v>
      </c>
      <c r="H49" s="33"/>
      <c r="I49" s="33">
        <v>12854660.869999999</v>
      </c>
      <c r="J49" s="33">
        <v>1881734.95</v>
      </c>
      <c r="K49" s="34">
        <v>72501451.659999996</v>
      </c>
      <c r="L49" s="29"/>
      <c r="M49" s="29"/>
    </row>
    <row r="50" spans="1:13" x14ac:dyDescent="0.2">
      <c r="A50" s="2" t="s">
        <v>58</v>
      </c>
      <c r="B50" s="32">
        <v>57517870.969999999</v>
      </c>
      <c r="C50" s="32">
        <v>12604988.119999999</v>
      </c>
      <c r="D50" s="32">
        <v>1382207.37</v>
      </c>
      <c r="E50" s="32">
        <v>36875.42</v>
      </c>
      <c r="F50" s="32">
        <v>99779021.069999993</v>
      </c>
      <c r="G50" s="32">
        <v>3058709.29</v>
      </c>
      <c r="H50" s="33"/>
      <c r="I50" s="33">
        <v>108743532.34999999</v>
      </c>
      <c r="J50" s="33">
        <v>6603189.7199999997</v>
      </c>
      <c r="K50" s="34">
        <v>289726394.31</v>
      </c>
      <c r="L50" s="29"/>
      <c r="M50" s="29"/>
    </row>
    <row r="51" spans="1:13" x14ac:dyDescent="0.2">
      <c r="A51" s="2" t="s">
        <v>59</v>
      </c>
      <c r="B51" s="32">
        <v>20247952.449999999</v>
      </c>
      <c r="C51" s="32">
        <v>4437320.0199999996</v>
      </c>
      <c r="D51" s="32">
        <v>486576.93</v>
      </c>
      <c r="E51" s="32">
        <v>13922.67</v>
      </c>
      <c r="F51" s="32">
        <v>23372747.359999999</v>
      </c>
      <c r="G51" s="32">
        <v>716487.68000000005</v>
      </c>
      <c r="H51" s="33"/>
      <c r="I51" s="33"/>
      <c r="J51" s="33">
        <v>1546764.88</v>
      </c>
      <c r="K51" s="34">
        <v>50821771.990000002</v>
      </c>
      <c r="L51" s="29"/>
      <c r="M51" s="29"/>
    </row>
    <row r="52" spans="1:13" x14ac:dyDescent="0.2">
      <c r="A52" s="2" t="s">
        <v>60</v>
      </c>
      <c r="B52" s="32">
        <v>348838290.86000001</v>
      </c>
      <c r="C52" s="32">
        <v>76447588.170000002</v>
      </c>
      <c r="D52" s="32">
        <v>8382905.1799999997</v>
      </c>
      <c r="E52" s="32">
        <v>253371.89</v>
      </c>
      <c r="F52" s="32">
        <v>472717271.55000001</v>
      </c>
      <c r="G52" s="32">
        <v>14491069.300000001</v>
      </c>
      <c r="H52" s="33"/>
      <c r="I52" s="33"/>
      <c r="J52" s="33">
        <v>31283548.329999998</v>
      </c>
      <c r="K52" s="34">
        <v>952414045.27999997</v>
      </c>
      <c r="L52" s="29"/>
      <c r="M52" s="29"/>
    </row>
    <row r="53" spans="1:13" ht="13.5" thickBot="1" x14ac:dyDescent="0.25">
      <c r="A53" s="4" t="s">
        <v>61</v>
      </c>
      <c r="B53" s="32">
        <v>37607995.369999997</v>
      </c>
      <c r="C53" s="32">
        <v>8241757.3399999999</v>
      </c>
      <c r="D53" s="32">
        <v>903754.74</v>
      </c>
      <c r="E53" s="32">
        <v>671794.65</v>
      </c>
      <c r="F53" s="32">
        <v>85334386.709999993</v>
      </c>
      <c r="G53" s="32">
        <v>2615911.4300000002</v>
      </c>
      <c r="H53" s="33"/>
      <c r="I53" s="33"/>
      <c r="J53" s="33">
        <v>5647270.7300000004</v>
      </c>
      <c r="K53" s="34">
        <v>141022870.97</v>
      </c>
      <c r="L53" s="29"/>
      <c r="M53" s="29"/>
    </row>
    <row r="54" spans="1:13" s="38" customFormat="1" ht="13.5" thickBot="1" x14ac:dyDescent="0.25">
      <c r="A54" s="5" t="s">
        <v>13</v>
      </c>
      <c r="B54" s="37">
        <v>2036607569.0699999</v>
      </c>
      <c r="C54" s="37">
        <v>446320661.49000001</v>
      </c>
      <c r="D54" s="37">
        <v>48941554.200000003</v>
      </c>
      <c r="E54" s="37">
        <v>2068747.27</v>
      </c>
      <c r="F54" s="37">
        <v>4459596901.3699999</v>
      </c>
      <c r="G54" s="37">
        <v>136708201.03999999</v>
      </c>
      <c r="H54" s="37">
        <v>0</v>
      </c>
      <c r="I54" s="37">
        <v>1844548840.6700001</v>
      </c>
      <c r="J54" s="37">
        <v>295127814.50999999</v>
      </c>
      <c r="K54" s="37">
        <v>9269920289.6200008</v>
      </c>
      <c r="L54" s="29"/>
      <c r="M54" s="29"/>
    </row>
    <row r="55" spans="1:13" x14ac:dyDescent="0.2">
      <c r="F55" s="29"/>
      <c r="G55" s="29"/>
      <c r="H55" s="29"/>
      <c r="I55" s="29"/>
      <c r="J55" s="29"/>
    </row>
    <row r="56" spans="1:13" x14ac:dyDescent="0.2">
      <c r="F56" s="29"/>
      <c r="G56" s="29"/>
      <c r="H56" s="29"/>
      <c r="I56" s="29"/>
      <c r="J56" s="29"/>
      <c r="K56" s="29"/>
    </row>
    <row r="57" spans="1:13" x14ac:dyDescent="0.2">
      <c r="F57" s="29"/>
      <c r="G57" s="29"/>
      <c r="H57" s="29"/>
      <c r="I57" s="29"/>
      <c r="J57" s="29"/>
    </row>
    <row r="58" spans="1:13" x14ac:dyDescent="0.2">
      <c r="F58" s="29"/>
      <c r="G58" s="29"/>
      <c r="H58" s="29"/>
      <c r="I58" s="29"/>
      <c r="J58" s="29"/>
    </row>
    <row r="59" spans="1:13" x14ac:dyDescent="0.2">
      <c r="F59" s="29"/>
      <c r="G59" s="29"/>
      <c r="H59" s="29"/>
      <c r="I59" s="29"/>
      <c r="J59" s="29"/>
    </row>
    <row r="60" spans="1:13" x14ac:dyDescent="0.2">
      <c r="G60" s="29"/>
      <c r="H60" s="29"/>
      <c r="I60" s="29"/>
      <c r="J60" s="29"/>
    </row>
    <row r="61" spans="1:13" x14ac:dyDescent="0.2">
      <c r="G61" s="29"/>
      <c r="H61" s="29"/>
      <c r="I61" s="29"/>
      <c r="J61" s="29"/>
    </row>
    <row r="62" spans="1:13" x14ac:dyDescent="0.2">
      <c r="G62" s="29"/>
      <c r="H62" s="29"/>
      <c r="I62" s="29"/>
      <c r="J62" s="29"/>
    </row>
    <row r="63" spans="1:13" x14ac:dyDescent="0.2">
      <c r="G63" s="29"/>
      <c r="H63" s="29"/>
      <c r="I63" s="29"/>
      <c r="J63" s="29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6DD31-D6C8-420E-9D25-57E13FDA5ACE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41" customWidth="1"/>
    <col min="5" max="5" width="17.7109375" style="41" customWidth="1"/>
    <col min="6" max="6" width="16.140625" style="39" customWidth="1"/>
    <col min="7" max="7" width="14.140625" style="39" customWidth="1"/>
    <col min="8" max="8" width="14.28515625" style="39" customWidth="1"/>
    <col min="9" max="10" width="17.140625" style="39" customWidth="1"/>
    <col min="11" max="11" width="16.85546875" style="39" customWidth="1"/>
    <col min="12" max="12" width="11.28515625" style="39" bestFit="1" customWidth="1"/>
    <col min="13" max="252" width="11.42578125" style="39"/>
    <col min="253" max="253" width="44.7109375" style="39" customWidth="1"/>
    <col min="254" max="256" width="17.140625" style="39" customWidth="1"/>
    <col min="257" max="257" width="17.7109375" style="39" customWidth="1"/>
    <col min="258" max="258" width="16.140625" style="39" customWidth="1"/>
    <col min="259" max="259" width="14.140625" style="39" customWidth="1"/>
    <col min="260" max="260" width="14.28515625" style="39" customWidth="1"/>
    <col min="261" max="262" width="17.140625" style="39" customWidth="1"/>
    <col min="263" max="263" width="16.85546875" style="39" customWidth="1"/>
    <col min="264" max="264" width="15.28515625" style="39" bestFit="1" customWidth="1"/>
    <col min="265" max="265" width="15.140625" style="39" customWidth="1"/>
    <col min="266" max="266" width="15.85546875" style="39" customWidth="1"/>
    <col min="267" max="267" width="15.5703125" style="39" customWidth="1"/>
    <col min="268" max="268" width="11.28515625" style="39" bestFit="1" customWidth="1"/>
    <col min="269" max="508" width="11.42578125" style="39"/>
    <col min="509" max="509" width="44.7109375" style="39" customWidth="1"/>
    <col min="510" max="512" width="17.140625" style="39" customWidth="1"/>
    <col min="513" max="513" width="17.7109375" style="39" customWidth="1"/>
    <col min="514" max="514" width="16.140625" style="39" customWidth="1"/>
    <col min="515" max="515" width="14.140625" style="39" customWidth="1"/>
    <col min="516" max="516" width="14.28515625" style="39" customWidth="1"/>
    <col min="517" max="518" width="17.140625" style="39" customWidth="1"/>
    <col min="519" max="519" width="16.85546875" style="39" customWidth="1"/>
    <col min="520" max="520" width="15.28515625" style="39" bestFit="1" customWidth="1"/>
    <col min="521" max="521" width="15.140625" style="39" customWidth="1"/>
    <col min="522" max="522" width="15.85546875" style="39" customWidth="1"/>
    <col min="523" max="523" width="15.5703125" style="39" customWidth="1"/>
    <col min="524" max="524" width="11.28515625" style="39" bestFit="1" customWidth="1"/>
    <col min="525" max="764" width="11.42578125" style="39"/>
    <col min="765" max="765" width="44.7109375" style="39" customWidth="1"/>
    <col min="766" max="768" width="17.140625" style="39" customWidth="1"/>
    <col min="769" max="769" width="17.7109375" style="39" customWidth="1"/>
    <col min="770" max="770" width="16.140625" style="39" customWidth="1"/>
    <col min="771" max="771" width="14.140625" style="39" customWidth="1"/>
    <col min="772" max="772" width="14.28515625" style="39" customWidth="1"/>
    <col min="773" max="774" width="17.140625" style="39" customWidth="1"/>
    <col min="775" max="775" width="16.85546875" style="39" customWidth="1"/>
    <col min="776" max="776" width="15.28515625" style="39" bestFit="1" customWidth="1"/>
    <col min="777" max="777" width="15.140625" style="39" customWidth="1"/>
    <col min="778" max="778" width="15.85546875" style="39" customWidth="1"/>
    <col min="779" max="779" width="15.5703125" style="39" customWidth="1"/>
    <col min="780" max="780" width="11.28515625" style="39" bestFit="1" customWidth="1"/>
    <col min="781" max="1020" width="11.42578125" style="39"/>
    <col min="1021" max="1021" width="44.7109375" style="39" customWidth="1"/>
    <col min="1022" max="1024" width="17.140625" style="39" customWidth="1"/>
    <col min="1025" max="1025" width="17.7109375" style="39" customWidth="1"/>
    <col min="1026" max="1026" width="16.140625" style="39" customWidth="1"/>
    <col min="1027" max="1027" width="14.140625" style="39" customWidth="1"/>
    <col min="1028" max="1028" width="14.28515625" style="39" customWidth="1"/>
    <col min="1029" max="1030" width="17.140625" style="39" customWidth="1"/>
    <col min="1031" max="1031" width="16.85546875" style="39" customWidth="1"/>
    <col min="1032" max="1032" width="15.28515625" style="39" bestFit="1" customWidth="1"/>
    <col min="1033" max="1033" width="15.140625" style="39" customWidth="1"/>
    <col min="1034" max="1034" width="15.85546875" style="39" customWidth="1"/>
    <col min="1035" max="1035" width="15.5703125" style="39" customWidth="1"/>
    <col min="1036" max="1036" width="11.28515625" style="39" bestFit="1" customWidth="1"/>
    <col min="1037" max="1276" width="11.42578125" style="39"/>
    <col min="1277" max="1277" width="44.7109375" style="39" customWidth="1"/>
    <col min="1278" max="1280" width="17.140625" style="39" customWidth="1"/>
    <col min="1281" max="1281" width="17.7109375" style="39" customWidth="1"/>
    <col min="1282" max="1282" width="16.140625" style="39" customWidth="1"/>
    <col min="1283" max="1283" width="14.140625" style="39" customWidth="1"/>
    <col min="1284" max="1284" width="14.28515625" style="39" customWidth="1"/>
    <col min="1285" max="1286" width="17.140625" style="39" customWidth="1"/>
    <col min="1287" max="1287" width="16.85546875" style="39" customWidth="1"/>
    <col min="1288" max="1288" width="15.28515625" style="39" bestFit="1" customWidth="1"/>
    <col min="1289" max="1289" width="15.140625" style="39" customWidth="1"/>
    <col min="1290" max="1290" width="15.85546875" style="39" customWidth="1"/>
    <col min="1291" max="1291" width="15.5703125" style="39" customWidth="1"/>
    <col min="1292" max="1292" width="11.28515625" style="39" bestFit="1" customWidth="1"/>
    <col min="1293" max="1532" width="11.42578125" style="39"/>
    <col min="1533" max="1533" width="44.7109375" style="39" customWidth="1"/>
    <col min="1534" max="1536" width="17.140625" style="39" customWidth="1"/>
    <col min="1537" max="1537" width="17.7109375" style="39" customWidth="1"/>
    <col min="1538" max="1538" width="16.140625" style="39" customWidth="1"/>
    <col min="1539" max="1539" width="14.140625" style="39" customWidth="1"/>
    <col min="1540" max="1540" width="14.28515625" style="39" customWidth="1"/>
    <col min="1541" max="1542" width="17.140625" style="39" customWidth="1"/>
    <col min="1543" max="1543" width="16.85546875" style="39" customWidth="1"/>
    <col min="1544" max="1544" width="15.28515625" style="39" bestFit="1" customWidth="1"/>
    <col min="1545" max="1545" width="15.140625" style="39" customWidth="1"/>
    <col min="1546" max="1546" width="15.85546875" style="39" customWidth="1"/>
    <col min="1547" max="1547" width="15.5703125" style="39" customWidth="1"/>
    <col min="1548" max="1548" width="11.28515625" style="39" bestFit="1" customWidth="1"/>
    <col min="1549" max="1788" width="11.42578125" style="39"/>
    <col min="1789" max="1789" width="44.7109375" style="39" customWidth="1"/>
    <col min="1790" max="1792" width="17.140625" style="39" customWidth="1"/>
    <col min="1793" max="1793" width="17.7109375" style="39" customWidth="1"/>
    <col min="1794" max="1794" width="16.140625" style="39" customWidth="1"/>
    <col min="1795" max="1795" width="14.140625" style="39" customWidth="1"/>
    <col min="1796" max="1796" width="14.28515625" style="39" customWidth="1"/>
    <col min="1797" max="1798" width="17.140625" style="39" customWidth="1"/>
    <col min="1799" max="1799" width="16.85546875" style="39" customWidth="1"/>
    <col min="1800" max="1800" width="15.28515625" style="39" bestFit="1" customWidth="1"/>
    <col min="1801" max="1801" width="15.140625" style="39" customWidth="1"/>
    <col min="1802" max="1802" width="15.85546875" style="39" customWidth="1"/>
    <col min="1803" max="1803" width="15.5703125" style="39" customWidth="1"/>
    <col min="1804" max="1804" width="11.28515625" style="39" bestFit="1" customWidth="1"/>
    <col min="1805" max="2044" width="11.42578125" style="39"/>
    <col min="2045" max="2045" width="44.7109375" style="39" customWidth="1"/>
    <col min="2046" max="2048" width="17.140625" style="39" customWidth="1"/>
    <col min="2049" max="2049" width="17.7109375" style="39" customWidth="1"/>
    <col min="2050" max="2050" width="16.140625" style="39" customWidth="1"/>
    <col min="2051" max="2051" width="14.140625" style="39" customWidth="1"/>
    <col min="2052" max="2052" width="14.28515625" style="39" customWidth="1"/>
    <col min="2053" max="2054" width="17.140625" style="39" customWidth="1"/>
    <col min="2055" max="2055" width="16.85546875" style="39" customWidth="1"/>
    <col min="2056" max="2056" width="15.28515625" style="39" bestFit="1" customWidth="1"/>
    <col min="2057" max="2057" width="15.140625" style="39" customWidth="1"/>
    <col min="2058" max="2058" width="15.85546875" style="39" customWidth="1"/>
    <col min="2059" max="2059" width="15.5703125" style="39" customWidth="1"/>
    <col min="2060" max="2060" width="11.28515625" style="39" bestFit="1" customWidth="1"/>
    <col min="2061" max="2300" width="11.42578125" style="39"/>
    <col min="2301" max="2301" width="44.7109375" style="39" customWidth="1"/>
    <col min="2302" max="2304" width="17.140625" style="39" customWidth="1"/>
    <col min="2305" max="2305" width="17.7109375" style="39" customWidth="1"/>
    <col min="2306" max="2306" width="16.140625" style="39" customWidth="1"/>
    <col min="2307" max="2307" width="14.140625" style="39" customWidth="1"/>
    <col min="2308" max="2308" width="14.28515625" style="39" customWidth="1"/>
    <col min="2309" max="2310" width="17.140625" style="39" customWidth="1"/>
    <col min="2311" max="2311" width="16.85546875" style="39" customWidth="1"/>
    <col min="2312" max="2312" width="15.28515625" style="39" bestFit="1" customWidth="1"/>
    <col min="2313" max="2313" width="15.140625" style="39" customWidth="1"/>
    <col min="2314" max="2314" width="15.85546875" style="39" customWidth="1"/>
    <col min="2315" max="2315" width="15.5703125" style="39" customWidth="1"/>
    <col min="2316" max="2316" width="11.28515625" style="39" bestFit="1" customWidth="1"/>
    <col min="2317" max="2556" width="11.42578125" style="39"/>
    <col min="2557" max="2557" width="44.7109375" style="39" customWidth="1"/>
    <col min="2558" max="2560" width="17.140625" style="39" customWidth="1"/>
    <col min="2561" max="2561" width="17.7109375" style="39" customWidth="1"/>
    <col min="2562" max="2562" width="16.140625" style="39" customWidth="1"/>
    <col min="2563" max="2563" width="14.140625" style="39" customWidth="1"/>
    <col min="2564" max="2564" width="14.28515625" style="39" customWidth="1"/>
    <col min="2565" max="2566" width="17.140625" style="39" customWidth="1"/>
    <col min="2567" max="2567" width="16.85546875" style="39" customWidth="1"/>
    <col min="2568" max="2568" width="15.28515625" style="39" bestFit="1" customWidth="1"/>
    <col min="2569" max="2569" width="15.140625" style="39" customWidth="1"/>
    <col min="2570" max="2570" width="15.85546875" style="39" customWidth="1"/>
    <col min="2571" max="2571" width="15.5703125" style="39" customWidth="1"/>
    <col min="2572" max="2572" width="11.28515625" style="39" bestFit="1" customWidth="1"/>
    <col min="2573" max="2812" width="11.42578125" style="39"/>
    <col min="2813" max="2813" width="44.7109375" style="39" customWidth="1"/>
    <col min="2814" max="2816" width="17.140625" style="39" customWidth="1"/>
    <col min="2817" max="2817" width="17.7109375" style="39" customWidth="1"/>
    <col min="2818" max="2818" width="16.140625" style="39" customWidth="1"/>
    <col min="2819" max="2819" width="14.140625" style="39" customWidth="1"/>
    <col min="2820" max="2820" width="14.28515625" style="39" customWidth="1"/>
    <col min="2821" max="2822" width="17.140625" style="39" customWidth="1"/>
    <col min="2823" max="2823" width="16.85546875" style="39" customWidth="1"/>
    <col min="2824" max="2824" width="15.28515625" style="39" bestFit="1" customWidth="1"/>
    <col min="2825" max="2825" width="15.140625" style="39" customWidth="1"/>
    <col min="2826" max="2826" width="15.85546875" style="39" customWidth="1"/>
    <col min="2827" max="2827" width="15.5703125" style="39" customWidth="1"/>
    <col min="2828" max="2828" width="11.28515625" style="39" bestFit="1" customWidth="1"/>
    <col min="2829" max="3068" width="11.42578125" style="39"/>
    <col min="3069" max="3069" width="44.7109375" style="39" customWidth="1"/>
    <col min="3070" max="3072" width="17.140625" style="39" customWidth="1"/>
    <col min="3073" max="3073" width="17.7109375" style="39" customWidth="1"/>
    <col min="3074" max="3074" width="16.140625" style="39" customWidth="1"/>
    <col min="3075" max="3075" width="14.140625" style="39" customWidth="1"/>
    <col min="3076" max="3076" width="14.28515625" style="39" customWidth="1"/>
    <col min="3077" max="3078" width="17.140625" style="39" customWidth="1"/>
    <col min="3079" max="3079" width="16.85546875" style="39" customWidth="1"/>
    <col min="3080" max="3080" width="15.28515625" style="39" bestFit="1" customWidth="1"/>
    <col min="3081" max="3081" width="15.140625" style="39" customWidth="1"/>
    <col min="3082" max="3082" width="15.85546875" style="39" customWidth="1"/>
    <col min="3083" max="3083" width="15.5703125" style="39" customWidth="1"/>
    <col min="3084" max="3084" width="11.28515625" style="39" bestFit="1" customWidth="1"/>
    <col min="3085" max="3324" width="11.42578125" style="39"/>
    <col min="3325" max="3325" width="44.7109375" style="39" customWidth="1"/>
    <col min="3326" max="3328" width="17.140625" style="39" customWidth="1"/>
    <col min="3329" max="3329" width="17.7109375" style="39" customWidth="1"/>
    <col min="3330" max="3330" width="16.140625" style="39" customWidth="1"/>
    <col min="3331" max="3331" width="14.140625" style="39" customWidth="1"/>
    <col min="3332" max="3332" width="14.28515625" style="39" customWidth="1"/>
    <col min="3333" max="3334" width="17.140625" style="39" customWidth="1"/>
    <col min="3335" max="3335" width="16.85546875" style="39" customWidth="1"/>
    <col min="3336" max="3336" width="15.28515625" style="39" bestFit="1" customWidth="1"/>
    <col min="3337" max="3337" width="15.140625" style="39" customWidth="1"/>
    <col min="3338" max="3338" width="15.85546875" style="39" customWidth="1"/>
    <col min="3339" max="3339" width="15.5703125" style="39" customWidth="1"/>
    <col min="3340" max="3340" width="11.28515625" style="39" bestFit="1" customWidth="1"/>
    <col min="3341" max="3580" width="11.42578125" style="39"/>
    <col min="3581" max="3581" width="44.7109375" style="39" customWidth="1"/>
    <col min="3582" max="3584" width="17.140625" style="39" customWidth="1"/>
    <col min="3585" max="3585" width="17.7109375" style="39" customWidth="1"/>
    <col min="3586" max="3586" width="16.140625" style="39" customWidth="1"/>
    <col min="3587" max="3587" width="14.140625" style="39" customWidth="1"/>
    <col min="3588" max="3588" width="14.28515625" style="39" customWidth="1"/>
    <col min="3589" max="3590" width="17.140625" style="39" customWidth="1"/>
    <col min="3591" max="3591" width="16.85546875" style="39" customWidth="1"/>
    <col min="3592" max="3592" width="15.28515625" style="39" bestFit="1" customWidth="1"/>
    <col min="3593" max="3593" width="15.140625" style="39" customWidth="1"/>
    <col min="3594" max="3594" width="15.85546875" style="39" customWidth="1"/>
    <col min="3595" max="3595" width="15.5703125" style="39" customWidth="1"/>
    <col min="3596" max="3596" width="11.28515625" style="39" bestFit="1" customWidth="1"/>
    <col min="3597" max="3836" width="11.42578125" style="39"/>
    <col min="3837" max="3837" width="44.7109375" style="39" customWidth="1"/>
    <col min="3838" max="3840" width="17.140625" style="39" customWidth="1"/>
    <col min="3841" max="3841" width="17.7109375" style="39" customWidth="1"/>
    <col min="3842" max="3842" width="16.140625" style="39" customWidth="1"/>
    <col min="3843" max="3843" width="14.140625" style="39" customWidth="1"/>
    <col min="3844" max="3844" width="14.28515625" style="39" customWidth="1"/>
    <col min="3845" max="3846" width="17.140625" style="39" customWidth="1"/>
    <col min="3847" max="3847" width="16.85546875" style="39" customWidth="1"/>
    <col min="3848" max="3848" width="15.28515625" style="39" bestFit="1" customWidth="1"/>
    <col min="3849" max="3849" width="15.140625" style="39" customWidth="1"/>
    <col min="3850" max="3850" width="15.85546875" style="39" customWidth="1"/>
    <col min="3851" max="3851" width="15.5703125" style="39" customWidth="1"/>
    <col min="3852" max="3852" width="11.28515625" style="39" bestFit="1" customWidth="1"/>
    <col min="3853" max="4092" width="11.42578125" style="39"/>
    <col min="4093" max="4093" width="44.7109375" style="39" customWidth="1"/>
    <col min="4094" max="4096" width="17.140625" style="39" customWidth="1"/>
    <col min="4097" max="4097" width="17.7109375" style="39" customWidth="1"/>
    <col min="4098" max="4098" width="16.140625" style="39" customWidth="1"/>
    <col min="4099" max="4099" width="14.140625" style="39" customWidth="1"/>
    <col min="4100" max="4100" width="14.28515625" style="39" customWidth="1"/>
    <col min="4101" max="4102" width="17.140625" style="39" customWidth="1"/>
    <col min="4103" max="4103" width="16.85546875" style="39" customWidth="1"/>
    <col min="4104" max="4104" width="15.28515625" style="39" bestFit="1" customWidth="1"/>
    <col min="4105" max="4105" width="15.140625" style="39" customWidth="1"/>
    <col min="4106" max="4106" width="15.85546875" style="39" customWidth="1"/>
    <col min="4107" max="4107" width="15.5703125" style="39" customWidth="1"/>
    <col min="4108" max="4108" width="11.28515625" style="39" bestFit="1" customWidth="1"/>
    <col min="4109" max="4348" width="11.42578125" style="39"/>
    <col min="4349" max="4349" width="44.7109375" style="39" customWidth="1"/>
    <col min="4350" max="4352" width="17.140625" style="39" customWidth="1"/>
    <col min="4353" max="4353" width="17.7109375" style="39" customWidth="1"/>
    <col min="4354" max="4354" width="16.140625" style="39" customWidth="1"/>
    <col min="4355" max="4355" width="14.140625" style="39" customWidth="1"/>
    <col min="4356" max="4356" width="14.28515625" style="39" customWidth="1"/>
    <col min="4357" max="4358" width="17.140625" style="39" customWidth="1"/>
    <col min="4359" max="4359" width="16.85546875" style="39" customWidth="1"/>
    <col min="4360" max="4360" width="15.28515625" style="39" bestFit="1" customWidth="1"/>
    <col min="4361" max="4361" width="15.140625" style="39" customWidth="1"/>
    <col min="4362" max="4362" width="15.85546875" style="39" customWidth="1"/>
    <col min="4363" max="4363" width="15.5703125" style="39" customWidth="1"/>
    <col min="4364" max="4364" width="11.28515625" style="39" bestFit="1" customWidth="1"/>
    <col min="4365" max="4604" width="11.42578125" style="39"/>
    <col min="4605" max="4605" width="44.7109375" style="39" customWidth="1"/>
    <col min="4606" max="4608" width="17.140625" style="39" customWidth="1"/>
    <col min="4609" max="4609" width="17.7109375" style="39" customWidth="1"/>
    <col min="4610" max="4610" width="16.140625" style="39" customWidth="1"/>
    <col min="4611" max="4611" width="14.140625" style="39" customWidth="1"/>
    <col min="4612" max="4612" width="14.28515625" style="39" customWidth="1"/>
    <col min="4613" max="4614" width="17.140625" style="39" customWidth="1"/>
    <col min="4615" max="4615" width="16.85546875" style="39" customWidth="1"/>
    <col min="4616" max="4616" width="15.28515625" style="39" bestFit="1" customWidth="1"/>
    <col min="4617" max="4617" width="15.140625" style="39" customWidth="1"/>
    <col min="4618" max="4618" width="15.85546875" style="39" customWidth="1"/>
    <col min="4619" max="4619" width="15.5703125" style="39" customWidth="1"/>
    <col min="4620" max="4620" width="11.28515625" style="39" bestFit="1" customWidth="1"/>
    <col min="4621" max="4860" width="11.42578125" style="39"/>
    <col min="4861" max="4861" width="44.7109375" style="39" customWidth="1"/>
    <col min="4862" max="4864" width="17.140625" style="39" customWidth="1"/>
    <col min="4865" max="4865" width="17.7109375" style="39" customWidth="1"/>
    <col min="4866" max="4866" width="16.140625" style="39" customWidth="1"/>
    <col min="4867" max="4867" width="14.140625" style="39" customWidth="1"/>
    <col min="4868" max="4868" width="14.28515625" style="39" customWidth="1"/>
    <col min="4869" max="4870" width="17.140625" style="39" customWidth="1"/>
    <col min="4871" max="4871" width="16.85546875" style="39" customWidth="1"/>
    <col min="4872" max="4872" width="15.28515625" style="39" bestFit="1" customWidth="1"/>
    <col min="4873" max="4873" width="15.140625" style="39" customWidth="1"/>
    <col min="4874" max="4874" width="15.85546875" style="39" customWidth="1"/>
    <col min="4875" max="4875" width="15.5703125" style="39" customWidth="1"/>
    <col min="4876" max="4876" width="11.28515625" style="39" bestFit="1" customWidth="1"/>
    <col min="4877" max="5116" width="11.42578125" style="39"/>
    <col min="5117" max="5117" width="44.7109375" style="39" customWidth="1"/>
    <col min="5118" max="5120" width="17.140625" style="39" customWidth="1"/>
    <col min="5121" max="5121" width="17.7109375" style="39" customWidth="1"/>
    <col min="5122" max="5122" width="16.140625" style="39" customWidth="1"/>
    <col min="5123" max="5123" width="14.140625" style="39" customWidth="1"/>
    <col min="5124" max="5124" width="14.28515625" style="39" customWidth="1"/>
    <col min="5125" max="5126" width="17.140625" style="39" customWidth="1"/>
    <col min="5127" max="5127" width="16.85546875" style="39" customWidth="1"/>
    <col min="5128" max="5128" width="15.28515625" style="39" bestFit="1" customWidth="1"/>
    <col min="5129" max="5129" width="15.140625" style="39" customWidth="1"/>
    <col min="5130" max="5130" width="15.85546875" style="39" customWidth="1"/>
    <col min="5131" max="5131" width="15.5703125" style="39" customWidth="1"/>
    <col min="5132" max="5132" width="11.28515625" style="39" bestFit="1" customWidth="1"/>
    <col min="5133" max="5372" width="11.42578125" style="39"/>
    <col min="5373" max="5373" width="44.7109375" style="39" customWidth="1"/>
    <col min="5374" max="5376" width="17.140625" style="39" customWidth="1"/>
    <col min="5377" max="5377" width="17.7109375" style="39" customWidth="1"/>
    <col min="5378" max="5378" width="16.140625" style="39" customWidth="1"/>
    <col min="5379" max="5379" width="14.140625" style="39" customWidth="1"/>
    <col min="5380" max="5380" width="14.28515625" style="39" customWidth="1"/>
    <col min="5381" max="5382" width="17.140625" style="39" customWidth="1"/>
    <col min="5383" max="5383" width="16.85546875" style="39" customWidth="1"/>
    <col min="5384" max="5384" width="15.28515625" style="39" bestFit="1" customWidth="1"/>
    <col min="5385" max="5385" width="15.140625" style="39" customWidth="1"/>
    <col min="5386" max="5386" width="15.85546875" style="39" customWidth="1"/>
    <col min="5387" max="5387" width="15.5703125" style="39" customWidth="1"/>
    <col min="5388" max="5388" width="11.28515625" style="39" bestFit="1" customWidth="1"/>
    <col min="5389" max="5628" width="11.42578125" style="39"/>
    <col min="5629" max="5629" width="44.7109375" style="39" customWidth="1"/>
    <col min="5630" max="5632" width="17.140625" style="39" customWidth="1"/>
    <col min="5633" max="5633" width="17.7109375" style="39" customWidth="1"/>
    <col min="5634" max="5634" width="16.140625" style="39" customWidth="1"/>
    <col min="5635" max="5635" width="14.140625" style="39" customWidth="1"/>
    <col min="5636" max="5636" width="14.28515625" style="39" customWidth="1"/>
    <col min="5637" max="5638" width="17.140625" style="39" customWidth="1"/>
    <col min="5639" max="5639" width="16.85546875" style="39" customWidth="1"/>
    <col min="5640" max="5640" width="15.28515625" style="39" bestFit="1" customWidth="1"/>
    <col min="5641" max="5641" width="15.140625" style="39" customWidth="1"/>
    <col min="5642" max="5642" width="15.85546875" style="39" customWidth="1"/>
    <col min="5643" max="5643" width="15.5703125" style="39" customWidth="1"/>
    <col min="5644" max="5644" width="11.28515625" style="39" bestFit="1" customWidth="1"/>
    <col min="5645" max="5884" width="11.42578125" style="39"/>
    <col min="5885" max="5885" width="44.7109375" style="39" customWidth="1"/>
    <col min="5886" max="5888" width="17.140625" style="39" customWidth="1"/>
    <col min="5889" max="5889" width="17.7109375" style="39" customWidth="1"/>
    <col min="5890" max="5890" width="16.140625" style="39" customWidth="1"/>
    <col min="5891" max="5891" width="14.140625" style="39" customWidth="1"/>
    <col min="5892" max="5892" width="14.28515625" style="39" customWidth="1"/>
    <col min="5893" max="5894" width="17.140625" style="39" customWidth="1"/>
    <col min="5895" max="5895" width="16.85546875" style="39" customWidth="1"/>
    <col min="5896" max="5896" width="15.28515625" style="39" bestFit="1" customWidth="1"/>
    <col min="5897" max="5897" width="15.140625" style="39" customWidth="1"/>
    <col min="5898" max="5898" width="15.85546875" style="39" customWidth="1"/>
    <col min="5899" max="5899" width="15.5703125" style="39" customWidth="1"/>
    <col min="5900" max="5900" width="11.28515625" style="39" bestFit="1" customWidth="1"/>
    <col min="5901" max="6140" width="11.42578125" style="39"/>
    <col min="6141" max="6141" width="44.7109375" style="39" customWidth="1"/>
    <col min="6142" max="6144" width="17.140625" style="39" customWidth="1"/>
    <col min="6145" max="6145" width="17.7109375" style="39" customWidth="1"/>
    <col min="6146" max="6146" width="16.140625" style="39" customWidth="1"/>
    <col min="6147" max="6147" width="14.140625" style="39" customWidth="1"/>
    <col min="6148" max="6148" width="14.28515625" style="39" customWidth="1"/>
    <col min="6149" max="6150" width="17.140625" style="39" customWidth="1"/>
    <col min="6151" max="6151" width="16.85546875" style="39" customWidth="1"/>
    <col min="6152" max="6152" width="15.28515625" style="39" bestFit="1" customWidth="1"/>
    <col min="6153" max="6153" width="15.140625" style="39" customWidth="1"/>
    <col min="6154" max="6154" width="15.85546875" style="39" customWidth="1"/>
    <col min="6155" max="6155" width="15.5703125" style="39" customWidth="1"/>
    <col min="6156" max="6156" width="11.28515625" style="39" bestFit="1" customWidth="1"/>
    <col min="6157" max="6396" width="11.42578125" style="39"/>
    <col min="6397" max="6397" width="44.7109375" style="39" customWidth="1"/>
    <col min="6398" max="6400" width="17.140625" style="39" customWidth="1"/>
    <col min="6401" max="6401" width="17.7109375" style="39" customWidth="1"/>
    <col min="6402" max="6402" width="16.140625" style="39" customWidth="1"/>
    <col min="6403" max="6403" width="14.140625" style="39" customWidth="1"/>
    <col min="6404" max="6404" width="14.28515625" style="39" customWidth="1"/>
    <col min="6405" max="6406" width="17.140625" style="39" customWidth="1"/>
    <col min="6407" max="6407" width="16.85546875" style="39" customWidth="1"/>
    <col min="6408" max="6408" width="15.28515625" style="39" bestFit="1" customWidth="1"/>
    <col min="6409" max="6409" width="15.140625" style="39" customWidth="1"/>
    <col min="6410" max="6410" width="15.85546875" style="39" customWidth="1"/>
    <col min="6411" max="6411" width="15.5703125" style="39" customWidth="1"/>
    <col min="6412" max="6412" width="11.28515625" style="39" bestFit="1" customWidth="1"/>
    <col min="6413" max="6652" width="11.42578125" style="39"/>
    <col min="6653" max="6653" width="44.7109375" style="39" customWidth="1"/>
    <col min="6654" max="6656" width="17.140625" style="39" customWidth="1"/>
    <col min="6657" max="6657" width="17.7109375" style="39" customWidth="1"/>
    <col min="6658" max="6658" width="16.140625" style="39" customWidth="1"/>
    <col min="6659" max="6659" width="14.140625" style="39" customWidth="1"/>
    <col min="6660" max="6660" width="14.28515625" style="39" customWidth="1"/>
    <col min="6661" max="6662" width="17.140625" style="39" customWidth="1"/>
    <col min="6663" max="6663" width="16.85546875" style="39" customWidth="1"/>
    <col min="6664" max="6664" width="15.28515625" style="39" bestFit="1" customWidth="1"/>
    <col min="6665" max="6665" width="15.140625" style="39" customWidth="1"/>
    <col min="6666" max="6666" width="15.85546875" style="39" customWidth="1"/>
    <col min="6667" max="6667" width="15.5703125" style="39" customWidth="1"/>
    <col min="6668" max="6668" width="11.28515625" style="39" bestFit="1" customWidth="1"/>
    <col min="6669" max="6908" width="11.42578125" style="39"/>
    <col min="6909" max="6909" width="44.7109375" style="39" customWidth="1"/>
    <col min="6910" max="6912" width="17.140625" style="39" customWidth="1"/>
    <col min="6913" max="6913" width="17.7109375" style="39" customWidth="1"/>
    <col min="6914" max="6914" width="16.140625" style="39" customWidth="1"/>
    <col min="6915" max="6915" width="14.140625" style="39" customWidth="1"/>
    <col min="6916" max="6916" width="14.28515625" style="39" customWidth="1"/>
    <col min="6917" max="6918" width="17.140625" style="39" customWidth="1"/>
    <col min="6919" max="6919" width="16.85546875" style="39" customWidth="1"/>
    <col min="6920" max="6920" width="15.28515625" style="39" bestFit="1" customWidth="1"/>
    <col min="6921" max="6921" width="15.140625" style="39" customWidth="1"/>
    <col min="6922" max="6922" width="15.85546875" style="39" customWidth="1"/>
    <col min="6923" max="6923" width="15.5703125" style="39" customWidth="1"/>
    <col min="6924" max="6924" width="11.28515625" style="39" bestFit="1" customWidth="1"/>
    <col min="6925" max="7164" width="11.42578125" style="39"/>
    <col min="7165" max="7165" width="44.7109375" style="39" customWidth="1"/>
    <col min="7166" max="7168" width="17.140625" style="39" customWidth="1"/>
    <col min="7169" max="7169" width="17.7109375" style="39" customWidth="1"/>
    <col min="7170" max="7170" width="16.140625" style="39" customWidth="1"/>
    <col min="7171" max="7171" width="14.140625" style="39" customWidth="1"/>
    <col min="7172" max="7172" width="14.28515625" style="39" customWidth="1"/>
    <col min="7173" max="7174" width="17.140625" style="39" customWidth="1"/>
    <col min="7175" max="7175" width="16.85546875" style="39" customWidth="1"/>
    <col min="7176" max="7176" width="15.28515625" style="39" bestFit="1" customWidth="1"/>
    <col min="7177" max="7177" width="15.140625" style="39" customWidth="1"/>
    <col min="7178" max="7178" width="15.85546875" style="39" customWidth="1"/>
    <col min="7179" max="7179" width="15.5703125" style="39" customWidth="1"/>
    <col min="7180" max="7180" width="11.28515625" style="39" bestFit="1" customWidth="1"/>
    <col min="7181" max="7420" width="11.42578125" style="39"/>
    <col min="7421" max="7421" width="44.7109375" style="39" customWidth="1"/>
    <col min="7422" max="7424" width="17.140625" style="39" customWidth="1"/>
    <col min="7425" max="7425" width="17.7109375" style="39" customWidth="1"/>
    <col min="7426" max="7426" width="16.140625" style="39" customWidth="1"/>
    <col min="7427" max="7427" width="14.140625" style="39" customWidth="1"/>
    <col min="7428" max="7428" width="14.28515625" style="39" customWidth="1"/>
    <col min="7429" max="7430" width="17.140625" style="39" customWidth="1"/>
    <col min="7431" max="7431" width="16.85546875" style="39" customWidth="1"/>
    <col min="7432" max="7432" width="15.28515625" style="39" bestFit="1" customWidth="1"/>
    <col min="7433" max="7433" width="15.140625" style="39" customWidth="1"/>
    <col min="7434" max="7434" width="15.85546875" style="39" customWidth="1"/>
    <col min="7435" max="7435" width="15.5703125" style="39" customWidth="1"/>
    <col min="7436" max="7436" width="11.28515625" style="39" bestFit="1" customWidth="1"/>
    <col min="7437" max="7676" width="11.42578125" style="39"/>
    <col min="7677" max="7677" width="44.7109375" style="39" customWidth="1"/>
    <col min="7678" max="7680" width="17.140625" style="39" customWidth="1"/>
    <col min="7681" max="7681" width="17.7109375" style="39" customWidth="1"/>
    <col min="7682" max="7682" width="16.140625" style="39" customWidth="1"/>
    <col min="7683" max="7683" width="14.140625" style="39" customWidth="1"/>
    <col min="7684" max="7684" width="14.28515625" style="39" customWidth="1"/>
    <col min="7685" max="7686" width="17.140625" style="39" customWidth="1"/>
    <col min="7687" max="7687" width="16.85546875" style="39" customWidth="1"/>
    <col min="7688" max="7688" width="15.28515625" style="39" bestFit="1" customWidth="1"/>
    <col min="7689" max="7689" width="15.140625" style="39" customWidth="1"/>
    <col min="7690" max="7690" width="15.85546875" style="39" customWidth="1"/>
    <col min="7691" max="7691" width="15.5703125" style="39" customWidth="1"/>
    <col min="7692" max="7692" width="11.28515625" style="39" bestFit="1" customWidth="1"/>
    <col min="7693" max="7932" width="11.42578125" style="39"/>
    <col min="7933" max="7933" width="44.7109375" style="39" customWidth="1"/>
    <col min="7934" max="7936" width="17.140625" style="39" customWidth="1"/>
    <col min="7937" max="7937" width="17.7109375" style="39" customWidth="1"/>
    <col min="7938" max="7938" width="16.140625" style="39" customWidth="1"/>
    <col min="7939" max="7939" width="14.140625" style="39" customWidth="1"/>
    <col min="7940" max="7940" width="14.28515625" style="39" customWidth="1"/>
    <col min="7941" max="7942" width="17.140625" style="39" customWidth="1"/>
    <col min="7943" max="7943" width="16.85546875" style="39" customWidth="1"/>
    <col min="7944" max="7944" width="15.28515625" style="39" bestFit="1" customWidth="1"/>
    <col min="7945" max="7945" width="15.140625" style="39" customWidth="1"/>
    <col min="7946" max="7946" width="15.85546875" style="39" customWidth="1"/>
    <col min="7947" max="7947" width="15.5703125" style="39" customWidth="1"/>
    <col min="7948" max="7948" width="11.28515625" style="39" bestFit="1" customWidth="1"/>
    <col min="7949" max="8188" width="11.42578125" style="39"/>
    <col min="8189" max="8189" width="44.7109375" style="39" customWidth="1"/>
    <col min="8190" max="8192" width="17.140625" style="39" customWidth="1"/>
    <col min="8193" max="8193" width="17.7109375" style="39" customWidth="1"/>
    <col min="8194" max="8194" width="16.140625" style="39" customWidth="1"/>
    <col min="8195" max="8195" width="14.140625" style="39" customWidth="1"/>
    <col min="8196" max="8196" width="14.28515625" style="39" customWidth="1"/>
    <col min="8197" max="8198" width="17.140625" style="39" customWidth="1"/>
    <col min="8199" max="8199" width="16.85546875" style="39" customWidth="1"/>
    <col min="8200" max="8200" width="15.28515625" style="39" bestFit="1" customWidth="1"/>
    <col min="8201" max="8201" width="15.140625" style="39" customWidth="1"/>
    <col min="8202" max="8202" width="15.85546875" style="39" customWidth="1"/>
    <col min="8203" max="8203" width="15.5703125" style="39" customWidth="1"/>
    <col min="8204" max="8204" width="11.28515625" style="39" bestFit="1" customWidth="1"/>
    <col min="8205" max="8444" width="11.42578125" style="39"/>
    <col min="8445" max="8445" width="44.7109375" style="39" customWidth="1"/>
    <col min="8446" max="8448" width="17.140625" style="39" customWidth="1"/>
    <col min="8449" max="8449" width="17.7109375" style="39" customWidth="1"/>
    <col min="8450" max="8450" width="16.140625" style="39" customWidth="1"/>
    <col min="8451" max="8451" width="14.140625" style="39" customWidth="1"/>
    <col min="8452" max="8452" width="14.28515625" style="39" customWidth="1"/>
    <col min="8453" max="8454" width="17.140625" style="39" customWidth="1"/>
    <col min="8455" max="8455" width="16.85546875" style="39" customWidth="1"/>
    <col min="8456" max="8456" width="15.28515625" style="39" bestFit="1" customWidth="1"/>
    <col min="8457" max="8457" width="15.140625" style="39" customWidth="1"/>
    <col min="8458" max="8458" width="15.85546875" style="39" customWidth="1"/>
    <col min="8459" max="8459" width="15.5703125" style="39" customWidth="1"/>
    <col min="8460" max="8460" width="11.28515625" style="39" bestFit="1" customWidth="1"/>
    <col min="8461" max="8700" width="11.42578125" style="39"/>
    <col min="8701" max="8701" width="44.7109375" style="39" customWidth="1"/>
    <col min="8702" max="8704" width="17.140625" style="39" customWidth="1"/>
    <col min="8705" max="8705" width="17.7109375" style="39" customWidth="1"/>
    <col min="8706" max="8706" width="16.140625" style="39" customWidth="1"/>
    <col min="8707" max="8707" width="14.140625" style="39" customWidth="1"/>
    <col min="8708" max="8708" width="14.28515625" style="39" customWidth="1"/>
    <col min="8709" max="8710" width="17.140625" style="39" customWidth="1"/>
    <col min="8711" max="8711" width="16.85546875" style="39" customWidth="1"/>
    <col min="8712" max="8712" width="15.28515625" style="39" bestFit="1" customWidth="1"/>
    <col min="8713" max="8713" width="15.140625" style="39" customWidth="1"/>
    <col min="8714" max="8714" width="15.85546875" style="39" customWidth="1"/>
    <col min="8715" max="8715" width="15.5703125" style="39" customWidth="1"/>
    <col min="8716" max="8716" width="11.28515625" style="39" bestFit="1" customWidth="1"/>
    <col min="8717" max="8956" width="11.42578125" style="39"/>
    <col min="8957" max="8957" width="44.7109375" style="39" customWidth="1"/>
    <col min="8958" max="8960" width="17.140625" style="39" customWidth="1"/>
    <col min="8961" max="8961" width="17.7109375" style="39" customWidth="1"/>
    <col min="8962" max="8962" width="16.140625" style="39" customWidth="1"/>
    <col min="8963" max="8963" width="14.140625" style="39" customWidth="1"/>
    <col min="8964" max="8964" width="14.28515625" style="39" customWidth="1"/>
    <col min="8965" max="8966" width="17.140625" style="39" customWidth="1"/>
    <col min="8967" max="8967" width="16.85546875" style="39" customWidth="1"/>
    <col min="8968" max="8968" width="15.28515625" style="39" bestFit="1" customWidth="1"/>
    <col min="8969" max="8969" width="15.140625" style="39" customWidth="1"/>
    <col min="8970" max="8970" width="15.85546875" style="39" customWidth="1"/>
    <col min="8971" max="8971" width="15.5703125" style="39" customWidth="1"/>
    <col min="8972" max="8972" width="11.28515625" style="39" bestFit="1" customWidth="1"/>
    <col min="8973" max="9212" width="11.42578125" style="39"/>
    <col min="9213" max="9213" width="44.7109375" style="39" customWidth="1"/>
    <col min="9214" max="9216" width="17.140625" style="39" customWidth="1"/>
    <col min="9217" max="9217" width="17.7109375" style="39" customWidth="1"/>
    <col min="9218" max="9218" width="16.140625" style="39" customWidth="1"/>
    <col min="9219" max="9219" width="14.140625" style="39" customWidth="1"/>
    <col min="9220" max="9220" width="14.28515625" style="39" customWidth="1"/>
    <col min="9221" max="9222" width="17.140625" style="39" customWidth="1"/>
    <col min="9223" max="9223" width="16.85546875" style="39" customWidth="1"/>
    <col min="9224" max="9224" width="15.28515625" style="39" bestFit="1" customWidth="1"/>
    <col min="9225" max="9225" width="15.140625" style="39" customWidth="1"/>
    <col min="9226" max="9226" width="15.85546875" style="39" customWidth="1"/>
    <col min="9227" max="9227" width="15.5703125" style="39" customWidth="1"/>
    <col min="9228" max="9228" width="11.28515625" style="39" bestFit="1" customWidth="1"/>
    <col min="9229" max="9468" width="11.42578125" style="39"/>
    <col min="9469" max="9469" width="44.7109375" style="39" customWidth="1"/>
    <col min="9470" max="9472" width="17.140625" style="39" customWidth="1"/>
    <col min="9473" max="9473" width="17.7109375" style="39" customWidth="1"/>
    <col min="9474" max="9474" width="16.140625" style="39" customWidth="1"/>
    <col min="9475" max="9475" width="14.140625" style="39" customWidth="1"/>
    <col min="9476" max="9476" width="14.28515625" style="39" customWidth="1"/>
    <col min="9477" max="9478" width="17.140625" style="39" customWidth="1"/>
    <col min="9479" max="9479" width="16.85546875" style="39" customWidth="1"/>
    <col min="9480" max="9480" width="15.28515625" style="39" bestFit="1" customWidth="1"/>
    <col min="9481" max="9481" width="15.140625" style="39" customWidth="1"/>
    <col min="9482" max="9482" width="15.85546875" style="39" customWidth="1"/>
    <col min="9483" max="9483" width="15.5703125" style="39" customWidth="1"/>
    <col min="9484" max="9484" width="11.28515625" style="39" bestFit="1" customWidth="1"/>
    <col min="9485" max="9724" width="11.42578125" style="39"/>
    <col min="9725" max="9725" width="44.7109375" style="39" customWidth="1"/>
    <col min="9726" max="9728" width="17.140625" style="39" customWidth="1"/>
    <col min="9729" max="9729" width="17.7109375" style="39" customWidth="1"/>
    <col min="9730" max="9730" width="16.140625" style="39" customWidth="1"/>
    <col min="9731" max="9731" width="14.140625" style="39" customWidth="1"/>
    <col min="9732" max="9732" width="14.28515625" style="39" customWidth="1"/>
    <col min="9733" max="9734" width="17.140625" style="39" customWidth="1"/>
    <col min="9735" max="9735" width="16.85546875" style="39" customWidth="1"/>
    <col min="9736" max="9736" width="15.28515625" style="39" bestFit="1" customWidth="1"/>
    <col min="9737" max="9737" width="15.140625" style="39" customWidth="1"/>
    <col min="9738" max="9738" width="15.85546875" style="39" customWidth="1"/>
    <col min="9739" max="9739" width="15.5703125" style="39" customWidth="1"/>
    <col min="9740" max="9740" width="11.28515625" style="39" bestFit="1" customWidth="1"/>
    <col min="9741" max="9980" width="11.42578125" style="39"/>
    <col min="9981" max="9981" width="44.7109375" style="39" customWidth="1"/>
    <col min="9982" max="9984" width="17.140625" style="39" customWidth="1"/>
    <col min="9985" max="9985" width="17.7109375" style="39" customWidth="1"/>
    <col min="9986" max="9986" width="16.140625" style="39" customWidth="1"/>
    <col min="9987" max="9987" width="14.140625" style="39" customWidth="1"/>
    <col min="9988" max="9988" width="14.28515625" style="39" customWidth="1"/>
    <col min="9989" max="9990" width="17.140625" style="39" customWidth="1"/>
    <col min="9991" max="9991" width="16.85546875" style="39" customWidth="1"/>
    <col min="9992" max="9992" width="15.28515625" style="39" bestFit="1" customWidth="1"/>
    <col min="9993" max="9993" width="15.140625" style="39" customWidth="1"/>
    <col min="9994" max="9994" width="15.85546875" style="39" customWidth="1"/>
    <col min="9995" max="9995" width="15.5703125" style="39" customWidth="1"/>
    <col min="9996" max="9996" width="11.28515625" style="39" bestFit="1" customWidth="1"/>
    <col min="9997" max="10236" width="11.42578125" style="39"/>
    <col min="10237" max="10237" width="44.7109375" style="39" customWidth="1"/>
    <col min="10238" max="10240" width="17.140625" style="39" customWidth="1"/>
    <col min="10241" max="10241" width="17.7109375" style="39" customWidth="1"/>
    <col min="10242" max="10242" width="16.140625" style="39" customWidth="1"/>
    <col min="10243" max="10243" width="14.140625" style="39" customWidth="1"/>
    <col min="10244" max="10244" width="14.28515625" style="39" customWidth="1"/>
    <col min="10245" max="10246" width="17.140625" style="39" customWidth="1"/>
    <col min="10247" max="10247" width="16.85546875" style="39" customWidth="1"/>
    <col min="10248" max="10248" width="15.28515625" style="39" bestFit="1" customWidth="1"/>
    <col min="10249" max="10249" width="15.140625" style="39" customWidth="1"/>
    <col min="10250" max="10250" width="15.85546875" style="39" customWidth="1"/>
    <col min="10251" max="10251" width="15.5703125" style="39" customWidth="1"/>
    <col min="10252" max="10252" width="11.28515625" style="39" bestFit="1" customWidth="1"/>
    <col min="10253" max="10492" width="11.42578125" style="39"/>
    <col min="10493" max="10493" width="44.7109375" style="39" customWidth="1"/>
    <col min="10494" max="10496" width="17.140625" style="39" customWidth="1"/>
    <col min="10497" max="10497" width="17.7109375" style="39" customWidth="1"/>
    <col min="10498" max="10498" width="16.140625" style="39" customWidth="1"/>
    <col min="10499" max="10499" width="14.140625" style="39" customWidth="1"/>
    <col min="10500" max="10500" width="14.28515625" style="39" customWidth="1"/>
    <col min="10501" max="10502" width="17.140625" style="39" customWidth="1"/>
    <col min="10503" max="10503" width="16.85546875" style="39" customWidth="1"/>
    <col min="10504" max="10504" width="15.28515625" style="39" bestFit="1" customWidth="1"/>
    <col min="10505" max="10505" width="15.140625" style="39" customWidth="1"/>
    <col min="10506" max="10506" width="15.85546875" style="39" customWidth="1"/>
    <col min="10507" max="10507" width="15.5703125" style="39" customWidth="1"/>
    <col min="10508" max="10508" width="11.28515625" style="39" bestFit="1" customWidth="1"/>
    <col min="10509" max="10748" width="11.42578125" style="39"/>
    <col min="10749" max="10749" width="44.7109375" style="39" customWidth="1"/>
    <col min="10750" max="10752" width="17.140625" style="39" customWidth="1"/>
    <col min="10753" max="10753" width="17.7109375" style="39" customWidth="1"/>
    <col min="10754" max="10754" width="16.140625" style="39" customWidth="1"/>
    <col min="10755" max="10755" width="14.140625" style="39" customWidth="1"/>
    <col min="10756" max="10756" width="14.28515625" style="39" customWidth="1"/>
    <col min="10757" max="10758" width="17.140625" style="39" customWidth="1"/>
    <col min="10759" max="10759" width="16.85546875" style="39" customWidth="1"/>
    <col min="10760" max="10760" width="15.28515625" style="39" bestFit="1" customWidth="1"/>
    <col min="10761" max="10761" width="15.140625" style="39" customWidth="1"/>
    <col min="10762" max="10762" width="15.85546875" style="39" customWidth="1"/>
    <col min="10763" max="10763" width="15.5703125" style="39" customWidth="1"/>
    <col min="10764" max="10764" width="11.28515625" style="39" bestFit="1" customWidth="1"/>
    <col min="10765" max="11004" width="11.42578125" style="39"/>
    <col min="11005" max="11005" width="44.7109375" style="39" customWidth="1"/>
    <col min="11006" max="11008" width="17.140625" style="39" customWidth="1"/>
    <col min="11009" max="11009" width="17.7109375" style="39" customWidth="1"/>
    <col min="11010" max="11010" width="16.140625" style="39" customWidth="1"/>
    <col min="11011" max="11011" width="14.140625" style="39" customWidth="1"/>
    <col min="11012" max="11012" width="14.28515625" style="39" customWidth="1"/>
    <col min="11013" max="11014" width="17.140625" style="39" customWidth="1"/>
    <col min="11015" max="11015" width="16.85546875" style="39" customWidth="1"/>
    <col min="11016" max="11016" width="15.28515625" style="39" bestFit="1" customWidth="1"/>
    <col min="11017" max="11017" width="15.140625" style="39" customWidth="1"/>
    <col min="11018" max="11018" width="15.85546875" style="39" customWidth="1"/>
    <col min="11019" max="11019" width="15.5703125" style="39" customWidth="1"/>
    <col min="11020" max="11020" width="11.28515625" style="39" bestFit="1" customWidth="1"/>
    <col min="11021" max="11260" width="11.42578125" style="39"/>
    <col min="11261" max="11261" width="44.7109375" style="39" customWidth="1"/>
    <col min="11262" max="11264" width="17.140625" style="39" customWidth="1"/>
    <col min="11265" max="11265" width="17.7109375" style="39" customWidth="1"/>
    <col min="11266" max="11266" width="16.140625" style="39" customWidth="1"/>
    <col min="11267" max="11267" width="14.140625" style="39" customWidth="1"/>
    <col min="11268" max="11268" width="14.28515625" style="39" customWidth="1"/>
    <col min="11269" max="11270" width="17.140625" style="39" customWidth="1"/>
    <col min="11271" max="11271" width="16.85546875" style="39" customWidth="1"/>
    <col min="11272" max="11272" width="15.28515625" style="39" bestFit="1" customWidth="1"/>
    <col min="11273" max="11273" width="15.140625" style="39" customWidth="1"/>
    <col min="11274" max="11274" width="15.85546875" style="39" customWidth="1"/>
    <col min="11275" max="11275" width="15.5703125" style="39" customWidth="1"/>
    <col min="11276" max="11276" width="11.28515625" style="39" bestFit="1" customWidth="1"/>
    <col min="11277" max="11516" width="11.42578125" style="39"/>
    <col min="11517" max="11517" width="44.7109375" style="39" customWidth="1"/>
    <col min="11518" max="11520" width="17.140625" style="39" customWidth="1"/>
    <col min="11521" max="11521" width="17.7109375" style="39" customWidth="1"/>
    <col min="11522" max="11522" width="16.140625" style="39" customWidth="1"/>
    <col min="11523" max="11523" width="14.140625" style="39" customWidth="1"/>
    <col min="11524" max="11524" width="14.28515625" style="39" customWidth="1"/>
    <col min="11525" max="11526" width="17.140625" style="39" customWidth="1"/>
    <col min="11527" max="11527" width="16.85546875" style="39" customWidth="1"/>
    <col min="11528" max="11528" width="15.28515625" style="39" bestFit="1" customWidth="1"/>
    <col min="11529" max="11529" width="15.140625" style="39" customWidth="1"/>
    <col min="11530" max="11530" width="15.85546875" style="39" customWidth="1"/>
    <col min="11531" max="11531" width="15.5703125" style="39" customWidth="1"/>
    <col min="11532" max="11532" width="11.28515625" style="39" bestFit="1" customWidth="1"/>
    <col min="11533" max="11772" width="11.42578125" style="39"/>
    <col min="11773" max="11773" width="44.7109375" style="39" customWidth="1"/>
    <col min="11774" max="11776" width="17.140625" style="39" customWidth="1"/>
    <col min="11777" max="11777" width="17.7109375" style="39" customWidth="1"/>
    <col min="11778" max="11778" width="16.140625" style="39" customWidth="1"/>
    <col min="11779" max="11779" width="14.140625" style="39" customWidth="1"/>
    <col min="11780" max="11780" width="14.28515625" style="39" customWidth="1"/>
    <col min="11781" max="11782" width="17.140625" style="39" customWidth="1"/>
    <col min="11783" max="11783" width="16.85546875" style="39" customWidth="1"/>
    <col min="11784" max="11784" width="15.28515625" style="39" bestFit="1" customWidth="1"/>
    <col min="11785" max="11785" width="15.140625" style="39" customWidth="1"/>
    <col min="11786" max="11786" width="15.85546875" style="39" customWidth="1"/>
    <col min="11787" max="11787" width="15.5703125" style="39" customWidth="1"/>
    <col min="11788" max="11788" width="11.28515625" style="39" bestFit="1" customWidth="1"/>
    <col min="11789" max="12028" width="11.42578125" style="39"/>
    <col min="12029" max="12029" width="44.7109375" style="39" customWidth="1"/>
    <col min="12030" max="12032" width="17.140625" style="39" customWidth="1"/>
    <col min="12033" max="12033" width="17.7109375" style="39" customWidth="1"/>
    <col min="12034" max="12034" width="16.140625" style="39" customWidth="1"/>
    <col min="12035" max="12035" width="14.140625" style="39" customWidth="1"/>
    <col min="12036" max="12036" width="14.28515625" style="39" customWidth="1"/>
    <col min="12037" max="12038" width="17.140625" style="39" customWidth="1"/>
    <col min="12039" max="12039" width="16.85546875" style="39" customWidth="1"/>
    <col min="12040" max="12040" width="15.28515625" style="39" bestFit="1" customWidth="1"/>
    <col min="12041" max="12041" width="15.140625" style="39" customWidth="1"/>
    <col min="12042" max="12042" width="15.85546875" style="39" customWidth="1"/>
    <col min="12043" max="12043" width="15.5703125" style="39" customWidth="1"/>
    <col min="12044" max="12044" width="11.28515625" style="39" bestFit="1" customWidth="1"/>
    <col min="12045" max="12284" width="11.42578125" style="39"/>
    <col min="12285" max="12285" width="44.7109375" style="39" customWidth="1"/>
    <col min="12286" max="12288" width="17.140625" style="39" customWidth="1"/>
    <col min="12289" max="12289" width="17.7109375" style="39" customWidth="1"/>
    <col min="12290" max="12290" width="16.140625" style="39" customWidth="1"/>
    <col min="12291" max="12291" width="14.140625" style="39" customWidth="1"/>
    <col min="12292" max="12292" width="14.28515625" style="39" customWidth="1"/>
    <col min="12293" max="12294" width="17.140625" style="39" customWidth="1"/>
    <col min="12295" max="12295" width="16.85546875" style="39" customWidth="1"/>
    <col min="12296" max="12296" width="15.28515625" style="39" bestFit="1" customWidth="1"/>
    <col min="12297" max="12297" width="15.140625" style="39" customWidth="1"/>
    <col min="12298" max="12298" width="15.85546875" style="39" customWidth="1"/>
    <col min="12299" max="12299" width="15.5703125" style="39" customWidth="1"/>
    <col min="12300" max="12300" width="11.28515625" style="39" bestFit="1" customWidth="1"/>
    <col min="12301" max="12540" width="11.42578125" style="39"/>
    <col min="12541" max="12541" width="44.7109375" style="39" customWidth="1"/>
    <col min="12542" max="12544" width="17.140625" style="39" customWidth="1"/>
    <col min="12545" max="12545" width="17.7109375" style="39" customWidth="1"/>
    <col min="12546" max="12546" width="16.140625" style="39" customWidth="1"/>
    <col min="12547" max="12547" width="14.140625" style="39" customWidth="1"/>
    <col min="12548" max="12548" width="14.28515625" style="39" customWidth="1"/>
    <col min="12549" max="12550" width="17.140625" style="39" customWidth="1"/>
    <col min="12551" max="12551" width="16.85546875" style="39" customWidth="1"/>
    <col min="12552" max="12552" width="15.28515625" style="39" bestFit="1" customWidth="1"/>
    <col min="12553" max="12553" width="15.140625" style="39" customWidth="1"/>
    <col min="12554" max="12554" width="15.85546875" style="39" customWidth="1"/>
    <col min="12555" max="12555" width="15.5703125" style="39" customWidth="1"/>
    <col min="12556" max="12556" width="11.28515625" style="39" bestFit="1" customWidth="1"/>
    <col min="12557" max="12796" width="11.42578125" style="39"/>
    <col min="12797" max="12797" width="44.7109375" style="39" customWidth="1"/>
    <col min="12798" max="12800" width="17.140625" style="39" customWidth="1"/>
    <col min="12801" max="12801" width="17.7109375" style="39" customWidth="1"/>
    <col min="12802" max="12802" width="16.140625" style="39" customWidth="1"/>
    <col min="12803" max="12803" width="14.140625" style="39" customWidth="1"/>
    <col min="12804" max="12804" width="14.28515625" style="39" customWidth="1"/>
    <col min="12805" max="12806" width="17.140625" style="39" customWidth="1"/>
    <col min="12807" max="12807" width="16.85546875" style="39" customWidth="1"/>
    <col min="12808" max="12808" width="15.28515625" style="39" bestFit="1" customWidth="1"/>
    <col min="12809" max="12809" width="15.140625" style="39" customWidth="1"/>
    <col min="12810" max="12810" width="15.85546875" style="39" customWidth="1"/>
    <col min="12811" max="12811" width="15.5703125" style="39" customWidth="1"/>
    <col min="12812" max="12812" width="11.28515625" style="39" bestFit="1" customWidth="1"/>
    <col min="12813" max="13052" width="11.42578125" style="39"/>
    <col min="13053" max="13053" width="44.7109375" style="39" customWidth="1"/>
    <col min="13054" max="13056" width="17.140625" style="39" customWidth="1"/>
    <col min="13057" max="13057" width="17.7109375" style="39" customWidth="1"/>
    <col min="13058" max="13058" width="16.140625" style="39" customWidth="1"/>
    <col min="13059" max="13059" width="14.140625" style="39" customWidth="1"/>
    <col min="13060" max="13060" width="14.28515625" style="39" customWidth="1"/>
    <col min="13061" max="13062" width="17.140625" style="39" customWidth="1"/>
    <col min="13063" max="13063" width="16.85546875" style="39" customWidth="1"/>
    <col min="13064" max="13064" width="15.28515625" style="39" bestFit="1" customWidth="1"/>
    <col min="13065" max="13065" width="15.140625" style="39" customWidth="1"/>
    <col min="13066" max="13066" width="15.85546875" style="39" customWidth="1"/>
    <col min="13067" max="13067" width="15.5703125" style="39" customWidth="1"/>
    <col min="13068" max="13068" width="11.28515625" style="39" bestFit="1" customWidth="1"/>
    <col min="13069" max="13308" width="11.42578125" style="39"/>
    <col min="13309" max="13309" width="44.7109375" style="39" customWidth="1"/>
    <col min="13310" max="13312" width="17.140625" style="39" customWidth="1"/>
    <col min="13313" max="13313" width="17.7109375" style="39" customWidth="1"/>
    <col min="13314" max="13314" width="16.140625" style="39" customWidth="1"/>
    <col min="13315" max="13315" width="14.140625" style="39" customWidth="1"/>
    <col min="13316" max="13316" width="14.28515625" style="39" customWidth="1"/>
    <col min="13317" max="13318" width="17.140625" style="39" customWidth="1"/>
    <col min="13319" max="13319" width="16.85546875" style="39" customWidth="1"/>
    <col min="13320" max="13320" width="15.28515625" style="39" bestFit="1" customWidth="1"/>
    <col min="13321" max="13321" width="15.140625" style="39" customWidth="1"/>
    <col min="13322" max="13322" width="15.85546875" style="39" customWidth="1"/>
    <col min="13323" max="13323" width="15.5703125" style="39" customWidth="1"/>
    <col min="13324" max="13324" width="11.28515625" style="39" bestFit="1" customWidth="1"/>
    <col min="13325" max="13564" width="11.42578125" style="39"/>
    <col min="13565" max="13565" width="44.7109375" style="39" customWidth="1"/>
    <col min="13566" max="13568" width="17.140625" style="39" customWidth="1"/>
    <col min="13569" max="13569" width="17.7109375" style="39" customWidth="1"/>
    <col min="13570" max="13570" width="16.140625" style="39" customWidth="1"/>
    <col min="13571" max="13571" width="14.140625" style="39" customWidth="1"/>
    <col min="13572" max="13572" width="14.28515625" style="39" customWidth="1"/>
    <col min="13573" max="13574" width="17.140625" style="39" customWidth="1"/>
    <col min="13575" max="13575" width="16.85546875" style="39" customWidth="1"/>
    <col min="13576" max="13576" width="15.28515625" style="39" bestFit="1" customWidth="1"/>
    <col min="13577" max="13577" width="15.140625" style="39" customWidth="1"/>
    <col min="13578" max="13578" width="15.85546875" style="39" customWidth="1"/>
    <col min="13579" max="13579" width="15.5703125" style="39" customWidth="1"/>
    <col min="13580" max="13580" width="11.28515625" style="39" bestFit="1" customWidth="1"/>
    <col min="13581" max="13820" width="11.42578125" style="39"/>
    <col min="13821" max="13821" width="44.7109375" style="39" customWidth="1"/>
    <col min="13822" max="13824" width="17.140625" style="39" customWidth="1"/>
    <col min="13825" max="13825" width="17.7109375" style="39" customWidth="1"/>
    <col min="13826" max="13826" width="16.140625" style="39" customWidth="1"/>
    <col min="13827" max="13827" width="14.140625" style="39" customWidth="1"/>
    <col min="13828" max="13828" width="14.28515625" style="39" customWidth="1"/>
    <col min="13829" max="13830" width="17.140625" style="39" customWidth="1"/>
    <col min="13831" max="13831" width="16.85546875" style="39" customWidth="1"/>
    <col min="13832" max="13832" width="15.28515625" style="39" bestFit="1" customWidth="1"/>
    <col min="13833" max="13833" width="15.140625" style="39" customWidth="1"/>
    <col min="13834" max="13834" width="15.85546875" style="39" customWidth="1"/>
    <col min="13835" max="13835" width="15.5703125" style="39" customWidth="1"/>
    <col min="13836" max="13836" width="11.28515625" style="39" bestFit="1" customWidth="1"/>
    <col min="13837" max="14076" width="11.42578125" style="39"/>
    <col min="14077" max="14077" width="44.7109375" style="39" customWidth="1"/>
    <col min="14078" max="14080" width="17.140625" style="39" customWidth="1"/>
    <col min="14081" max="14081" width="17.7109375" style="39" customWidth="1"/>
    <col min="14082" max="14082" width="16.140625" style="39" customWidth="1"/>
    <col min="14083" max="14083" width="14.140625" style="39" customWidth="1"/>
    <col min="14084" max="14084" width="14.28515625" style="39" customWidth="1"/>
    <col min="14085" max="14086" width="17.140625" style="39" customWidth="1"/>
    <col min="14087" max="14087" width="16.85546875" style="39" customWidth="1"/>
    <col min="14088" max="14088" width="15.28515625" style="39" bestFit="1" customWidth="1"/>
    <col min="14089" max="14089" width="15.140625" style="39" customWidth="1"/>
    <col min="14090" max="14090" width="15.85546875" style="39" customWidth="1"/>
    <col min="14091" max="14091" width="15.5703125" style="39" customWidth="1"/>
    <col min="14092" max="14092" width="11.28515625" style="39" bestFit="1" customWidth="1"/>
    <col min="14093" max="14332" width="11.42578125" style="39"/>
    <col min="14333" max="14333" width="44.7109375" style="39" customWidth="1"/>
    <col min="14334" max="14336" width="17.140625" style="39" customWidth="1"/>
    <col min="14337" max="14337" width="17.7109375" style="39" customWidth="1"/>
    <col min="14338" max="14338" width="16.140625" style="39" customWidth="1"/>
    <col min="14339" max="14339" width="14.140625" style="39" customWidth="1"/>
    <col min="14340" max="14340" width="14.28515625" style="39" customWidth="1"/>
    <col min="14341" max="14342" width="17.140625" style="39" customWidth="1"/>
    <col min="14343" max="14343" width="16.85546875" style="39" customWidth="1"/>
    <col min="14344" max="14344" width="15.28515625" style="39" bestFit="1" customWidth="1"/>
    <col min="14345" max="14345" width="15.140625" style="39" customWidth="1"/>
    <col min="14346" max="14346" width="15.85546875" style="39" customWidth="1"/>
    <col min="14347" max="14347" width="15.5703125" style="39" customWidth="1"/>
    <col min="14348" max="14348" width="11.28515625" style="39" bestFit="1" customWidth="1"/>
    <col min="14349" max="14588" width="11.42578125" style="39"/>
    <col min="14589" max="14589" width="44.7109375" style="39" customWidth="1"/>
    <col min="14590" max="14592" width="17.140625" style="39" customWidth="1"/>
    <col min="14593" max="14593" width="17.7109375" style="39" customWidth="1"/>
    <col min="14594" max="14594" width="16.140625" style="39" customWidth="1"/>
    <col min="14595" max="14595" width="14.140625" style="39" customWidth="1"/>
    <col min="14596" max="14596" width="14.28515625" style="39" customWidth="1"/>
    <col min="14597" max="14598" width="17.140625" style="39" customWidth="1"/>
    <col min="14599" max="14599" width="16.85546875" style="39" customWidth="1"/>
    <col min="14600" max="14600" width="15.28515625" style="39" bestFit="1" customWidth="1"/>
    <col min="14601" max="14601" width="15.140625" style="39" customWidth="1"/>
    <col min="14602" max="14602" width="15.85546875" style="39" customWidth="1"/>
    <col min="14603" max="14603" width="15.5703125" style="39" customWidth="1"/>
    <col min="14604" max="14604" width="11.28515625" style="39" bestFit="1" customWidth="1"/>
    <col min="14605" max="14844" width="11.42578125" style="39"/>
    <col min="14845" max="14845" width="44.7109375" style="39" customWidth="1"/>
    <col min="14846" max="14848" width="17.140625" style="39" customWidth="1"/>
    <col min="14849" max="14849" width="17.7109375" style="39" customWidth="1"/>
    <col min="14850" max="14850" width="16.140625" style="39" customWidth="1"/>
    <col min="14851" max="14851" width="14.140625" style="39" customWidth="1"/>
    <col min="14852" max="14852" width="14.28515625" style="39" customWidth="1"/>
    <col min="14853" max="14854" width="17.140625" style="39" customWidth="1"/>
    <col min="14855" max="14855" width="16.85546875" style="39" customWidth="1"/>
    <col min="14856" max="14856" width="15.28515625" style="39" bestFit="1" customWidth="1"/>
    <col min="14857" max="14857" width="15.140625" style="39" customWidth="1"/>
    <col min="14858" max="14858" width="15.85546875" style="39" customWidth="1"/>
    <col min="14859" max="14859" width="15.5703125" style="39" customWidth="1"/>
    <col min="14860" max="14860" width="11.28515625" style="39" bestFit="1" customWidth="1"/>
    <col min="14861" max="15100" width="11.42578125" style="39"/>
    <col min="15101" max="15101" width="44.7109375" style="39" customWidth="1"/>
    <col min="15102" max="15104" width="17.140625" style="39" customWidth="1"/>
    <col min="15105" max="15105" width="17.7109375" style="39" customWidth="1"/>
    <col min="15106" max="15106" width="16.140625" style="39" customWidth="1"/>
    <col min="15107" max="15107" width="14.140625" style="39" customWidth="1"/>
    <col min="15108" max="15108" width="14.28515625" style="39" customWidth="1"/>
    <col min="15109" max="15110" width="17.140625" style="39" customWidth="1"/>
    <col min="15111" max="15111" width="16.85546875" style="39" customWidth="1"/>
    <col min="15112" max="15112" width="15.28515625" style="39" bestFit="1" customWidth="1"/>
    <col min="15113" max="15113" width="15.140625" style="39" customWidth="1"/>
    <col min="15114" max="15114" width="15.85546875" style="39" customWidth="1"/>
    <col min="15115" max="15115" width="15.5703125" style="39" customWidth="1"/>
    <col min="15116" max="15116" width="11.28515625" style="39" bestFit="1" customWidth="1"/>
    <col min="15117" max="15356" width="11.42578125" style="39"/>
    <col min="15357" max="15357" width="44.7109375" style="39" customWidth="1"/>
    <col min="15358" max="15360" width="17.140625" style="39" customWidth="1"/>
    <col min="15361" max="15361" width="17.7109375" style="39" customWidth="1"/>
    <col min="15362" max="15362" width="16.140625" style="39" customWidth="1"/>
    <col min="15363" max="15363" width="14.140625" style="39" customWidth="1"/>
    <col min="15364" max="15364" width="14.28515625" style="39" customWidth="1"/>
    <col min="15365" max="15366" width="17.140625" style="39" customWidth="1"/>
    <col min="15367" max="15367" width="16.85546875" style="39" customWidth="1"/>
    <col min="15368" max="15368" width="15.28515625" style="39" bestFit="1" customWidth="1"/>
    <col min="15369" max="15369" width="15.140625" style="39" customWidth="1"/>
    <col min="15370" max="15370" width="15.85546875" style="39" customWidth="1"/>
    <col min="15371" max="15371" width="15.5703125" style="39" customWidth="1"/>
    <col min="15372" max="15372" width="11.28515625" style="39" bestFit="1" customWidth="1"/>
    <col min="15373" max="15612" width="11.42578125" style="39"/>
    <col min="15613" max="15613" width="44.7109375" style="39" customWidth="1"/>
    <col min="15614" max="15616" width="17.140625" style="39" customWidth="1"/>
    <col min="15617" max="15617" width="17.7109375" style="39" customWidth="1"/>
    <col min="15618" max="15618" width="16.140625" style="39" customWidth="1"/>
    <col min="15619" max="15619" width="14.140625" style="39" customWidth="1"/>
    <col min="15620" max="15620" width="14.28515625" style="39" customWidth="1"/>
    <col min="15621" max="15622" width="17.140625" style="39" customWidth="1"/>
    <col min="15623" max="15623" width="16.85546875" style="39" customWidth="1"/>
    <col min="15624" max="15624" width="15.28515625" style="39" bestFit="1" customWidth="1"/>
    <col min="15625" max="15625" width="15.140625" style="39" customWidth="1"/>
    <col min="15626" max="15626" width="15.85546875" style="39" customWidth="1"/>
    <col min="15627" max="15627" width="15.5703125" style="39" customWidth="1"/>
    <col min="15628" max="15628" width="11.28515625" style="39" bestFit="1" customWidth="1"/>
    <col min="15629" max="15868" width="11.42578125" style="39"/>
    <col min="15869" max="15869" width="44.7109375" style="39" customWidth="1"/>
    <col min="15870" max="15872" width="17.140625" style="39" customWidth="1"/>
    <col min="15873" max="15873" width="17.7109375" style="39" customWidth="1"/>
    <col min="15874" max="15874" width="16.140625" style="39" customWidth="1"/>
    <col min="15875" max="15875" width="14.140625" style="39" customWidth="1"/>
    <col min="15876" max="15876" width="14.28515625" style="39" customWidth="1"/>
    <col min="15877" max="15878" width="17.140625" style="39" customWidth="1"/>
    <col min="15879" max="15879" width="16.85546875" style="39" customWidth="1"/>
    <col min="15880" max="15880" width="15.28515625" style="39" bestFit="1" customWidth="1"/>
    <col min="15881" max="15881" width="15.140625" style="39" customWidth="1"/>
    <col min="15882" max="15882" width="15.85546875" style="39" customWidth="1"/>
    <col min="15883" max="15883" width="15.5703125" style="39" customWidth="1"/>
    <col min="15884" max="15884" width="11.28515625" style="39" bestFit="1" customWidth="1"/>
    <col min="15885" max="16124" width="11.42578125" style="39"/>
    <col min="16125" max="16125" width="44.7109375" style="39" customWidth="1"/>
    <col min="16126" max="16128" width="17.140625" style="39" customWidth="1"/>
    <col min="16129" max="16129" width="17.7109375" style="39" customWidth="1"/>
    <col min="16130" max="16130" width="16.140625" style="39" customWidth="1"/>
    <col min="16131" max="16131" width="14.140625" style="39" customWidth="1"/>
    <col min="16132" max="16132" width="14.28515625" style="39" customWidth="1"/>
    <col min="16133" max="16134" width="17.140625" style="39" customWidth="1"/>
    <col min="16135" max="16135" width="16.85546875" style="39" customWidth="1"/>
    <col min="16136" max="16136" width="15.28515625" style="39" bestFit="1" customWidth="1"/>
    <col min="16137" max="16137" width="15.140625" style="39" customWidth="1"/>
    <col min="16138" max="16138" width="15.85546875" style="39" customWidth="1"/>
    <col min="16139" max="16139" width="15.5703125" style="39" customWidth="1"/>
    <col min="16140" max="16140" width="11.28515625" style="39" bestFit="1" customWidth="1"/>
    <col min="16141" max="16384" width="11.42578125" style="39"/>
  </cols>
  <sheetData>
    <row r="1" spans="1:13" x14ac:dyDescent="0.2">
      <c r="A1" s="147" t="s">
        <v>62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3" x14ac:dyDescent="0.2">
      <c r="A2" s="149">
        <v>46055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3" ht="11.25" x14ac:dyDescent="0.2">
      <c r="A3" s="40"/>
      <c r="B3" s="39"/>
      <c r="C3" s="39"/>
      <c r="E3" s="39"/>
    </row>
    <row r="4" spans="1:13" ht="13.5" customHeight="1" thickBot="1" x14ac:dyDescent="0.25">
      <c r="A4" s="40"/>
      <c r="B4" s="39"/>
      <c r="C4" s="151"/>
      <c r="D4" s="151"/>
      <c r="E4" s="39"/>
    </row>
    <row r="5" spans="1:13" ht="12.75" customHeight="1" x14ac:dyDescent="0.2">
      <c r="A5" s="152" t="s">
        <v>0</v>
      </c>
      <c r="B5" s="154" t="s">
        <v>9</v>
      </c>
      <c r="C5" s="42" t="s">
        <v>10</v>
      </c>
      <c r="D5" s="42" t="s">
        <v>10</v>
      </c>
      <c r="E5" s="154" t="s">
        <v>1</v>
      </c>
      <c r="F5" s="145" t="s">
        <v>7</v>
      </c>
      <c r="G5" s="145" t="s">
        <v>8</v>
      </c>
      <c r="H5" s="145" t="s">
        <v>2</v>
      </c>
      <c r="I5" s="145" t="s">
        <v>3</v>
      </c>
      <c r="J5" s="145" t="s">
        <v>4</v>
      </c>
      <c r="K5" s="145" t="s">
        <v>5</v>
      </c>
    </row>
    <row r="6" spans="1:13" ht="23.25" customHeight="1" thickBot="1" x14ac:dyDescent="0.25">
      <c r="A6" s="153"/>
      <c r="B6" s="155"/>
      <c r="C6" s="43" t="s">
        <v>11</v>
      </c>
      <c r="D6" s="43" t="s">
        <v>12</v>
      </c>
      <c r="E6" s="155" t="s">
        <v>6</v>
      </c>
      <c r="F6" s="146" t="s">
        <v>6</v>
      </c>
      <c r="G6" s="146" t="s">
        <v>6</v>
      </c>
      <c r="H6" s="146"/>
      <c r="I6" s="146"/>
      <c r="J6" s="146"/>
      <c r="K6" s="146" t="s">
        <v>6</v>
      </c>
    </row>
    <row r="7" spans="1:13" x14ac:dyDescent="0.2">
      <c r="A7" s="1" t="s">
        <v>15</v>
      </c>
      <c r="B7" s="44">
        <v>26324764.43</v>
      </c>
      <c r="C7" s="44">
        <v>2357950.59</v>
      </c>
      <c r="D7" s="44">
        <v>394664.69</v>
      </c>
      <c r="E7" s="44"/>
      <c r="F7" s="44"/>
      <c r="G7" s="44"/>
      <c r="H7" s="45"/>
      <c r="I7" s="45"/>
      <c r="J7" s="45"/>
      <c r="K7" s="46">
        <v>29077379.710000001</v>
      </c>
      <c r="L7" s="41"/>
      <c r="M7" s="41"/>
    </row>
    <row r="8" spans="1:13" x14ac:dyDescent="0.2">
      <c r="A8" s="2" t="s">
        <v>16</v>
      </c>
      <c r="B8" s="44">
        <v>24881864.390000001</v>
      </c>
      <c r="C8" s="44">
        <v>2228707.7599999998</v>
      </c>
      <c r="D8" s="44">
        <v>373032.53</v>
      </c>
      <c r="E8" s="44"/>
      <c r="F8" s="44"/>
      <c r="G8" s="44"/>
      <c r="H8" s="45"/>
      <c r="I8" s="45"/>
      <c r="J8" s="45"/>
      <c r="K8" s="46">
        <v>27483604.68</v>
      </c>
      <c r="L8" s="41"/>
      <c r="M8" s="41"/>
    </row>
    <row r="9" spans="1:13" x14ac:dyDescent="0.2">
      <c r="A9" s="2" t="s">
        <v>17</v>
      </c>
      <c r="B9" s="44"/>
      <c r="C9" s="44"/>
      <c r="E9" s="44"/>
      <c r="F9" s="44"/>
      <c r="G9" s="44"/>
      <c r="H9" s="45"/>
      <c r="I9" s="45"/>
      <c r="J9" s="45"/>
      <c r="K9" s="46"/>
      <c r="L9" s="41"/>
      <c r="M9" s="41"/>
    </row>
    <row r="10" spans="1:13" x14ac:dyDescent="0.2">
      <c r="A10" s="2" t="s">
        <v>18</v>
      </c>
      <c r="B10" s="44"/>
      <c r="C10" s="44"/>
      <c r="D10" s="44"/>
      <c r="E10" s="44"/>
      <c r="F10" s="44"/>
      <c r="G10" s="44"/>
      <c r="H10" s="45"/>
      <c r="I10" s="45"/>
      <c r="J10" s="45"/>
      <c r="K10" s="46"/>
      <c r="L10" s="41"/>
      <c r="M10" s="41"/>
    </row>
    <row r="11" spans="1:13" x14ac:dyDescent="0.2">
      <c r="A11" s="2" t="s">
        <v>19</v>
      </c>
      <c r="B11" s="44"/>
      <c r="C11" s="44"/>
      <c r="D11" s="44"/>
      <c r="E11" s="44"/>
      <c r="F11" s="44"/>
      <c r="G11" s="44"/>
      <c r="H11" s="45"/>
      <c r="I11" s="45"/>
      <c r="J11" s="45"/>
      <c r="K11" s="46"/>
      <c r="L11" s="41"/>
      <c r="M11" s="41"/>
    </row>
    <row r="12" spans="1:13" x14ac:dyDescent="0.2">
      <c r="A12" s="2" t="s">
        <v>20</v>
      </c>
      <c r="B12" s="44"/>
      <c r="C12" s="44"/>
      <c r="D12" s="44"/>
      <c r="E12" s="44"/>
      <c r="F12" s="44"/>
      <c r="G12" s="44"/>
      <c r="H12" s="45"/>
      <c r="I12" s="45"/>
      <c r="J12" s="45"/>
      <c r="K12" s="46"/>
      <c r="L12" s="41"/>
      <c r="M12" s="41"/>
    </row>
    <row r="13" spans="1:13" x14ac:dyDescent="0.2">
      <c r="A13" s="2" t="s">
        <v>21</v>
      </c>
      <c r="B13" s="44"/>
      <c r="C13" s="44"/>
      <c r="D13" s="44"/>
      <c r="E13" s="44"/>
      <c r="F13" s="44"/>
      <c r="G13" s="44"/>
      <c r="H13" s="45"/>
      <c r="I13" s="45"/>
      <c r="J13" s="45"/>
      <c r="K13" s="46"/>
      <c r="L13" s="41"/>
      <c r="M13" s="41"/>
    </row>
    <row r="14" spans="1:13" x14ac:dyDescent="0.2">
      <c r="A14" s="2" t="s">
        <v>22</v>
      </c>
      <c r="B14" s="44"/>
      <c r="C14" s="44"/>
      <c r="D14" s="44"/>
      <c r="E14" s="44"/>
      <c r="F14" s="44"/>
      <c r="G14" s="44"/>
      <c r="H14" s="45"/>
      <c r="I14" s="45"/>
      <c r="J14" s="45"/>
      <c r="K14" s="46"/>
      <c r="L14" s="41"/>
      <c r="M14" s="41"/>
    </row>
    <row r="15" spans="1:13" x14ac:dyDescent="0.2">
      <c r="A15" s="2" t="s">
        <v>23</v>
      </c>
      <c r="B15" s="44"/>
      <c r="C15" s="44"/>
      <c r="D15" s="44"/>
      <c r="E15" s="44"/>
      <c r="F15" s="44"/>
      <c r="G15" s="44"/>
      <c r="H15" s="45"/>
      <c r="I15" s="45"/>
      <c r="J15" s="45"/>
      <c r="K15" s="46"/>
      <c r="L15" s="41"/>
      <c r="M15" s="41"/>
    </row>
    <row r="16" spans="1:13" x14ac:dyDescent="0.2">
      <c r="A16" s="2" t="s">
        <v>24</v>
      </c>
      <c r="B16" s="44"/>
      <c r="C16" s="44"/>
      <c r="D16" s="44"/>
      <c r="E16" s="44"/>
      <c r="F16" s="44"/>
      <c r="G16" s="44"/>
      <c r="H16" s="45"/>
      <c r="I16" s="45"/>
      <c r="J16" s="45"/>
      <c r="K16" s="46"/>
      <c r="L16" s="41"/>
      <c r="M16" s="41"/>
    </row>
    <row r="17" spans="1:13" x14ac:dyDescent="0.2">
      <c r="A17" s="2" t="s">
        <v>25</v>
      </c>
      <c r="B17" s="44"/>
      <c r="C17" s="44"/>
      <c r="D17" s="44"/>
      <c r="E17" s="44"/>
      <c r="F17" s="44"/>
      <c r="G17" s="44"/>
      <c r="H17" s="45"/>
      <c r="I17" s="45"/>
      <c r="J17" s="45"/>
      <c r="K17" s="46"/>
      <c r="L17" s="41"/>
      <c r="M17" s="41"/>
    </row>
    <row r="18" spans="1:13" x14ac:dyDescent="0.2">
      <c r="A18" s="2" t="s">
        <v>26</v>
      </c>
      <c r="B18" s="44"/>
      <c r="C18" s="44"/>
      <c r="D18" s="44"/>
      <c r="E18" s="44"/>
      <c r="F18" s="44"/>
      <c r="G18" s="44"/>
      <c r="H18" s="45"/>
      <c r="I18" s="45"/>
      <c r="J18" s="45"/>
      <c r="K18" s="46"/>
      <c r="L18" s="41"/>
      <c r="M18" s="41"/>
    </row>
    <row r="19" spans="1:13" x14ac:dyDescent="0.2">
      <c r="A19" s="2" t="s">
        <v>27</v>
      </c>
      <c r="B19" s="44"/>
      <c r="C19" s="44"/>
      <c r="D19" s="44"/>
      <c r="E19" s="44"/>
      <c r="F19" s="44"/>
      <c r="G19" s="44"/>
      <c r="H19" s="45"/>
      <c r="I19" s="45"/>
      <c r="J19" s="45"/>
      <c r="K19" s="46"/>
      <c r="L19" s="41"/>
      <c r="M19" s="41"/>
    </row>
    <row r="20" spans="1:13" x14ac:dyDescent="0.2">
      <c r="A20" s="2" t="s">
        <v>28</v>
      </c>
      <c r="B20" s="44"/>
      <c r="C20" s="44"/>
      <c r="D20" s="44"/>
      <c r="E20" s="44"/>
      <c r="F20" s="44"/>
      <c r="G20" s="44"/>
      <c r="H20" s="46"/>
      <c r="I20" s="46"/>
      <c r="J20" s="46"/>
      <c r="K20" s="46"/>
      <c r="L20" s="41"/>
      <c r="M20" s="41"/>
    </row>
    <row r="21" spans="1:13" x14ac:dyDescent="0.2">
      <c r="A21" s="2" t="s">
        <v>29</v>
      </c>
      <c r="B21" s="44"/>
      <c r="C21" s="44"/>
      <c r="D21" s="44"/>
      <c r="E21" s="44"/>
      <c r="F21" s="44"/>
      <c r="G21" s="44"/>
      <c r="H21" s="46"/>
      <c r="I21" s="46"/>
      <c r="J21" s="46"/>
      <c r="K21" s="46"/>
      <c r="L21" s="41"/>
      <c r="M21" s="41"/>
    </row>
    <row r="22" spans="1:13" x14ac:dyDescent="0.2">
      <c r="A22" s="2" t="s">
        <v>30</v>
      </c>
      <c r="B22" s="44"/>
      <c r="C22" s="44"/>
      <c r="D22" s="44"/>
      <c r="E22" s="44"/>
      <c r="F22" s="44"/>
      <c r="G22" s="44"/>
      <c r="H22" s="46"/>
      <c r="I22" s="46"/>
      <c r="J22" s="46"/>
      <c r="K22" s="46"/>
      <c r="L22" s="41"/>
      <c r="M22" s="41"/>
    </row>
    <row r="23" spans="1:13" x14ac:dyDescent="0.2">
      <c r="A23" s="2" t="s">
        <v>31</v>
      </c>
      <c r="B23" s="44"/>
      <c r="C23" s="44"/>
      <c r="D23" s="44"/>
      <c r="E23" s="44"/>
      <c r="F23" s="44"/>
      <c r="G23" s="44"/>
      <c r="H23" s="46"/>
      <c r="I23" s="46"/>
      <c r="J23" s="46"/>
      <c r="K23" s="46"/>
      <c r="L23" s="41"/>
      <c r="M23" s="41"/>
    </row>
    <row r="24" spans="1:13" x14ac:dyDescent="0.2">
      <c r="A24" s="2" t="s">
        <v>32</v>
      </c>
      <c r="B24" s="44"/>
      <c r="C24" s="44"/>
      <c r="D24" s="44"/>
      <c r="E24" s="44"/>
      <c r="F24" s="44"/>
      <c r="G24" s="44"/>
      <c r="H24" s="46"/>
      <c r="I24" s="46"/>
      <c r="J24" s="46"/>
      <c r="K24" s="46"/>
      <c r="L24" s="41"/>
      <c r="M24" s="41"/>
    </row>
    <row r="25" spans="1:13" x14ac:dyDescent="0.2">
      <c r="A25" s="2" t="s">
        <v>33</v>
      </c>
      <c r="B25" s="44"/>
      <c r="C25" s="44"/>
      <c r="D25" s="44"/>
      <c r="E25" s="44"/>
      <c r="F25" s="44"/>
      <c r="G25" s="44"/>
      <c r="H25" s="46"/>
      <c r="I25" s="46"/>
      <c r="J25" s="46"/>
      <c r="K25" s="46"/>
      <c r="L25" s="41"/>
      <c r="M25" s="41"/>
    </row>
    <row r="26" spans="1:13" x14ac:dyDescent="0.2">
      <c r="A26" s="2" t="s">
        <v>34</v>
      </c>
      <c r="B26" s="44"/>
      <c r="C26" s="44"/>
      <c r="D26" s="44"/>
      <c r="E26" s="44"/>
      <c r="F26" s="44"/>
      <c r="G26" s="44"/>
      <c r="H26" s="46"/>
      <c r="I26" s="46"/>
      <c r="J26" s="46"/>
      <c r="K26" s="46"/>
      <c r="L26" s="41"/>
      <c r="M26" s="41"/>
    </row>
    <row r="27" spans="1:13" x14ac:dyDescent="0.2">
      <c r="A27" s="2" t="s">
        <v>35</v>
      </c>
      <c r="B27" s="44"/>
      <c r="C27" s="44"/>
      <c r="D27" s="44"/>
      <c r="E27" s="44"/>
      <c r="F27" s="44"/>
      <c r="G27" s="44"/>
      <c r="H27" s="46"/>
      <c r="I27" s="46"/>
      <c r="J27" s="46"/>
      <c r="K27" s="46"/>
      <c r="L27" s="41"/>
      <c r="M27" s="41"/>
    </row>
    <row r="28" spans="1:13" x14ac:dyDescent="0.2">
      <c r="A28" s="2" t="s">
        <v>36</v>
      </c>
      <c r="B28" s="44"/>
      <c r="C28" s="44"/>
      <c r="D28" s="44"/>
      <c r="E28" s="44"/>
      <c r="F28" s="44"/>
      <c r="G28" s="44"/>
      <c r="H28" s="46"/>
      <c r="I28" s="46"/>
      <c r="J28" s="46"/>
      <c r="K28" s="46"/>
      <c r="L28" s="41"/>
      <c r="M28" s="41"/>
    </row>
    <row r="29" spans="1:13" x14ac:dyDescent="0.2">
      <c r="A29" s="2" t="s">
        <v>37</v>
      </c>
      <c r="B29" s="44">
        <v>28867794.120000001</v>
      </c>
      <c r="C29" s="44">
        <v>2585733.7599999998</v>
      </c>
      <c r="D29" s="44">
        <v>432790.16</v>
      </c>
      <c r="E29" s="44"/>
      <c r="F29" s="44"/>
      <c r="G29" s="44"/>
      <c r="H29" s="46"/>
      <c r="I29" s="46"/>
      <c r="J29" s="46"/>
      <c r="K29" s="46">
        <v>31886318.039999999</v>
      </c>
      <c r="L29" s="41"/>
      <c r="M29" s="41"/>
    </row>
    <row r="30" spans="1:13" x14ac:dyDescent="0.2">
      <c r="A30" s="2" t="s">
        <v>38</v>
      </c>
      <c r="B30" s="44">
        <v>36555643.850000001</v>
      </c>
      <c r="C30" s="44">
        <v>3274346.57</v>
      </c>
      <c r="D30" s="44">
        <v>548047.52</v>
      </c>
      <c r="E30" s="44"/>
      <c r="F30" s="44"/>
      <c r="G30" s="44"/>
      <c r="H30" s="46"/>
      <c r="I30" s="46"/>
      <c r="J30" s="46"/>
      <c r="K30" s="46">
        <v>40378037.939999998</v>
      </c>
      <c r="L30" s="41"/>
      <c r="M30" s="41"/>
    </row>
    <row r="31" spans="1:13" x14ac:dyDescent="0.2">
      <c r="A31" s="2" t="s">
        <v>39</v>
      </c>
      <c r="B31" s="44">
        <v>993560723.79999995</v>
      </c>
      <c r="C31" s="44">
        <v>88994798.090000004</v>
      </c>
      <c r="D31" s="44">
        <v>14895606.74</v>
      </c>
      <c r="E31" s="44"/>
      <c r="F31" s="44"/>
      <c r="G31" s="44"/>
      <c r="H31" s="46"/>
      <c r="I31" s="46"/>
      <c r="J31" s="46"/>
      <c r="K31" s="46">
        <v>1097451128.6300001</v>
      </c>
      <c r="L31" s="41"/>
      <c r="M31" s="41"/>
    </row>
    <row r="32" spans="1:13" x14ac:dyDescent="0.2">
      <c r="A32" s="2" t="s">
        <v>40</v>
      </c>
      <c r="B32" s="44">
        <v>31081111.370000001</v>
      </c>
      <c r="C32" s="44">
        <v>2783984.07</v>
      </c>
      <c r="D32" s="44">
        <v>465972.54</v>
      </c>
      <c r="E32" s="44"/>
      <c r="F32" s="44"/>
      <c r="G32" s="44"/>
      <c r="H32" s="46"/>
      <c r="I32" s="46"/>
      <c r="J32" s="46"/>
      <c r="K32" s="46">
        <v>34331067.979999997</v>
      </c>
      <c r="L32" s="41"/>
      <c r="M32" s="41"/>
    </row>
    <row r="33" spans="1:13" x14ac:dyDescent="0.2">
      <c r="A33" s="2" t="s">
        <v>41</v>
      </c>
      <c r="B33" s="44">
        <v>49806167.020000003</v>
      </c>
      <c r="C33" s="44">
        <v>4461216.78</v>
      </c>
      <c r="D33" s="44">
        <v>746701.29</v>
      </c>
      <c r="E33" s="44"/>
      <c r="F33" s="44"/>
      <c r="G33" s="44"/>
      <c r="H33" s="46"/>
      <c r="I33" s="46"/>
      <c r="J33" s="46"/>
      <c r="K33" s="46">
        <v>55014085.090000004</v>
      </c>
      <c r="L33" s="41"/>
      <c r="M33" s="41"/>
    </row>
    <row r="34" spans="1:13" x14ac:dyDescent="0.2">
      <c r="A34" s="2" t="s">
        <v>42</v>
      </c>
      <c r="B34" s="44">
        <v>36366304.030000001</v>
      </c>
      <c r="C34" s="44">
        <v>3257387.1</v>
      </c>
      <c r="D34" s="44">
        <v>545208.91</v>
      </c>
      <c r="E34" s="44"/>
      <c r="F34" s="44"/>
      <c r="G34" s="44"/>
      <c r="H34" s="46"/>
      <c r="I34" s="46"/>
      <c r="J34" s="46"/>
      <c r="K34" s="46">
        <v>40168900.039999999</v>
      </c>
      <c r="L34" s="41"/>
      <c r="M34" s="41"/>
    </row>
    <row r="35" spans="1:13" x14ac:dyDescent="0.2">
      <c r="A35" s="2" t="s">
        <v>43</v>
      </c>
      <c r="B35" s="44">
        <v>51572250.539999999</v>
      </c>
      <c r="C35" s="44">
        <v>4619407.67</v>
      </c>
      <c r="D35" s="44">
        <v>773178.67</v>
      </c>
      <c r="E35" s="44"/>
      <c r="F35" s="44"/>
      <c r="G35" s="44"/>
      <c r="H35" s="46"/>
      <c r="I35" s="46"/>
      <c r="J35" s="46"/>
      <c r="K35" s="46">
        <v>56964836.880000003</v>
      </c>
      <c r="L35" s="41"/>
      <c r="M35" s="41"/>
    </row>
    <row r="36" spans="1:13" x14ac:dyDescent="0.2">
      <c r="A36" s="2" t="s">
        <v>44</v>
      </c>
      <c r="B36" s="44">
        <v>30591439.41</v>
      </c>
      <c r="C36" s="44">
        <v>2740123.38</v>
      </c>
      <c r="D36" s="44">
        <v>458631.3</v>
      </c>
      <c r="E36" s="44"/>
      <c r="F36" s="44"/>
      <c r="G36" s="44"/>
      <c r="H36" s="46"/>
      <c r="I36" s="46"/>
      <c r="J36" s="46"/>
      <c r="K36" s="46">
        <v>33790194.090000004</v>
      </c>
      <c r="L36" s="41"/>
      <c r="M36" s="41"/>
    </row>
    <row r="37" spans="1:13" x14ac:dyDescent="0.2">
      <c r="A37" s="2" t="s">
        <v>45</v>
      </c>
      <c r="B37" s="44">
        <v>196054858.27000001</v>
      </c>
      <c r="C37" s="44">
        <v>17560942.280000001</v>
      </c>
      <c r="D37" s="44">
        <v>2939282.92</v>
      </c>
      <c r="E37" s="44"/>
      <c r="F37" s="44"/>
      <c r="G37" s="44"/>
      <c r="H37" s="45"/>
      <c r="I37" s="45"/>
      <c r="J37" s="45"/>
      <c r="K37" s="46">
        <v>216555083.47</v>
      </c>
      <c r="L37" s="41"/>
      <c r="M37" s="41"/>
    </row>
    <row r="38" spans="1:13" x14ac:dyDescent="0.2">
      <c r="A38" s="2" t="s">
        <v>46</v>
      </c>
      <c r="B38" s="44">
        <v>64045827.539999999</v>
      </c>
      <c r="C38" s="44">
        <v>5736685.5899999999</v>
      </c>
      <c r="D38" s="44">
        <v>960184.35</v>
      </c>
      <c r="E38" s="44"/>
      <c r="F38" s="44"/>
      <c r="G38" s="44"/>
      <c r="H38" s="45"/>
      <c r="I38" s="45"/>
      <c r="J38" s="45"/>
      <c r="K38" s="46">
        <v>70742697.480000004</v>
      </c>
      <c r="L38" s="41"/>
      <c r="M38" s="41"/>
    </row>
    <row r="39" spans="1:13" x14ac:dyDescent="0.2">
      <c r="A39" s="2" t="s">
        <v>47</v>
      </c>
      <c r="B39" s="44">
        <v>39457766.32</v>
      </c>
      <c r="C39" s="44">
        <v>3534294.24</v>
      </c>
      <c r="D39" s="44">
        <v>591556.56999999995</v>
      </c>
      <c r="E39" s="44"/>
      <c r="F39" s="44"/>
      <c r="G39" s="47"/>
      <c r="H39" s="45"/>
      <c r="I39" s="45"/>
      <c r="J39" s="45"/>
      <c r="K39" s="46">
        <v>43583617.130000003</v>
      </c>
      <c r="L39" s="41"/>
      <c r="M39" s="41"/>
    </row>
    <row r="40" spans="1:13" x14ac:dyDescent="0.2">
      <c r="A40" s="2" t="s">
        <v>48</v>
      </c>
      <c r="B40" s="44">
        <v>27859069.890000001</v>
      </c>
      <c r="C40" s="44">
        <v>2495380.75</v>
      </c>
      <c r="D40" s="44">
        <v>417667.22</v>
      </c>
      <c r="E40" s="44"/>
      <c r="F40" s="44"/>
      <c r="G40" s="48"/>
      <c r="H40" s="45"/>
      <c r="I40" s="45"/>
      <c r="J40" s="45"/>
      <c r="K40" s="46">
        <v>30772117.859999999</v>
      </c>
      <c r="L40" s="41"/>
      <c r="M40" s="41"/>
    </row>
    <row r="41" spans="1:13" x14ac:dyDescent="0.2">
      <c r="A41" s="2" t="s">
        <v>49</v>
      </c>
      <c r="B41" s="44">
        <v>35987624.380000003</v>
      </c>
      <c r="C41" s="44">
        <v>3223468.17</v>
      </c>
      <c r="D41" s="44">
        <v>539531.68999999994</v>
      </c>
      <c r="E41" s="44"/>
      <c r="F41" s="44"/>
      <c r="G41" s="44"/>
      <c r="H41" s="45"/>
      <c r="I41" s="45"/>
      <c r="J41" s="45"/>
      <c r="K41" s="46">
        <v>39750624.240000002</v>
      </c>
      <c r="L41" s="41"/>
      <c r="M41" s="41"/>
    </row>
    <row r="42" spans="1:13" x14ac:dyDescent="0.2">
      <c r="A42" s="2" t="s">
        <v>50</v>
      </c>
      <c r="B42" s="44">
        <v>51268653.93</v>
      </c>
      <c r="C42" s="44">
        <v>4592214.04</v>
      </c>
      <c r="D42" s="44">
        <v>768627.11</v>
      </c>
      <c r="E42" s="44"/>
      <c r="F42" s="44"/>
      <c r="G42" s="44"/>
      <c r="H42" s="45"/>
      <c r="I42" s="45"/>
      <c r="J42" s="45"/>
      <c r="K42" s="46">
        <v>56629495.079999998</v>
      </c>
      <c r="L42" s="41"/>
      <c r="M42" s="41"/>
    </row>
    <row r="43" spans="1:13" x14ac:dyDescent="0.2">
      <c r="A43" s="2" t="s">
        <v>51</v>
      </c>
      <c r="B43" s="44">
        <v>28747008.370000001</v>
      </c>
      <c r="C43" s="44">
        <v>2574914.79</v>
      </c>
      <c r="D43" s="44">
        <v>430979.33</v>
      </c>
      <c r="E43" s="44"/>
      <c r="F43" s="44"/>
      <c r="G43" s="44"/>
      <c r="H43" s="45"/>
      <c r="I43" s="45"/>
      <c r="J43" s="45"/>
      <c r="K43" s="46">
        <v>31752902.489999998</v>
      </c>
      <c r="L43" s="41"/>
      <c r="M43" s="41"/>
    </row>
    <row r="44" spans="1:13" x14ac:dyDescent="0.2">
      <c r="A44" s="2" t="s">
        <v>52</v>
      </c>
      <c r="B44" s="44">
        <v>417461666.00999999</v>
      </c>
      <c r="C44" s="44">
        <v>37392698.590000004</v>
      </c>
      <c r="D44" s="44">
        <v>6258645.9500000002</v>
      </c>
      <c r="E44" s="44"/>
      <c r="F44" s="44"/>
      <c r="G44" s="44"/>
      <c r="H44" s="45"/>
      <c r="I44" s="45"/>
      <c r="J44" s="45"/>
      <c r="K44" s="46">
        <v>461113010.55000001</v>
      </c>
      <c r="L44" s="41"/>
      <c r="M44" s="41"/>
    </row>
    <row r="45" spans="1:13" x14ac:dyDescent="0.2">
      <c r="A45" s="2" t="s">
        <v>53</v>
      </c>
      <c r="B45" s="44">
        <v>66030631.200000003</v>
      </c>
      <c r="C45" s="44">
        <v>5914467.5800000001</v>
      </c>
      <c r="D45" s="44">
        <v>989940.82</v>
      </c>
      <c r="E45" s="44"/>
      <c r="F45" s="44"/>
      <c r="G45" s="44"/>
      <c r="H45" s="45"/>
      <c r="I45" s="45"/>
      <c r="J45" s="45"/>
      <c r="K45" s="46">
        <v>72935039.599999994</v>
      </c>
      <c r="L45" s="41"/>
      <c r="M45" s="41"/>
    </row>
    <row r="46" spans="1:13" x14ac:dyDescent="0.2">
      <c r="A46" s="2" t="s">
        <v>54</v>
      </c>
      <c r="B46" s="44">
        <v>175403759.59</v>
      </c>
      <c r="C46" s="44">
        <v>15711190.869999999</v>
      </c>
      <c r="D46" s="44">
        <v>2629678.65</v>
      </c>
      <c r="E46" s="44"/>
      <c r="F46" s="44"/>
      <c r="G46" s="44"/>
      <c r="H46" s="45"/>
      <c r="I46" s="45"/>
      <c r="J46" s="45"/>
      <c r="K46" s="46">
        <v>193744629.11000001</v>
      </c>
      <c r="L46" s="41"/>
      <c r="M46" s="41"/>
    </row>
    <row r="47" spans="1:13" x14ac:dyDescent="0.2">
      <c r="A47" s="2" t="s">
        <v>55</v>
      </c>
      <c r="B47" s="44">
        <v>40355498.240000002</v>
      </c>
      <c r="C47" s="44">
        <v>3614705.5</v>
      </c>
      <c r="D47" s="44">
        <v>605015.49</v>
      </c>
      <c r="E47" s="44"/>
      <c r="F47" s="44"/>
      <c r="G47" s="44"/>
      <c r="H47" s="45"/>
      <c r="I47" s="45"/>
      <c r="J47" s="45"/>
      <c r="K47" s="46">
        <v>44575219.229999997</v>
      </c>
      <c r="L47" s="41"/>
      <c r="M47" s="41"/>
    </row>
    <row r="48" spans="1:13" x14ac:dyDescent="0.2">
      <c r="A48" s="2" t="s">
        <v>56</v>
      </c>
      <c r="B48" s="44">
        <v>31440204.140000001</v>
      </c>
      <c r="C48" s="44">
        <v>2816148.58</v>
      </c>
      <c r="D48" s="44">
        <v>471356.11</v>
      </c>
      <c r="E48" s="44"/>
      <c r="F48" s="44"/>
      <c r="G48" s="44"/>
      <c r="H48" s="45"/>
      <c r="I48" s="45"/>
      <c r="J48" s="45"/>
      <c r="K48" s="46">
        <v>34727708.829999998</v>
      </c>
      <c r="L48" s="41"/>
      <c r="M48" s="41"/>
    </row>
    <row r="49" spans="1:13" x14ac:dyDescent="0.2">
      <c r="A49" s="2" t="s">
        <v>57</v>
      </c>
      <c r="B49" s="44">
        <v>36673165.119999997</v>
      </c>
      <c r="C49" s="44">
        <v>3284873.13</v>
      </c>
      <c r="D49" s="44">
        <v>549809.42000000004</v>
      </c>
      <c r="E49" s="44"/>
      <c r="F49" s="44"/>
      <c r="G49" s="44"/>
      <c r="H49" s="45"/>
      <c r="I49" s="45"/>
      <c r="J49" s="45"/>
      <c r="K49" s="46">
        <v>40507847.670000002</v>
      </c>
      <c r="L49" s="41"/>
      <c r="M49" s="41"/>
    </row>
    <row r="50" spans="1:13" x14ac:dyDescent="0.2">
      <c r="A50" s="2" t="s">
        <v>58</v>
      </c>
      <c r="B50" s="44">
        <v>92195436.120000005</v>
      </c>
      <c r="C50" s="44">
        <v>8258090.3499999996</v>
      </c>
      <c r="D50" s="44">
        <v>1382207.37</v>
      </c>
      <c r="E50" s="44"/>
      <c r="F50" s="44"/>
      <c r="G50" s="44"/>
      <c r="H50" s="45"/>
      <c r="I50" s="45"/>
      <c r="J50" s="45"/>
      <c r="K50" s="46">
        <v>101835733.84</v>
      </c>
      <c r="L50" s="41"/>
      <c r="M50" s="41"/>
    </row>
    <row r="51" spans="1:13" x14ac:dyDescent="0.2">
      <c r="A51" s="2" t="s">
        <v>59</v>
      </c>
      <c r="B51" s="44">
        <v>32455457.329999998</v>
      </c>
      <c r="C51" s="44">
        <v>2907086.4</v>
      </c>
      <c r="D51" s="44">
        <v>486576.93</v>
      </c>
      <c r="E51" s="44"/>
      <c r="F51" s="44"/>
      <c r="G51" s="44"/>
      <c r="H51" s="45"/>
      <c r="I51" s="45"/>
      <c r="J51" s="45"/>
      <c r="K51" s="46">
        <v>35849120.659999996</v>
      </c>
      <c r="L51" s="41"/>
      <c r="M51" s="41"/>
    </row>
    <row r="52" spans="1:13" x14ac:dyDescent="0.2">
      <c r="A52" s="2" t="s">
        <v>60</v>
      </c>
      <c r="B52" s="44">
        <v>559153143.59000003</v>
      </c>
      <c r="C52" s="44">
        <v>50084227.289999999</v>
      </c>
      <c r="D52" s="44">
        <v>8382905.1799999997</v>
      </c>
      <c r="E52" s="44"/>
      <c r="F52" s="44"/>
      <c r="G52" s="44"/>
      <c r="H52" s="45"/>
      <c r="I52" s="45"/>
      <c r="J52" s="45"/>
      <c r="K52" s="46">
        <v>617620276.05999994</v>
      </c>
      <c r="L52" s="41"/>
      <c r="M52" s="41"/>
    </row>
    <row r="53" spans="1:13" ht="13.5" thickBot="1" x14ac:dyDescent="0.25">
      <c r="A53" s="4" t="s">
        <v>61</v>
      </c>
      <c r="B53" s="44">
        <v>60281882.43</v>
      </c>
      <c r="C53" s="44">
        <v>5399543.0999999996</v>
      </c>
      <c r="D53" s="44">
        <v>903754.74</v>
      </c>
      <c r="E53" s="44"/>
      <c r="F53" s="44"/>
      <c r="G53" s="44"/>
      <c r="H53" s="45"/>
      <c r="I53" s="45"/>
      <c r="J53" s="45"/>
      <c r="K53" s="46">
        <v>66585180.270000003</v>
      </c>
      <c r="L53" s="41"/>
      <c r="M53" s="41"/>
    </row>
    <row r="54" spans="1:13" s="50" customFormat="1" ht="13.5" thickBot="1" x14ac:dyDescent="0.25">
      <c r="A54" s="5" t="s">
        <v>13</v>
      </c>
      <c r="B54" s="49">
        <v>3264479715.4299998</v>
      </c>
      <c r="C54" s="49">
        <v>292404587.01999998</v>
      </c>
      <c r="D54" s="49">
        <v>48941554.200000003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3605825856.6500001</v>
      </c>
      <c r="L54" s="41"/>
      <c r="M54" s="41"/>
    </row>
    <row r="55" spans="1:13" x14ac:dyDescent="0.2">
      <c r="F55" s="41"/>
      <c r="G55" s="41"/>
      <c r="H55" s="41"/>
      <c r="I55" s="41"/>
      <c r="J55" s="41"/>
    </row>
    <row r="56" spans="1:13" x14ac:dyDescent="0.2">
      <c r="F56" s="41"/>
      <c r="G56" s="41"/>
      <c r="H56" s="41"/>
      <c r="I56" s="41"/>
      <c r="J56" s="41"/>
      <c r="K56" s="41"/>
    </row>
    <row r="57" spans="1:13" x14ac:dyDescent="0.2">
      <c r="F57" s="41"/>
      <c r="G57" s="41"/>
      <c r="H57" s="41"/>
      <c r="I57" s="41"/>
      <c r="J57" s="41"/>
    </row>
    <row r="58" spans="1:13" x14ac:dyDescent="0.2">
      <c r="F58" s="41"/>
      <c r="G58" s="41"/>
      <c r="H58" s="41"/>
      <c r="I58" s="41"/>
      <c r="J58" s="41"/>
    </row>
    <row r="59" spans="1:13" x14ac:dyDescent="0.2">
      <c r="F59" s="41"/>
      <c r="G59" s="41"/>
      <c r="H59" s="41"/>
      <c r="I59" s="41"/>
      <c r="J59" s="41"/>
    </row>
    <row r="60" spans="1:13" x14ac:dyDescent="0.2">
      <c r="G60" s="41"/>
      <c r="H60" s="41"/>
      <c r="I60" s="41"/>
      <c r="J60" s="41"/>
    </row>
    <row r="61" spans="1:13" x14ac:dyDescent="0.2">
      <c r="G61" s="41"/>
      <c r="H61" s="41"/>
      <c r="I61" s="41"/>
      <c r="J61" s="41"/>
    </row>
    <row r="62" spans="1:13" x14ac:dyDescent="0.2">
      <c r="G62" s="41"/>
      <c r="H62" s="41"/>
      <c r="I62" s="41"/>
      <c r="J62" s="41"/>
    </row>
    <row r="63" spans="1:13" x14ac:dyDescent="0.2">
      <c r="G63" s="41"/>
      <c r="H63" s="41"/>
      <c r="I63" s="41"/>
      <c r="J63" s="41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4C968-F6BC-44C8-B54E-E79C096C1312}">
  <dimension ref="A1:M63"/>
  <sheetViews>
    <sheetView workbookViewId="0">
      <pane xSplit="1" ySplit="6" topLeftCell="B46" activePane="bottomRight" state="frozen"/>
      <selection pane="topRight" activeCell="B1" sqref="B1"/>
      <selection pane="bottomLeft" activeCell="A7" sqref="A7"/>
      <selection pane="bottomRight" activeCell="B15" sqref="B15"/>
    </sheetView>
  </sheetViews>
  <sheetFormatPr baseColWidth="10" defaultRowHeight="12.75" x14ac:dyDescent="0.2"/>
  <cols>
    <col min="1" max="1" width="44.7109375" style="3" customWidth="1"/>
    <col min="2" max="4" width="17.140625" style="53" customWidth="1"/>
    <col min="5" max="5" width="17.7109375" style="53" customWidth="1"/>
    <col min="6" max="6" width="16.140625" style="51" customWidth="1"/>
    <col min="7" max="7" width="14.140625" style="51" customWidth="1"/>
    <col min="8" max="8" width="14.28515625" style="51" customWidth="1"/>
    <col min="9" max="10" width="17.140625" style="51" customWidth="1"/>
    <col min="11" max="11" width="16.85546875" style="51" customWidth="1"/>
    <col min="12" max="12" width="11.28515625" style="51" bestFit="1" customWidth="1"/>
    <col min="13" max="252" width="11.42578125" style="51"/>
    <col min="253" max="253" width="44.7109375" style="51" customWidth="1"/>
    <col min="254" max="256" width="17.140625" style="51" customWidth="1"/>
    <col min="257" max="257" width="17.7109375" style="51" customWidth="1"/>
    <col min="258" max="258" width="16.140625" style="51" customWidth="1"/>
    <col min="259" max="259" width="14.140625" style="51" customWidth="1"/>
    <col min="260" max="260" width="14.28515625" style="51" customWidth="1"/>
    <col min="261" max="262" width="17.140625" style="51" customWidth="1"/>
    <col min="263" max="263" width="16.85546875" style="51" customWidth="1"/>
    <col min="264" max="264" width="15.28515625" style="51" bestFit="1" customWidth="1"/>
    <col min="265" max="265" width="15.140625" style="51" customWidth="1"/>
    <col min="266" max="266" width="15.85546875" style="51" customWidth="1"/>
    <col min="267" max="267" width="15.5703125" style="51" customWidth="1"/>
    <col min="268" max="268" width="11.28515625" style="51" bestFit="1" customWidth="1"/>
    <col min="269" max="508" width="11.42578125" style="51"/>
    <col min="509" max="509" width="44.7109375" style="51" customWidth="1"/>
    <col min="510" max="512" width="17.140625" style="51" customWidth="1"/>
    <col min="513" max="513" width="17.7109375" style="51" customWidth="1"/>
    <col min="514" max="514" width="16.140625" style="51" customWidth="1"/>
    <col min="515" max="515" width="14.140625" style="51" customWidth="1"/>
    <col min="516" max="516" width="14.28515625" style="51" customWidth="1"/>
    <col min="517" max="518" width="17.140625" style="51" customWidth="1"/>
    <col min="519" max="519" width="16.85546875" style="51" customWidth="1"/>
    <col min="520" max="520" width="15.28515625" style="51" bestFit="1" customWidth="1"/>
    <col min="521" max="521" width="15.140625" style="51" customWidth="1"/>
    <col min="522" max="522" width="15.85546875" style="51" customWidth="1"/>
    <col min="523" max="523" width="15.5703125" style="51" customWidth="1"/>
    <col min="524" max="524" width="11.28515625" style="51" bestFit="1" customWidth="1"/>
    <col min="525" max="764" width="11.42578125" style="51"/>
    <col min="765" max="765" width="44.7109375" style="51" customWidth="1"/>
    <col min="766" max="768" width="17.140625" style="51" customWidth="1"/>
    <col min="769" max="769" width="17.7109375" style="51" customWidth="1"/>
    <col min="770" max="770" width="16.140625" style="51" customWidth="1"/>
    <col min="771" max="771" width="14.140625" style="51" customWidth="1"/>
    <col min="772" max="772" width="14.28515625" style="51" customWidth="1"/>
    <col min="773" max="774" width="17.140625" style="51" customWidth="1"/>
    <col min="775" max="775" width="16.85546875" style="51" customWidth="1"/>
    <col min="776" max="776" width="15.28515625" style="51" bestFit="1" customWidth="1"/>
    <col min="777" max="777" width="15.140625" style="51" customWidth="1"/>
    <col min="778" max="778" width="15.85546875" style="51" customWidth="1"/>
    <col min="779" max="779" width="15.5703125" style="51" customWidth="1"/>
    <col min="780" max="780" width="11.28515625" style="51" bestFit="1" customWidth="1"/>
    <col min="781" max="1020" width="11.42578125" style="51"/>
    <col min="1021" max="1021" width="44.7109375" style="51" customWidth="1"/>
    <col min="1022" max="1024" width="17.140625" style="51" customWidth="1"/>
    <col min="1025" max="1025" width="17.7109375" style="51" customWidth="1"/>
    <col min="1026" max="1026" width="16.140625" style="51" customWidth="1"/>
    <col min="1027" max="1027" width="14.140625" style="51" customWidth="1"/>
    <col min="1028" max="1028" width="14.28515625" style="51" customWidth="1"/>
    <col min="1029" max="1030" width="17.140625" style="51" customWidth="1"/>
    <col min="1031" max="1031" width="16.85546875" style="51" customWidth="1"/>
    <col min="1032" max="1032" width="15.28515625" style="51" bestFit="1" customWidth="1"/>
    <col min="1033" max="1033" width="15.140625" style="51" customWidth="1"/>
    <col min="1034" max="1034" width="15.85546875" style="51" customWidth="1"/>
    <col min="1035" max="1035" width="15.5703125" style="51" customWidth="1"/>
    <col min="1036" max="1036" width="11.28515625" style="51" bestFit="1" customWidth="1"/>
    <col min="1037" max="1276" width="11.42578125" style="51"/>
    <col min="1277" max="1277" width="44.7109375" style="51" customWidth="1"/>
    <col min="1278" max="1280" width="17.140625" style="51" customWidth="1"/>
    <col min="1281" max="1281" width="17.7109375" style="51" customWidth="1"/>
    <col min="1282" max="1282" width="16.140625" style="51" customWidth="1"/>
    <col min="1283" max="1283" width="14.140625" style="51" customWidth="1"/>
    <col min="1284" max="1284" width="14.28515625" style="51" customWidth="1"/>
    <col min="1285" max="1286" width="17.140625" style="51" customWidth="1"/>
    <col min="1287" max="1287" width="16.85546875" style="51" customWidth="1"/>
    <col min="1288" max="1288" width="15.28515625" style="51" bestFit="1" customWidth="1"/>
    <col min="1289" max="1289" width="15.140625" style="51" customWidth="1"/>
    <col min="1290" max="1290" width="15.85546875" style="51" customWidth="1"/>
    <col min="1291" max="1291" width="15.5703125" style="51" customWidth="1"/>
    <col min="1292" max="1292" width="11.28515625" style="51" bestFit="1" customWidth="1"/>
    <col min="1293" max="1532" width="11.42578125" style="51"/>
    <col min="1533" max="1533" width="44.7109375" style="51" customWidth="1"/>
    <col min="1534" max="1536" width="17.140625" style="51" customWidth="1"/>
    <col min="1537" max="1537" width="17.7109375" style="51" customWidth="1"/>
    <col min="1538" max="1538" width="16.140625" style="51" customWidth="1"/>
    <col min="1539" max="1539" width="14.140625" style="51" customWidth="1"/>
    <col min="1540" max="1540" width="14.28515625" style="51" customWidth="1"/>
    <col min="1541" max="1542" width="17.140625" style="51" customWidth="1"/>
    <col min="1543" max="1543" width="16.85546875" style="51" customWidth="1"/>
    <col min="1544" max="1544" width="15.28515625" style="51" bestFit="1" customWidth="1"/>
    <col min="1545" max="1545" width="15.140625" style="51" customWidth="1"/>
    <col min="1546" max="1546" width="15.85546875" style="51" customWidth="1"/>
    <col min="1547" max="1547" width="15.5703125" style="51" customWidth="1"/>
    <col min="1548" max="1548" width="11.28515625" style="51" bestFit="1" customWidth="1"/>
    <col min="1549" max="1788" width="11.42578125" style="51"/>
    <col min="1789" max="1789" width="44.7109375" style="51" customWidth="1"/>
    <col min="1790" max="1792" width="17.140625" style="51" customWidth="1"/>
    <col min="1793" max="1793" width="17.7109375" style="51" customWidth="1"/>
    <col min="1794" max="1794" width="16.140625" style="51" customWidth="1"/>
    <col min="1795" max="1795" width="14.140625" style="51" customWidth="1"/>
    <col min="1796" max="1796" width="14.28515625" style="51" customWidth="1"/>
    <col min="1797" max="1798" width="17.140625" style="51" customWidth="1"/>
    <col min="1799" max="1799" width="16.85546875" style="51" customWidth="1"/>
    <col min="1800" max="1800" width="15.28515625" style="51" bestFit="1" customWidth="1"/>
    <col min="1801" max="1801" width="15.140625" style="51" customWidth="1"/>
    <col min="1802" max="1802" width="15.85546875" style="51" customWidth="1"/>
    <col min="1803" max="1803" width="15.5703125" style="51" customWidth="1"/>
    <col min="1804" max="1804" width="11.28515625" style="51" bestFit="1" customWidth="1"/>
    <col min="1805" max="2044" width="11.42578125" style="51"/>
    <col min="2045" max="2045" width="44.7109375" style="51" customWidth="1"/>
    <col min="2046" max="2048" width="17.140625" style="51" customWidth="1"/>
    <col min="2049" max="2049" width="17.7109375" style="51" customWidth="1"/>
    <col min="2050" max="2050" width="16.140625" style="51" customWidth="1"/>
    <col min="2051" max="2051" width="14.140625" style="51" customWidth="1"/>
    <col min="2052" max="2052" width="14.28515625" style="51" customWidth="1"/>
    <col min="2053" max="2054" width="17.140625" style="51" customWidth="1"/>
    <col min="2055" max="2055" width="16.85546875" style="51" customWidth="1"/>
    <col min="2056" max="2056" width="15.28515625" style="51" bestFit="1" customWidth="1"/>
    <col min="2057" max="2057" width="15.140625" style="51" customWidth="1"/>
    <col min="2058" max="2058" width="15.85546875" style="51" customWidth="1"/>
    <col min="2059" max="2059" width="15.5703125" style="51" customWidth="1"/>
    <col min="2060" max="2060" width="11.28515625" style="51" bestFit="1" customWidth="1"/>
    <col min="2061" max="2300" width="11.42578125" style="51"/>
    <col min="2301" max="2301" width="44.7109375" style="51" customWidth="1"/>
    <col min="2302" max="2304" width="17.140625" style="51" customWidth="1"/>
    <col min="2305" max="2305" width="17.7109375" style="51" customWidth="1"/>
    <col min="2306" max="2306" width="16.140625" style="51" customWidth="1"/>
    <col min="2307" max="2307" width="14.140625" style="51" customWidth="1"/>
    <col min="2308" max="2308" width="14.28515625" style="51" customWidth="1"/>
    <col min="2309" max="2310" width="17.140625" style="51" customWidth="1"/>
    <col min="2311" max="2311" width="16.85546875" style="51" customWidth="1"/>
    <col min="2312" max="2312" width="15.28515625" style="51" bestFit="1" customWidth="1"/>
    <col min="2313" max="2313" width="15.140625" style="51" customWidth="1"/>
    <col min="2314" max="2314" width="15.85546875" style="51" customWidth="1"/>
    <col min="2315" max="2315" width="15.5703125" style="51" customWidth="1"/>
    <col min="2316" max="2316" width="11.28515625" style="51" bestFit="1" customWidth="1"/>
    <col min="2317" max="2556" width="11.42578125" style="51"/>
    <col min="2557" max="2557" width="44.7109375" style="51" customWidth="1"/>
    <col min="2558" max="2560" width="17.140625" style="51" customWidth="1"/>
    <col min="2561" max="2561" width="17.7109375" style="51" customWidth="1"/>
    <col min="2562" max="2562" width="16.140625" style="51" customWidth="1"/>
    <col min="2563" max="2563" width="14.140625" style="51" customWidth="1"/>
    <col min="2564" max="2564" width="14.28515625" style="51" customWidth="1"/>
    <col min="2565" max="2566" width="17.140625" style="51" customWidth="1"/>
    <col min="2567" max="2567" width="16.85546875" style="51" customWidth="1"/>
    <col min="2568" max="2568" width="15.28515625" style="51" bestFit="1" customWidth="1"/>
    <col min="2569" max="2569" width="15.140625" style="51" customWidth="1"/>
    <col min="2570" max="2570" width="15.85546875" style="51" customWidth="1"/>
    <col min="2571" max="2571" width="15.5703125" style="51" customWidth="1"/>
    <col min="2572" max="2572" width="11.28515625" style="51" bestFit="1" customWidth="1"/>
    <col min="2573" max="2812" width="11.42578125" style="51"/>
    <col min="2813" max="2813" width="44.7109375" style="51" customWidth="1"/>
    <col min="2814" max="2816" width="17.140625" style="51" customWidth="1"/>
    <col min="2817" max="2817" width="17.7109375" style="51" customWidth="1"/>
    <col min="2818" max="2818" width="16.140625" style="51" customWidth="1"/>
    <col min="2819" max="2819" width="14.140625" style="51" customWidth="1"/>
    <col min="2820" max="2820" width="14.28515625" style="51" customWidth="1"/>
    <col min="2821" max="2822" width="17.140625" style="51" customWidth="1"/>
    <col min="2823" max="2823" width="16.85546875" style="51" customWidth="1"/>
    <col min="2824" max="2824" width="15.28515625" style="51" bestFit="1" customWidth="1"/>
    <col min="2825" max="2825" width="15.140625" style="51" customWidth="1"/>
    <col min="2826" max="2826" width="15.85546875" style="51" customWidth="1"/>
    <col min="2827" max="2827" width="15.5703125" style="51" customWidth="1"/>
    <col min="2828" max="2828" width="11.28515625" style="51" bestFit="1" customWidth="1"/>
    <col min="2829" max="3068" width="11.42578125" style="51"/>
    <col min="3069" max="3069" width="44.7109375" style="51" customWidth="1"/>
    <col min="3070" max="3072" width="17.140625" style="51" customWidth="1"/>
    <col min="3073" max="3073" width="17.7109375" style="51" customWidth="1"/>
    <col min="3074" max="3074" width="16.140625" style="51" customWidth="1"/>
    <col min="3075" max="3075" width="14.140625" style="51" customWidth="1"/>
    <col min="3076" max="3076" width="14.28515625" style="51" customWidth="1"/>
    <col min="3077" max="3078" width="17.140625" style="51" customWidth="1"/>
    <col min="3079" max="3079" width="16.85546875" style="51" customWidth="1"/>
    <col min="3080" max="3080" width="15.28515625" style="51" bestFit="1" customWidth="1"/>
    <col min="3081" max="3081" width="15.140625" style="51" customWidth="1"/>
    <col min="3082" max="3082" width="15.85546875" style="51" customWidth="1"/>
    <col min="3083" max="3083" width="15.5703125" style="51" customWidth="1"/>
    <col min="3084" max="3084" width="11.28515625" style="51" bestFit="1" customWidth="1"/>
    <col min="3085" max="3324" width="11.42578125" style="51"/>
    <col min="3325" max="3325" width="44.7109375" style="51" customWidth="1"/>
    <col min="3326" max="3328" width="17.140625" style="51" customWidth="1"/>
    <col min="3329" max="3329" width="17.7109375" style="51" customWidth="1"/>
    <col min="3330" max="3330" width="16.140625" style="51" customWidth="1"/>
    <col min="3331" max="3331" width="14.140625" style="51" customWidth="1"/>
    <col min="3332" max="3332" width="14.28515625" style="51" customWidth="1"/>
    <col min="3333" max="3334" width="17.140625" style="51" customWidth="1"/>
    <col min="3335" max="3335" width="16.85546875" style="51" customWidth="1"/>
    <col min="3336" max="3336" width="15.28515625" style="51" bestFit="1" customWidth="1"/>
    <col min="3337" max="3337" width="15.140625" style="51" customWidth="1"/>
    <col min="3338" max="3338" width="15.85546875" style="51" customWidth="1"/>
    <col min="3339" max="3339" width="15.5703125" style="51" customWidth="1"/>
    <col min="3340" max="3340" width="11.28515625" style="51" bestFit="1" customWidth="1"/>
    <col min="3341" max="3580" width="11.42578125" style="51"/>
    <col min="3581" max="3581" width="44.7109375" style="51" customWidth="1"/>
    <col min="3582" max="3584" width="17.140625" style="51" customWidth="1"/>
    <col min="3585" max="3585" width="17.7109375" style="51" customWidth="1"/>
    <col min="3586" max="3586" width="16.140625" style="51" customWidth="1"/>
    <col min="3587" max="3587" width="14.140625" style="51" customWidth="1"/>
    <col min="3588" max="3588" width="14.28515625" style="51" customWidth="1"/>
    <col min="3589" max="3590" width="17.140625" style="51" customWidth="1"/>
    <col min="3591" max="3591" width="16.85546875" style="51" customWidth="1"/>
    <col min="3592" max="3592" width="15.28515625" style="51" bestFit="1" customWidth="1"/>
    <col min="3593" max="3593" width="15.140625" style="51" customWidth="1"/>
    <col min="3594" max="3594" width="15.85546875" style="51" customWidth="1"/>
    <col min="3595" max="3595" width="15.5703125" style="51" customWidth="1"/>
    <col min="3596" max="3596" width="11.28515625" style="51" bestFit="1" customWidth="1"/>
    <col min="3597" max="3836" width="11.42578125" style="51"/>
    <col min="3837" max="3837" width="44.7109375" style="51" customWidth="1"/>
    <col min="3838" max="3840" width="17.140625" style="51" customWidth="1"/>
    <col min="3841" max="3841" width="17.7109375" style="51" customWidth="1"/>
    <col min="3842" max="3842" width="16.140625" style="51" customWidth="1"/>
    <col min="3843" max="3843" width="14.140625" style="51" customWidth="1"/>
    <col min="3844" max="3844" width="14.28515625" style="51" customWidth="1"/>
    <col min="3845" max="3846" width="17.140625" style="51" customWidth="1"/>
    <col min="3847" max="3847" width="16.85546875" style="51" customWidth="1"/>
    <col min="3848" max="3848" width="15.28515625" style="51" bestFit="1" customWidth="1"/>
    <col min="3849" max="3849" width="15.140625" style="51" customWidth="1"/>
    <col min="3850" max="3850" width="15.85546875" style="51" customWidth="1"/>
    <col min="3851" max="3851" width="15.5703125" style="51" customWidth="1"/>
    <col min="3852" max="3852" width="11.28515625" style="51" bestFit="1" customWidth="1"/>
    <col min="3853" max="4092" width="11.42578125" style="51"/>
    <col min="4093" max="4093" width="44.7109375" style="51" customWidth="1"/>
    <col min="4094" max="4096" width="17.140625" style="51" customWidth="1"/>
    <col min="4097" max="4097" width="17.7109375" style="51" customWidth="1"/>
    <col min="4098" max="4098" width="16.140625" style="51" customWidth="1"/>
    <col min="4099" max="4099" width="14.140625" style="51" customWidth="1"/>
    <col min="4100" max="4100" width="14.28515625" style="51" customWidth="1"/>
    <col min="4101" max="4102" width="17.140625" style="51" customWidth="1"/>
    <col min="4103" max="4103" width="16.85546875" style="51" customWidth="1"/>
    <col min="4104" max="4104" width="15.28515625" style="51" bestFit="1" customWidth="1"/>
    <col min="4105" max="4105" width="15.140625" style="51" customWidth="1"/>
    <col min="4106" max="4106" width="15.85546875" style="51" customWidth="1"/>
    <col min="4107" max="4107" width="15.5703125" style="51" customWidth="1"/>
    <col min="4108" max="4108" width="11.28515625" style="51" bestFit="1" customWidth="1"/>
    <col min="4109" max="4348" width="11.42578125" style="51"/>
    <col min="4349" max="4349" width="44.7109375" style="51" customWidth="1"/>
    <col min="4350" max="4352" width="17.140625" style="51" customWidth="1"/>
    <col min="4353" max="4353" width="17.7109375" style="51" customWidth="1"/>
    <col min="4354" max="4354" width="16.140625" style="51" customWidth="1"/>
    <col min="4355" max="4355" width="14.140625" style="51" customWidth="1"/>
    <col min="4356" max="4356" width="14.28515625" style="51" customWidth="1"/>
    <col min="4357" max="4358" width="17.140625" style="51" customWidth="1"/>
    <col min="4359" max="4359" width="16.85546875" style="51" customWidth="1"/>
    <col min="4360" max="4360" width="15.28515625" style="51" bestFit="1" customWidth="1"/>
    <col min="4361" max="4361" width="15.140625" style="51" customWidth="1"/>
    <col min="4362" max="4362" width="15.85546875" style="51" customWidth="1"/>
    <col min="4363" max="4363" width="15.5703125" style="51" customWidth="1"/>
    <col min="4364" max="4364" width="11.28515625" style="51" bestFit="1" customWidth="1"/>
    <col min="4365" max="4604" width="11.42578125" style="51"/>
    <col min="4605" max="4605" width="44.7109375" style="51" customWidth="1"/>
    <col min="4606" max="4608" width="17.140625" style="51" customWidth="1"/>
    <col min="4609" max="4609" width="17.7109375" style="51" customWidth="1"/>
    <col min="4610" max="4610" width="16.140625" style="51" customWidth="1"/>
    <col min="4611" max="4611" width="14.140625" style="51" customWidth="1"/>
    <col min="4612" max="4612" width="14.28515625" style="51" customWidth="1"/>
    <col min="4613" max="4614" width="17.140625" style="51" customWidth="1"/>
    <col min="4615" max="4615" width="16.85546875" style="51" customWidth="1"/>
    <col min="4616" max="4616" width="15.28515625" style="51" bestFit="1" customWidth="1"/>
    <col min="4617" max="4617" width="15.140625" style="51" customWidth="1"/>
    <col min="4618" max="4618" width="15.85546875" style="51" customWidth="1"/>
    <col min="4619" max="4619" width="15.5703125" style="51" customWidth="1"/>
    <col min="4620" max="4620" width="11.28515625" style="51" bestFit="1" customWidth="1"/>
    <col min="4621" max="4860" width="11.42578125" style="51"/>
    <col min="4861" max="4861" width="44.7109375" style="51" customWidth="1"/>
    <col min="4862" max="4864" width="17.140625" style="51" customWidth="1"/>
    <col min="4865" max="4865" width="17.7109375" style="51" customWidth="1"/>
    <col min="4866" max="4866" width="16.140625" style="51" customWidth="1"/>
    <col min="4867" max="4867" width="14.140625" style="51" customWidth="1"/>
    <col min="4868" max="4868" width="14.28515625" style="51" customWidth="1"/>
    <col min="4869" max="4870" width="17.140625" style="51" customWidth="1"/>
    <col min="4871" max="4871" width="16.85546875" style="51" customWidth="1"/>
    <col min="4872" max="4872" width="15.28515625" style="51" bestFit="1" customWidth="1"/>
    <col min="4873" max="4873" width="15.140625" style="51" customWidth="1"/>
    <col min="4874" max="4874" width="15.85546875" style="51" customWidth="1"/>
    <col min="4875" max="4875" width="15.5703125" style="51" customWidth="1"/>
    <col min="4876" max="4876" width="11.28515625" style="51" bestFit="1" customWidth="1"/>
    <col min="4877" max="5116" width="11.42578125" style="51"/>
    <col min="5117" max="5117" width="44.7109375" style="51" customWidth="1"/>
    <col min="5118" max="5120" width="17.140625" style="51" customWidth="1"/>
    <col min="5121" max="5121" width="17.7109375" style="51" customWidth="1"/>
    <col min="5122" max="5122" width="16.140625" style="51" customWidth="1"/>
    <col min="5123" max="5123" width="14.140625" style="51" customWidth="1"/>
    <col min="5124" max="5124" width="14.28515625" style="51" customWidth="1"/>
    <col min="5125" max="5126" width="17.140625" style="51" customWidth="1"/>
    <col min="5127" max="5127" width="16.85546875" style="51" customWidth="1"/>
    <col min="5128" max="5128" width="15.28515625" style="51" bestFit="1" customWidth="1"/>
    <col min="5129" max="5129" width="15.140625" style="51" customWidth="1"/>
    <col min="5130" max="5130" width="15.85546875" style="51" customWidth="1"/>
    <col min="5131" max="5131" width="15.5703125" style="51" customWidth="1"/>
    <col min="5132" max="5132" width="11.28515625" style="51" bestFit="1" customWidth="1"/>
    <col min="5133" max="5372" width="11.42578125" style="51"/>
    <col min="5373" max="5373" width="44.7109375" style="51" customWidth="1"/>
    <col min="5374" max="5376" width="17.140625" style="51" customWidth="1"/>
    <col min="5377" max="5377" width="17.7109375" style="51" customWidth="1"/>
    <col min="5378" max="5378" width="16.140625" style="51" customWidth="1"/>
    <col min="5379" max="5379" width="14.140625" style="51" customWidth="1"/>
    <col min="5380" max="5380" width="14.28515625" style="51" customWidth="1"/>
    <col min="5381" max="5382" width="17.140625" style="51" customWidth="1"/>
    <col min="5383" max="5383" width="16.85546875" style="51" customWidth="1"/>
    <col min="5384" max="5384" width="15.28515625" style="51" bestFit="1" customWidth="1"/>
    <col min="5385" max="5385" width="15.140625" style="51" customWidth="1"/>
    <col min="5386" max="5386" width="15.85546875" style="51" customWidth="1"/>
    <col min="5387" max="5387" width="15.5703125" style="51" customWidth="1"/>
    <col min="5388" max="5388" width="11.28515625" style="51" bestFit="1" customWidth="1"/>
    <col min="5389" max="5628" width="11.42578125" style="51"/>
    <col min="5629" max="5629" width="44.7109375" style="51" customWidth="1"/>
    <col min="5630" max="5632" width="17.140625" style="51" customWidth="1"/>
    <col min="5633" max="5633" width="17.7109375" style="51" customWidth="1"/>
    <col min="5634" max="5634" width="16.140625" style="51" customWidth="1"/>
    <col min="5635" max="5635" width="14.140625" style="51" customWidth="1"/>
    <col min="5636" max="5636" width="14.28515625" style="51" customWidth="1"/>
    <col min="5637" max="5638" width="17.140625" style="51" customWidth="1"/>
    <col min="5639" max="5639" width="16.85546875" style="51" customWidth="1"/>
    <col min="5640" max="5640" width="15.28515625" style="51" bestFit="1" customWidth="1"/>
    <col min="5641" max="5641" width="15.140625" style="51" customWidth="1"/>
    <col min="5642" max="5642" width="15.85546875" style="51" customWidth="1"/>
    <col min="5643" max="5643" width="15.5703125" style="51" customWidth="1"/>
    <col min="5644" max="5644" width="11.28515625" style="51" bestFit="1" customWidth="1"/>
    <col min="5645" max="5884" width="11.42578125" style="51"/>
    <col min="5885" max="5885" width="44.7109375" style="51" customWidth="1"/>
    <col min="5886" max="5888" width="17.140625" style="51" customWidth="1"/>
    <col min="5889" max="5889" width="17.7109375" style="51" customWidth="1"/>
    <col min="5890" max="5890" width="16.140625" style="51" customWidth="1"/>
    <col min="5891" max="5891" width="14.140625" style="51" customWidth="1"/>
    <col min="5892" max="5892" width="14.28515625" style="51" customWidth="1"/>
    <col min="5893" max="5894" width="17.140625" style="51" customWidth="1"/>
    <col min="5895" max="5895" width="16.85546875" style="51" customWidth="1"/>
    <col min="5896" max="5896" width="15.28515625" style="51" bestFit="1" customWidth="1"/>
    <col min="5897" max="5897" width="15.140625" style="51" customWidth="1"/>
    <col min="5898" max="5898" width="15.85546875" style="51" customWidth="1"/>
    <col min="5899" max="5899" width="15.5703125" style="51" customWidth="1"/>
    <col min="5900" max="5900" width="11.28515625" style="51" bestFit="1" customWidth="1"/>
    <col min="5901" max="6140" width="11.42578125" style="51"/>
    <col min="6141" max="6141" width="44.7109375" style="51" customWidth="1"/>
    <col min="6142" max="6144" width="17.140625" style="51" customWidth="1"/>
    <col min="6145" max="6145" width="17.7109375" style="51" customWidth="1"/>
    <col min="6146" max="6146" width="16.140625" style="51" customWidth="1"/>
    <col min="6147" max="6147" width="14.140625" style="51" customWidth="1"/>
    <col min="6148" max="6148" width="14.28515625" style="51" customWidth="1"/>
    <col min="6149" max="6150" width="17.140625" style="51" customWidth="1"/>
    <col min="6151" max="6151" width="16.85546875" style="51" customWidth="1"/>
    <col min="6152" max="6152" width="15.28515625" style="51" bestFit="1" customWidth="1"/>
    <col min="6153" max="6153" width="15.140625" style="51" customWidth="1"/>
    <col min="6154" max="6154" width="15.85546875" style="51" customWidth="1"/>
    <col min="6155" max="6155" width="15.5703125" style="51" customWidth="1"/>
    <col min="6156" max="6156" width="11.28515625" style="51" bestFit="1" customWidth="1"/>
    <col min="6157" max="6396" width="11.42578125" style="51"/>
    <col min="6397" max="6397" width="44.7109375" style="51" customWidth="1"/>
    <col min="6398" max="6400" width="17.140625" style="51" customWidth="1"/>
    <col min="6401" max="6401" width="17.7109375" style="51" customWidth="1"/>
    <col min="6402" max="6402" width="16.140625" style="51" customWidth="1"/>
    <col min="6403" max="6403" width="14.140625" style="51" customWidth="1"/>
    <col min="6404" max="6404" width="14.28515625" style="51" customWidth="1"/>
    <col min="6405" max="6406" width="17.140625" style="51" customWidth="1"/>
    <col min="6407" max="6407" width="16.85546875" style="51" customWidth="1"/>
    <col min="6408" max="6408" width="15.28515625" style="51" bestFit="1" customWidth="1"/>
    <col min="6409" max="6409" width="15.140625" style="51" customWidth="1"/>
    <col min="6410" max="6410" width="15.85546875" style="51" customWidth="1"/>
    <col min="6411" max="6411" width="15.5703125" style="51" customWidth="1"/>
    <col min="6412" max="6412" width="11.28515625" style="51" bestFit="1" customWidth="1"/>
    <col min="6413" max="6652" width="11.42578125" style="51"/>
    <col min="6653" max="6653" width="44.7109375" style="51" customWidth="1"/>
    <col min="6654" max="6656" width="17.140625" style="51" customWidth="1"/>
    <col min="6657" max="6657" width="17.7109375" style="51" customWidth="1"/>
    <col min="6658" max="6658" width="16.140625" style="51" customWidth="1"/>
    <col min="6659" max="6659" width="14.140625" style="51" customWidth="1"/>
    <col min="6660" max="6660" width="14.28515625" style="51" customWidth="1"/>
    <col min="6661" max="6662" width="17.140625" style="51" customWidth="1"/>
    <col min="6663" max="6663" width="16.85546875" style="51" customWidth="1"/>
    <col min="6664" max="6664" width="15.28515625" style="51" bestFit="1" customWidth="1"/>
    <col min="6665" max="6665" width="15.140625" style="51" customWidth="1"/>
    <col min="6666" max="6666" width="15.85546875" style="51" customWidth="1"/>
    <col min="6667" max="6667" width="15.5703125" style="51" customWidth="1"/>
    <col min="6668" max="6668" width="11.28515625" style="51" bestFit="1" customWidth="1"/>
    <col min="6669" max="6908" width="11.42578125" style="51"/>
    <col min="6909" max="6909" width="44.7109375" style="51" customWidth="1"/>
    <col min="6910" max="6912" width="17.140625" style="51" customWidth="1"/>
    <col min="6913" max="6913" width="17.7109375" style="51" customWidth="1"/>
    <col min="6914" max="6914" width="16.140625" style="51" customWidth="1"/>
    <col min="6915" max="6915" width="14.140625" style="51" customWidth="1"/>
    <col min="6916" max="6916" width="14.28515625" style="51" customWidth="1"/>
    <col min="6917" max="6918" width="17.140625" style="51" customWidth="1"/>
    <col min="6919" max="6919" width="16.85546875" style="51" customWidth="1"/>
    <col min="6920" max="6920" width="15.28515625" style="51" bestFit="1" customWidth="1"/>
    <col min="6921" max="6921" width="15.140625" style="51" customWidth="1"/>
    <col min="6922" max="6922" width="15.85546875" style="51" customWidth="1"/>
    <col min="6923" max="6923" width="15.5703125" style="51" customWidth="1"/>
    <col min="6924" max="6924" width="11.28515625" style="51" bestFit="1" customWidth="1"/>
    <col min="6925" max="7164" width="11.42578125" style="51"/>
    <col min="7165" max="7165" width="44.7109375" style="51" customWidth="1"/>
    <col min="7166" max="7168" width="17.140625" style="51" customWidth="1"/>
    <col min="7169" max="7169" width="17.7109375" style="51" customWidth="1"/>
    <col min="7170" max="7170" width="16.140625" style="51" customWidth="1"/>
    <col min="7171" max="7171" width="14.140625" style="51" customWidth="1"/>
    <col min="7172" max="7172" width="14.28515625" style="51" customWidth="1"/>
    <col min="7173" max="7174" width="17.140625" style="51" customWidth="1"/>
    <col min="7175" max="7175" width="16.85546875" style="51" customWidth="1"/>
    <col min="7176" max="7176" width="15.28515625" style="51" bestFit="1" customWidth="1"/>
    <col min="7177" max="7177" width="15.140625" style="51" customWidth="1"/>
    <col min="7178" max="7178" width="15.85546875" style="51" customWidth="1"/>
    <col min="7179" max="7179" width="15.5703125" style="51" customWidth="1"/>
    <col min="7180" max="7180" width="11.28515625" style="51" bestFit="1" customWidth="1"/>
    <col min="7181" max="7420" width="11.42578125" style="51"/>
    <col min="7421" max="7421" width="44.7109375" style="51" customWidth="1"/>
    <col min="7422" max="7424" width="17.140625" style="51" customWidth="1"/>
    <col min="7425" max="7425" width="17.7109375" style="51" customWidth="1"/>
    <col min="7426" max="7426" width="16.140625" style="51" customWidth="1"/>
    <col min="7427" max="7427" width="14.140625" style="51" customWidth="1"/>
    <col min="7428" max="7428" width="14.28515625" style="51" customWidth="1"/>
    <col min="7429" max="7430" width="17.140625" style="51" customWidth="1"/>
    <col min="7431" max="7431" width="16.85546875" style="51" customWidth="1"/>
    <col min="7432" max="7432" width="15.28515625" style="51" bestFit="1" customWidth="1"/>
    <col min="7433" max="7433" width="15.140625" style="51" customWidth="1"/>
    <col min="7434" max="7434" width="15.85546875" style="51" customWidth="1"/>
    <col min="7435" max="7435" width="15.5703125" style="51" customWidth="1"/>
    <col min="7436" max="7436" width="11.28515625" style="51" bestFit="1" customWidth="1"/>
    <col min="7437" max="7676" width="11.42578125" style="51"/>
    <col min="7677" max="7677" width="44.7109375" style="51" customWidth="1"/>
    <col min="7678" max="7680" width="17.140625" style="51" customWidth="1"/>
    <col min="7681" max="7681" width="17.7109375" style="51" customWidth="1"/>
    <col min="7682" max="7682" width="16.140625" style="51" customWidth="1"/>
    <col min="7683" max="7683" width="14.140625" style="51" customWidth="1"/>
    <col min="7684" max="7684" width="14.28515625" style="51" customWidth="1"/>
    <col min="7685" max="7686" width="17.140625" style="51" customWidth="1"/>
    <col min="7687" max="7687" width="16.85546875" style="51" customWidth="1"/>
    <col min="7688" max="7688" width="15.28515625" style="51" bestFit="1" customWidth="1"/>
    <col min="7689" max="7689" width="15.140625" style="51" customWidth="1"/>
    <col min="7690" max="7690" width="15.85546875" style="51" customWidth="1"/>
    <col min="7691" max="7691" width="15.5703125" style="51" customWidth="1"/>
    <col min="7692" max="7692" width="11.28515625" style="51" bestFit="1" customWidth="1"/>
    <col min="7693" max="7932" width="11.42578125" style="51"/>
    <col min="7933" max="7933" width="44.7109375" style="51" customWidth="1"/>
    <col min="7934" max="7936" width="17.140625" style="51" customWidth="1"/>
    <col min="7937" max="7937" width="17.7109375" style="51" customWidth="1"/>
    <col min="7938" max="7938" width="16.140625" style="51" customWidth="1"/>
    <col min="7939" max="7939" width="14.140625" style="51" customWidth="1"/>
    <col min="7940" max="7940" width="14.28515625" style="51" customWidth="1"/>
    <col min="7941" max="7942" width="17.140625" style="51" customWidth="1"/>
    <col min="7943" max="7943" width="16.85546875" style="51" customWidth="1"/>
    <col min="7944" max="7944" width="15.28515625" style="51" bestFit="1" customWidth="1"/>
    <col min="7945" max="7945" width="15.140625" style="51" customWidth="1"/>
    <col min="7946" max="7946" width="15.85546875" style="51" customWidth="1"/>
    <col min="7947" max="7947" width="15.5703125" style="51" customWidth="1"/>
    <col min="7948" max="7948" width="11.28515625" style="51" bestFit="1" customWidth="1"/>
    <col min="7949" max="8188" width="11.42578125" style="51"/>
    <col min="8189" max="8189" width="44.7109375" style="51" customWidth="1"/>
    <col min="8190" max="8192" width="17.140625" style="51" customWidth="1"/>
    <col min="8193" max="8193" width="17.7109375" style="51" customWidth="1"/>
    <col min="8194" max="8194" width="16.140625" style="51" customWidth="1"/>
    <col min="8195" max="8195" width="14.140625" style="51" customWidth="1"/>
    <col min="8196" max="8196" width="14.28515625" style="51" customWidth="1"/>
    <col min="8197" max="8198" width="17.140625" style="51" customWidth="1"/>
    <col min="8199" max="8199" width="16.85546875" style="51" customWidth="1"/>
    <col min="8200" max="8200" width="15.28515625" style="51" bestFit="1" customWidth="1"/>
    <col min="8201" max="8201" width="15.140625" style="51" customWidth="1"/>
    <col min="8202" max="8202" width="15.85546875" style="51" customWidth="1"/>
    <col min="8203" max="8203" width="15.5703125" style="51" customWidth="1"/>
    <col min="8204" max="8204" width="11.28515625" style="51" bestFit="1" customWidth="1"/>
    <col min="8205" max="8444" width="11.42578125" style="51"/>
    <col min="8445" max="8445" width="44.7109375" style="51" customWidth="1"/>
    <col min="8446" max="8448" width="17.140625" style="51" customWidth="1"/>
    <col min="8449" max="8449" width="17.7109375" style="51" customWidth="1"/>
    <col min="8450" max="8450" width="16.140625" style="51" customWidth="1"/>
    <col min="8451" max="8451" width="14.140625" style="51" customWidth="1"/>
    <col min="8452" max="8452" width="14.28515625" style="51" customWidth="1"/>
    <col min="8453" max="8454" width="17.140625" style="51" customWidth="1"/>
    <col min="8455" max="8455" width="16.85546875" style="51" customWidth="1"/>
    <col min="8456" max="8456" width="15.28515625" style="51" bestFit="1" customWidth="1"/>
    <col min="8457" max="8457" width="15.140625" style="51" customWidth="1"/>
    <col min="8458" max="8458" width="15.85546875" style="51" customWidth="1"/>
    <col min="8459" max="8459" width="15.5703125" style="51" customWidth="1"/>
    <col min="8460" max="8460" width="11.28515625" style="51" bestFit="1" customWidth="1"/>
    <col min="8461" max="8700" width="11.42578125" style="51"/>
    <col min="8701" max="8701" width="44.7109375" style="51" customWidth="1"/>
    <col min="8702" max="8704" width="17.140625" style="51" customWidth="1"/>
    <col min="8705" max="8705" width="17.7109375" style="51" customWidth="1"/>
    <col min="8706" max="8706" width="16.140625" style="51" customWidth="1"/>
    <col min="8707" max="8707" width="14.140625" style="51" customWidth="1"/>
    <col min="8708" max="8708" width="14.28515625" style="51" customWidth="1"/>
    <col min="8709" max="8710" width="17.140625" style="51" customWidth="1"/>
    <col min="8711" max="8711" width="16.85546875" style="51" customWidth="1"/>
    <col min="8712" max="8712" width="15.28515625" style="51" bestFit="1" customWidth="1"/>
    <col min="8713" max="8713" width="15.140625" style="51" customWidth="1"/>
    <col min="8714" max="8714" width="15.85546875" style="51" customWidth="1"/>
    <col min="8715" max="8715" width="15.5703125" style="51" customWidth="1"/>
    <col min="8716" max="8716" width="11.28515625" style="51" bestFit="1" customWidth="1"/>
    <col min="8717" max="8956" width="11.42578125" style="51"/>
    <col min="8957" max="8957" width="44.7109375" style="51" customWidth="1"/>
    <col min="8958" max="8960" width="17.140625" style="51" customWidth="1"/>
    <col min="8961" max="8961" width="17.7109375" style="51" customWidth="1"/>
    <col min="8962" max="8962" width="16.140625" style="51" customWidth="1"/>
    <col min="8963" max="8963" width="14.140625" style="51" customWidth="1"/>
    <col min="8964" max="8964" width="14.28515625" style="51" customWidth="1"/>
    <col min="8965" max="8966" width="17.140625" style="51" customWidth="1"/>
    <col min="8967" max="8967" width="16.85546875" style="51" customWidth="1"/>
    <col min="8968" max="8968" width="15.28515625" style="51" bestFit="1" customWidth="1"/>
    <col min="8969" max="8969" width="15.140625" style="51" customWidth="1"/>
    <col min="8970" max="8970" width="15.85546875" style="51" customWidth="1"/>
    <col min="8971" max="8971" width="15.5703125" style="51" customWidth="1"/>
    <col min="8972" max="8972" width="11.28515625" style="51" bestFit="1" customWidth="1"/>
    <col min="8973" max="9212" width="11.42578125" style="51"/>
    <col min="9213" max="9213" width="44.7109375" style="51" customWidth="1"/>
    <col min="9214" max="9216" width="17.140625" style="51" customWidth="1"/>
    <col min="9217" max="9217" width="17.7109375" style="51" customWidth="1"/>
    <col min="9218" max="9218" width="16.140625" style="51" customWidth="1"/>
    <col min="9219" max="9219" width="14.140625" style="51" customWidth="1"/>
    <col min="9220" max="9220" width="14.28515625" style="51" customWidth="1"/>
    <col min="9221" max="9222" width="17.140625" style="51" customWidth="1"/>
    <col min="9223" max="9223" width="16.85546875" style="51" customWidth="1"/>
    <col min="9224" max="9224" width="15.28515625" style="51" bestFit="1" customWidth="1"/>
    <col min="9225" max="9225" width="15.140625" style="51" customWidth="1"/>
    <col min="9226" max="9226" width="15.85546875" style="51" customWidth="1"/>
    <col min="9227" max="9227" width="15.5703125" style="51" customWidth="1"/>
    <col min="9228" max="9228" width="11.28515625" style="51" bestFit="1" customWidth="1"/>
    <col min="9229" max="9468" width="11.42578125" style="51"/>
    <col min="9469" max="9469" width="44.7109375" style="51" customWidth="1"/>
    <col min="9470" max="9472" width="17.140625" style="51" customWidth="1"/>
    <col min="9473" max="9473" width="17.7109375" style="51" customWidth="1"/>
    <col min="9474" max="9474" width="16.140625" style="51" customWidth="1"/>
    <col min="9475" max="9475" width="14.140625" style="51" customWidth="1"/>
    <col min="9476" max="9476" width="14.28515625" style="51" customWidth="1"/>
    <col min="9477" max="9478" width="17.140625" style="51" customWidth="1"/>
    <col min="9479" max="9479" width="16.85546875" style="51" customWidth="1"/>
    <col min="9480" max="9480" width="15.28515625" style="51" bestFit="1" customWidth="1"/>
    <col min="9481" max="9481" width="15.140625" style="51" customWidth="1"/>
    <col min="9482" max="9482" width="15.85546875" style="51" customWidth="1"/>
    <col min="9483" max="9483" width="15.5703125" style="51" customWidth="1"/>
    <col min="9484" max="9484" width="11.28515625" style="51" bestFit="1" customWidth="1"/>
    <col min="9485" max="9724" width="11.42578125" style="51"/>
    <col min="9725" max="9725" width="44.7109375" style="51" customWidth="1"/>
    <col min="9726" max="9728" width="17.140625" style="51" customWidth="1"/>
    <col min="9729" max="9729" width="17.7109375" style="51" customWidth="1"/>
    <col min="9730" max="9730" width="16.140625" style="51" customWidth="1"/>
    <col min="9731" max="9731" width="14.140625" style="51" customWidth="1"/>
    <col min="9732" max="9732" width="14.28515625" style="51" customWidth="1"/>
    <col min="9733" max="9734" width="17.140625" style="51" customWidth="1"/>
    <col min="9735" max="9735" width="16.85546875" style="51" customWidth="1"/>
    <col min="9736" max="9736" width="15.28515625" style="51" bestFit="1" customWidth="1"/>
    <col min="9737" max="9737" width="15.140625" style="51" customWidth="1"/>
    <col min="9738" max="9738" width="15.85546875" style="51" customWidth="1"/>
    <col min="9739" max="9739" width="15.5703125" style="51" customWidth="1"/>
    <col min="9740" max="9740" width="11.28515625" style="51" bestFit="1" customWidth="1"/>
    <col min="9741" max="9980" width="11.42578125" style="51"/>
    <col min="9981" max="9981" width="44.7109375" style="51" customWidth="1"/>
    <col min="9982" max="9984" width="17.140625" style="51" customWidth="1"/>
    <col min="9985" max="9985" width="17.7109375" style="51" customWidth="1"/>
    <col min="9986" max="9986" width="16.140625" style="51" customWidth="1"/>
    <col min="9987" max="9987" width="14.140625" style="51" customWidth="1"/>
    <col min="9988" max="9988" width="14.28515625" style="51" customWidth="1"/>
    <col min="9989" max="9990" width="17.140625" style="51" customWidth="1"/>
    <col min="9991" max="9991" width="16.85546875" style="51" customWidth="1"/>
    <col min="9992" max="9992" width="15.28515625" style="51" bestFit="1" customWidth="1"/>
    <col min="9993" max="9993" width="15.140625" style="51" customWidth="1"/>
    <col min="9994" max="9994" width="15.85546875" style="51" customWidth="1"/>
    <col min="9995" max="9995" width="15.5703125" style="51" customWidth="1"/>
    <col min="9996" max="9996" width="11.28515625" style="51" bestFit="1" customWidth="1"/>
    <col min="9997" max="10236" width="11.42578125" style="51"/>
    <col min="10237" max="10237" width="44.7109375" style="51" customWidth="1"/>
    <col min="10238" max="10240" width="17.140625" style="51" customWidth="1"/>
    <col min="10241" max="10241" width="17.7109375" style="51" customWidth="1"/>
    <col min="10242" max="10242" width="16.140625" style="51" customWidth="1"/>
    <col min="10243" max="10243" width="14.140625" style="51" customWidth="1"/>
    <col min="10244" max="10244" width="14.28515625" style="51" customWidth="1"/>
    <col min="10245" max="10246" width="17.140625" style="51" customWidth="1"/>
    <col min="10247" max="10247" width="16.85546875" style="51" customWidth="1"/>
    <col min="10248" max="10248" width="15.28515625" style="51" bestFit="1" customWidth="1"/>
    <col min="10249" max="10249" width="15.140625" style="51" customWidth="1"/>
    <col min="10250" max="10250" width="15.85546875" style="51" customWidth="1"/>
    <col min="10251" max="10251" width="15.5703125" style="51" customWidth="1"/>
    <col min="10252" max="10252" width="11.28515625" style="51" bestFit="1" customWidth="1"/>
    <col min="10253" max="10492" width="11.42578125" style="51"/>
    <col min="10493" max="10493" width="44.7109375" style="51" customWidth="1"/>
    <col min="10494" max="10496" width="17.140625" style="51" customWidth="1"/>
    <col min="10497" max="10497" width="17.7109375" style="51" customWidth="1"/>
    <col min="10498" max="10498" width="16.140625" style="51" customWidth="1"/>
    <col min="10499" max="10499" width="14.140625" style="51" customWidth="1"/>
    <col min="10500" max="10500" width="14.28515625" style="51" customWidth="1"/>
    <col min="10501" max="10502" width="17.140625" style="51" customWidth="1"/>
    <col min="10503" max="10503" width="16.85546875" style="51" customWidth="1"/>
    <col min="10504" max="10504" width="15.28515625" style="51" bestFit="1" customWidth="1"/>
    <col min="10505" max="10505" width="15.140625" style="51" customWidth="1"/>
    <col min="10506" max="10506" width="15.85546875" style="51" customWidth="1"/>
    <col min="10507" max="10507" width="15.5703125" style="51" customWidth="1"/>
    <col min="10508" max="10508" width="11.28515625" style="51" bestFit="1" customWidth="1"/>
    <col min="10509" max="10748" width="11.42578125" style="51"/>
    <col min="10749" max="10749" width="44.7109375" style="51" customWidth="1"/>
    <col min="10750" max="10752" width="17.140625" style="51" customWidth="1"/>
    <col min="10753" max="10753" width="17.7109375" style="51" customWidth="1"/>
    <col min="10754" max="10754" width="16.140625" style="51" customWidth="1"/>
    <col min="10755" max="10755" width="14.140625" style="51" customWidth="1"/>
    <col min="10756" max="10756" width="14.28515625" style="51" customWidth="1"/>
    <col min="10757" max="10758" width="17.140625" style="51" customWidth="1"/>
    <col min="10759" max="10759" width="16.85546875" style="51" customWidth="1"/>
    <col min="10760" max="10760" width="15.28515625" style="51" bestFit="1" customWidth="1"/>
    <col min="10761" max="10761" width="15.140625" style="51" customWidth="1"/>
    <col min="10762" max="10762" width="15.85546875" style="51" customWidth="1"/>
    <col min="10763" max="10763" width="15.5703125" style="51" customWidth="1"/>
    <col min="10764" max="10764" width="11.28515625" style="51" bestFit="1" customWidth="1"/>
    <col min="10765" max="11004" width="11.42578125" style="51"/>
    <col min="11005" max="11005" width="44.7109375" style="51" customWidth="1"/>
    <col min="11006" max="11008" width="17.140625" style="51" customWidth="1"/>
    <col min="11009" max="11009" width="17.7109375" style="51" customWidth="1"/>
    <col min="11010" max="11010" width="16.140625" style="51" customWidth="1"/>
    <col min="11011" max="11011" width="14.140625" style="51" customWidth="1"/>
    <col min="11012" max="11012" width="14.28515625" style="51" customWidth="1"/>
    <col min="11013" max="11014" width="17.140625" style="51" customWidth="1"/>
    <col min="11015" max="11015" width="16.85546875" style="51" customWidth="1"/>
    <col min="11016" max="11016" width="15.28515625" style="51" bestFit="1" customWidth="1"/>
    <col min="11017" max="11017" width="15.140625" style="51" customWidth="1"/>
    <col min="11018" max="11018" width="15.85546875" style="51" customWidth="1"/>
    <col min="11019" max="11019" width="15.5703125" style="51" customWidth="1"/>
    <col min="11020" max="11020" width="11.28515625" style="51" bestFit="1" customWidth="1"/>
    <col min="11021" max="11260" width="11.42578125" style="51"/>
    <col min="11261" max="11261" width="44.7109375" style="51" customWidth="1"/>
    <col min="11262" max="11264" width="17.140625" style="51" customWidth="1"/>
    <col min="11265" max="11265" width="17.7109375" style="51" customWidth="1"/>
    <col min="11266" max="11266" width="16.140625" style="51" customWidth="1"/>
    <col min="11267" max="11267" width="14.140625" style="51" customWidth="1"/>
    <col min="11268" max="11268" width="14.28515625" style="51" customWidth="1"/>
    <col min="11269" max="11270" width="17.140625" style="51" customWidth="1"/>
    <col min="11271" max="11271" width="16.85546875" style="51" customWidth="1"/>
    <col min="11272" max="11272" width="15.28515625" style="51" bestFit="1" customWidth="1"/>
    <col min="11273" max="11273" width="15.140625" style="51" customWidth="1"/>
    <col min="11274" max="11274" width="15.85546875" style="51" customWidth="1"/>
    <col min="11275" max="11275" width="15.5703125" style="51" customWidth="1"/>
    <col min="11276" max="11276" width="11.28515625" style="51" bestFit="1" customWidth="1"/>
    <col min="11277" max="11516" width="11.42578125" style="51"/>
    <col min="11517" max="11517" width="44.7109375" style="51" customWidth="1"/>
    <col min="11518" max="11520" width="17.140625" style="51" customWidth="1"/>
    <col min="11521" max="11521" width="17.7109375" style="51" customWidth="1"/>
    <col min="11522" max="11522" width="16.140625" style="51" customWidth="1"/>
    <col min="11523" max="11523" width="14.140625" style="51" customWidth="1"/>
    <col min="11524" max="11524" width="14.28515625" style="51" customWidth="1"/>
    <col min="11525" max="11526" width="17.140625" style="51" customWidth="1"/>
    <col min="11527" max="11527" width="16.85546875" style="51" customWidth="1"/>
    <col min="11528" max="11528" width="15.28515625" style="51" bestFit="1" customWidth="1"/>
    <col min="11529" max="11529" width="15.140625" style="51" customWidth="1"/>
    <col min="11530" max="11530" width="15.85546875" style="51" customWidth="1"/>
    <col min="11531" max="11531" width="15.5703125" style="51" customWidth="1"/>
    <col min="11532" max="11532" width="11.28515625" style="51" bestFit="1" customWidth="1"/>
    <col min="11533" max="11772" width="11.42578125" style="51"/>
    <col min="11773" max="11773" width="44.7109375" style="51" customWidth="1"/>
    <col min="11774" max="11776" width="17.140625" style="51" customWidth="1"/>
    <col min="11777" max="11777" width="17.7109375" style="51" customWidth="1"/>
    <col min="11778" max="11778" width="16.140625" style="51" customWidth="1"/>
    <col min="11779" max="11779" width="14.140625" style="51" customWidth="1"/>
    <col min="11780" max="11780" width="14.28515625" style="51" customWidth="1"/>
    <col min="11781" max="11782" width="17.140625" style="51" customWidth="1"/>
    <col min="11783" max="11783" width="16.85546875" style="51" customWidth="1"/>
    <col min="11784" max="11784" width="15.28515625" style="51" bestFit="1" customWidth="1"/>
    <col min="11785" max="11785" width="15.140625" style="51" customWidth="1"/>
    <col min="11786" max="11786" width="15.85546875" style="51" customWidth="1"/>
    <col min="11787" max="11787" width="15.5703125" style="51" customWidth="1"/>
    <col min="11788" max="11788" width="11.28515625" style="51" bestFit="1" customWidth="1"/>
    <col min="11789" max="12028" width="11.42578125" style="51"/>
    <col min="12029" max="12029" width="44.7109375" style="51" customWidth="1"/>
    <col min="12030" max="12032" width="17.140625" style="51" customWidth="1"/>
    <col min="12033" max="12033" width="17.7109375" style="51" customWidth="1"/>
    <col min="12034" max="12034" width="16.140625" style="51" customWidth="1"/>
    <col min="12035" max="12035" width="14.140625" style="51" customWidth="1"/>
    <col min="12036" max="12036" width="14.28515625" style="51" customWidth="1"/>
    <col min="12037" max="12038" width="17.140625" style="51" customWidth="1"/>
    <col min="12039" max="12039" width="16.85546875" style="51" customWidth="1"/>
    <col min="12040" max="12040" width="15.28515625" style="51" bestFit="1" customWidth="1"/>
    <col min="12041" max="12041" width="15.140625" style="51" customWidth="1"/>
    <col min="12042" max="12042" width="15.85546875" style="51" customWidth="1"/>
    <col min="12043" max="12043" width="15.5703125" style="51" customWidth="1"/>
    <col min="12044" max="12044" width="11.28515625" style="51" bestFit="1" customWidth="1"/>
    <col min="12045" max="12284" width="11.42578125" style="51"/>
    <col min="12285" max="12285" width="44.7109375" style="51" customWidth="1"/>
    <col min="12286" max="12288" width="17.140625" style="51" customWidth="1"/>
    <col min="12289" max="12289" width="17.7109375" style="51" customWidth="1"/>
    <col min="12290" max="12290" width="16.140625" style="51" customWidth="1"/>
    <col min="12291" max="12291" width="14.140625" style="51" customWidth="1"/>
    <col min="12292" max="12292" width="14.28515625" style="51" customWidth="1"/>
    <col min="12293" max="12294" width="17.140625" style="51" customWidth="1"/>
    <col min="12295" max="12295" width="16.85546875" style="51" customWidth="1"/>
    <col min="12296" max="12296" width="15.28515625" style="51" bestFit="1" customWidth="1"/>
    <col min="12297" max="12297" width="15.140625" style="51" customWidth="1"/>
    <col min="12298" max="12298" width="15.85546875" style="51" customWidth="1"/>
    <col min="12299" max="12299" width="15.5703125" style="51" customWidth="1"/>
    <col min="12300" max="12300" width="11.28515625" style="51" bestFit="1" customWidth="1"/>
    <col min="12301" max="12540" width="11.42578125" style="51"/>
    <col min="12541" max="12541" width="44.7109375" style="51" customWidth="1"/>
    <col min="12542" max="12544" width="17.140625" style="51" customWidth="1"/>
    <col min="12545" max="12545" width="17.7109375" style="51" customWidth="1"/>
    <col min="12546" max="12546" width="16.140625" style="51" customWidth="1"/>
    <col min="12547" max="12547" width="14.140625" style="51" customWidth="1"/>
    <col min="12548" max="12548" width="14.28515625" style="51" customWidth="1"/>
    <col min="12549" max="12550" width="17.140625" style="51" customWidth="1"/>
    <col min="12551" max="12551" width="16.85546875" style="51" customWidth="1"/>
    <col min="12552" max="12552" width="15.28515625" style="51" bestFit="1" customWidth="1"/>
    <col min="12553" max="12553" width="15.140625" style="51" customWidth="1"/>
    <col min="12554" max="12554" width="15.85546875" style="51" customWidth="1"/>
    <col min="12555" max="12555" width="15.5703125" style="51" customWidth="1"/>
    <col min="12556" max="12556" width="11.28515625" style="51" bestFit="1" customWidth="1"/>
    <col min="12557" max="12796" width="11.42578125" style="51"/>
    <col min="12797" max="12797" width="44.7109375" style="51" customWidth="1"/>
    <col min="12798" max="12800" width="17.140625" style="51" customWidth="1"/>
    <col min="12801" max="12801" width="17.7109375" style="51" customWidth="1"/>
    <col min="12802" max="12802" width="16.140625" style="51" customWidth="1"/>
    <col min="12803" max="12803" width="14.140625" style="51" customWidth="1"/>
    <col min="12804" max="12804" width="14.28515625" style="51" customWidth="1"/>
    <col min="12805" max="12806" width="17.140625" style="51" customWidth="1"/>
    <col min="12807" max="12807" width="16.85546875" style="51" customWidth="1"/>
    <col min="12808" max="12808" width="15.28515625" style="51" bestFit="1" customWidth="1"/>
    <col min="12809" max="12809" width="15.140625" style="51" customWidth="1"/>
    <col min="12810" max="12810" width="15.85546875" style="51" customWidth="1"/>
    <col min="12811" max="12811" width="15.5703125" style="51" customWidth="1"/>
    <col min="12812" max="12812" width="11.28515625" style="51" bestFit="1" customWidth="1"/>
    <col min="12813" max="13052" width="11.42578125" style="51"/>
    <col min="13053" max="13053" width="44.7109375" style="51" customWidth="1"/>
    <col min="13054" max="13056" width="17.140625" style="51" customWidth="1"/>
    <col min="13057" max="13057" width="17.7109375" style="51" customWidth="1"/>
    <col min="13058" max="13058" width="16.140625" style="51" customWidth="1"/>
    <col min="13059" max="13059" width="14.140625" style="51" customWidth="1"/>
    <col min="13060" max="13060" width="14.28515625" style="51" customWidth="1"/>
    <col min="13061" max="13062" width="17.140625" style="51" customWidth="1"/>
    <col min="13063" max="13063" width="16.85546875" style="51" customWidth="1"/>
    <col min="13064" max="13064" width="15.28515625" style="51" bestFit="1" customWidth="1"/>
    <col min="13065" max="13065" width="15.140625" style="51" customWidth="1"/>
    <col min="13066" max="13066" width="15.85546875" style="51" customWidth="1"/>
    <col min="13067" max="13067" width="15.5703125" style="51" customWidth="1"/>
    <col min="13068" max="13068" width="11.28515625" style="51" bestFit="1" customWidth="1"/>
    <col min="13069" max="13308" width="11.42578125" style="51"/>
    <col min="13309" max="13309" width="44.7109375" style="51" customWidth="1"/>
    <col min="13310" max="13312" width="17.140625" style="51" customWidth="1"/>
    <col min="13313" max="13313" width="17.7109375" style="51" customWidth="1"/>
    <col min="13314" max="13314" width="16.140625" style="51" customWidth="1"/>
    <col min="13315" max="13315" width="14.140625" style="51" customWidth="1"/>
    <col min="13316" max="13316" width="14.28515625" style="51" customWidth="1"/>
    <col min="13317" max="13318" width="17.140625" style="51" customWidth="1"/>
    <col min="13319" max="13319" width="16.85546875" style="51" customWidth="1"/>
    <col min="13320" max="13320" width="15.28515625" style="51" bestFit="1" customWidth="1"/>
    <col min="13321" max="13321" width="15.140625" style="51" customWidth="1"/>
    <col min="13322" max="13322" width="15.85546875" style="51" customWidth="1"/>
    <col min="13323" max="13323" width="15.5703125" style="51" customWidth="1"/>
    <col min="13324" max="13324" width="11.28515625" style="51" bestFit="1" customWidth="1"/>
    <col min="13325" max="13564" width="11.42578125" style="51"/>
    <col min="13565" max="13565" width="44.7109375" style="51" customWidth="1"/>
    <col min="13566" max="13568" width="17.140625" style="51" customWidth="1"/>
    <col min="13569" max="13569" width="17.7109375" style="51" customWidth="1"/>
    <col min="13570" max="13570" width="16.140625" style="51" customWidth="1"/>
    <col min="13571" max="13571" width="14.140625" style="51" customWidth="1"/>
    <col min="13572" max="13572" width="14.28515625" style="51" customWidth="1"/>
    <col min="13573" max="13574" width="17.140625" style="51" customWidth="1"/>
    <col min="13575" max="13575" width="16.85546875" style="51" customWidth="1"/>
    <col min="13576" max="13576" width="15.28515625" style="51" bestFit="1" customWidth="1"/>
    <col min="13577" max="13577" width="15.140625" style="51" customWidth="1"/>
    <col min="13578" max="13578" width="15.85546875" style="51" customWidth="1"/>
    <col min="13579" max="13579" width="15.5703125" style="51" customWidth="1"/>
    <col min="13580" max="13580" width="11.28515625" style="51" bestFit="1" customWidth="1"/>
    <col min="13581" max="13820" width="11.42578125" style="51"/>
    <col min="13821" max="13821" width="44.7109375" style="51" customWidth="1"/>
    <col min="13822" max="13824" width="17.140625" style="51" customWidth="1"/>
    <col min="13825" max="13825" width="17.7109375" style="51" customWidth="1"/>
    <col min="13826" max="13826" width="16.140625" style="51" customWidth="1"/>
    <col min="13827" max="13827" width="14.140625" style="51" customWidth="1"/>
    <col min="13828" max="13828" width="14.28515625" style="51" customWidth="1"/>
    <col min="13829" max="13830" width="17.140625" style="51" customWidth="1"/>
    <col min="13831" max="13831" width="16.85546875" style="51" customWidth="1"/>
    <col min="13832" max="13832" width="15.28515625" style="51" bestFit="1" customWidth="1"/>
    <col min="13833" max="13833" width="15.140625" style="51" customWidth="1"/>
    <col min="13834" max="13834" width="15.85546875" style="51" customWidth="1"/>
    <col min="13835" max="13835" width="15.5703125" style="51" customWidth="1"/>
    <col min="13836" max="13836" width="11.28515625" style="51" bestFit="1" customWidth="1"/>
    <col min="13837" max="14076" width="11.42578125" style="51"/>
    <col min="14077" max="14077" width="44.7109375" style="51" customWidth="1"/>
    <col min="14078" max="14080" width="17.140625" style="51" customWidth="1"/>
    <col min="14081" max="14081" width="17.7109375" style="51" customWidth="1"/>
    <col min="14082" max="14082" width="16.140625" style="51" customWidth="1"/>
    <col min="14083" max="14083" width="14.140625" style="51" customWidth="1"/>
    <col min="14084" max="14084" width="14.28515625" style="51" customWidth="1"/>
    <col min="14085" max="14086" width="17.140625" style="51" customWidth="1"/>
    <col min="14087" max="14087" width="16.85546875" style="51" customWidth="1"/>
    <col min="14088" max="14088" width="15.28515625" style="51" bestFit="1" customWidth="1"/>
    <col min="14089" max="14089" width="15.140625" style="51" customWidth="1"/>
    <col min="14090" max="14090" width="15.85546875" style="51" customWidth="1"/>
    <col min="14091" max="14091" width="15.5703125" style="51" customWidth="1"/>
    <col min="14092" max="14092" width="11.28515625" style="51" bestFit="1" customWidth="1"/>
    <col min="14093" max="14332" width="11.42578125" style="51"/>
    <col min="14333" max="14333" width="44.7109375" style="51" customWidth="1"/>
    <col min="14334" max="14336" width="17.140625" style="51" customWidth="1"/>
    <col min="14337" max="14337" width="17.7109375" style="51" customWidth="1"/>
    <col min="14338" max="14338" width="16.140625" style="51" customWidth="1"/>
    <col min="14339" max="14339" width="14.140625" style="51" customWidth="1"/>
    <col min="14340" max="14340" width="14.28515625" style="51" customWidth="1"/>
    <col min="14341" max="14342" width="17.140625" style="51" customWidth="1"/>
    <col min="14343" max="14343" width="16.85546875" style="51" customWidth="1"/>
    <col min="14344" max="14344" width="15.28515625" style="51" bestFit="1" customWidth="1"/>
    <col min="14345" max="14345" width="15.140625" style="51" customWidth="1"/>
    <col min="14346" max="14346" width="15.85546875" style="51" customWidth="1"/>
    <col min="14347" max="14347" width="15.5703125" style="51" customWidth="1"/>
    <col min="14348" max="14348" width="11.28515625" style="51" bestFit="1" customWidth="1"/>
    <col min="14349" max="14588" width="11.42578125" style="51"/>
    <col min="14589" max="14589" width="44.7109375" style="51" customWidth="1"/>
    <col min="14590" max="14592" width="17.140625" style="51" customWidth="1"/>
    <col min="14593" max="14593" width="17.7109375" style="51" customWidth="1"/>
    <col min="14594" max="14594" width="16.140625" style="51" customWidth="1"/>
    <col min="14595" max="14595" width="14.140625" style="51" customWidth="1"/>
    <col min="14596" max="14596" width="14.28515625" style="51" customWidth="1"/>
    <col min="14597" max="14598" width="17.140625" style="51" customWidth="1"/>
    <col min="14599" max="14599" width="16.85546875" style="51" customWidth="1"/>
    <col min="14600" max="14600" width="15.28515625" style="51" bestFit="1" customWidth="1"/>
    <col min="14601" max="14601" width="15.140625" style="51" customWidth="1"/>
    <col min="14602" max="14602" width="15.85546875" style="51" customWidth="1"/>
    <col min="14603" max="14603" width="15.5703125" style="51" customWidth="1"/>
    <col min="14604" max="14604" width="11.28515625" style="51" bestFit="1" customWidth="1"/>
    <col min="14605" max="14844" width="11.42578125" style="51"/>
    <col min="14845" max="14845" width="44.7109375" style="51" customWidth="1"/>
    <col min="14846" max="14848" width="17.140625" style="51" customWidth="1"/>
    <col min="14849" max="14849" width="17.7109375" style="51" customWidth="1"/>
    <col min="14850" max="14850" width="16.140625" style="51" customWidth="1"/>
    <col min="14851" max="14851" width="14.140625" style="51" customWidth="1"/>
    <col min="14852" max="14852" width="14.28515625" style="51" customWidth="1"/>
    <col min="14853" max="14854" width="17.140625" style="51" customWidth="1"/>
    <col min="14855" max="14855" width="16.85546875" style="51" customWidth="1"/>
    <col min="14856" max="14856" width="15.28515625" style="51" bestFit="1" customWidth="1"/>
    <col min="14857" max="14857" width="15.140625" style="51" customWidth="1"/>
    <col min="14858" max="14858" width="15.85546875" style="51" customWidth="1"/>
    <col min="14859" max="14859" width="15.5703125" style="51" customWidth="1"/>
    <col min="14860" max="14860" width="11.28515625" style="51" bestFit="1" customWidth="1"/>
    <col min="14861" max="15100" width="11.42578125" style="51"/>
    <col min="15101" max="15101" width="44.7109375" style="51" customWidth="1"/>
    <col min="15102" max="15104" width="17.140625" style="51" customWidth="1"/>
    <col min="15105" max="15105" width="17.7109375" style="51" customWidth="1"/>
    <col min="15106" max="15106" width="16.140625" style="51" customWidth="1"/>
    <col min="15107" max="15107" width="14.140625" style="51" customWidth="1"/>
    <col min="15108" max="15108" width="14.28515625" style="51" customWidth="1"/>
    <col min="15109" max="15110" width="17.140625" style="51" customWidth="1"/>
    <col min="15111" max="15111" width="16.85546875" style="51" customWidth="1"/>
    <col min="15112" max="15112" width="15.28515625" style="51" bestFit="1" customWidth="1"/>
    <col min="15113" max="15113" width="15.140625" style="51" customWidth="1"/>
    <col min="15114" max="15114" width="15.85546875" style="51" customWidth="1"/>
    <col min="15115" max="15115" width="15.5703125" style="51" customWidth="1"/>
    <col min="15116" max="15116" width="11.28515625" style="51" bestFit="1" customWidth="1"/>
    <col min="15117" max="15356" width="11.42578125" style="51"/>
    <col min="15357" max="15357" width="44.7109375" style="51" customWidth="1"/>
    <col min="15358" max="15360" width="17.140625" style="51" customWidth="1"/>
    <col min="15361" max="15361" width="17.7109375" style="51" customWidth="1"/>
    <col min="15362" max="15362" width="16.140625" style="51" customWidth="1"/>
    <col min="15363" max="15363" width="14.140625" style="51" customWidth="1"/>
    <col min="15364" max="15364" width="14.28515625" style="51" customWidth="1"/>
    <col min="15365" max="15366" width="17.140625" style="51" customWidth="1"/>
    <col min="15367" max="15367" width="16.85546875" style="51" customWidth="1"/>
    <col min="15368" max="15368" width="15.28515625" style="51" bestFit="1" customWidth="1"/>
    <col min="15369" max="15369" width="15.140625" style="51" customWidth="1"/>
    <col min="15370" max="15370" width="15.85546875" style="51" customWidth="1"/>
    <col min="15371" max="15371" width="15.5703125" style="51" customWidth="1"/>
    <col min="15372" max="15372" width="11.28515625" style="51" bestFit="1" customWidth="1"/>
    <col min="15373" max="15612" width="11.42578125" style="51"/>
    <col min="15613" max="15613" width="44.7109375" style="51" customWidth="1"/>
    <col min="15614" max="15616" width="17.140625" style="51" customWidth="1"/>
    <col min="15617" max="15617" width="17.7109375" style="51" customWidth="1"/>
    <col min="15618" max="15618" width="16.140625" style="51" customWidth="1"/>
    <col min="15619" max="15619" width="14.140625" style="51" customWidth="1"/>
    <col min="15620" max="15620" width="14.28515625" style="51" customWidth="1"/>
    <col min="15621" max="15622" width="17.140625" style="51" customWidth="1"/>
    <col min="15623" max="15623" width="16.85546875" style="51" customWidth="1"/>
    <col min="15624" max="15624" width="15.28515625" style="51" bestFit="1" customWidth="1"/>
    <col min="15625" max="15625" width="15.140625" style="51" customWidth="1"/>
    <col min="15626" max="15626" width="15.85546875" style="51" customWidth="1"/>
    <col min="15627" max="15627" width="15.5703125" style="51" customWidth="1"/>
    <col min="15628" max="15628" width="11.28515625" style="51" bestFit="1" customWidth="1"/>
    <col min="15629" max="15868" width="11.42578125" style="51"/>
    <col min="15869" max="15869" width="44.7109375" style="51" customWidth="1"/>
    <col min="15870" max="15872" width="17.140625" style="51" customWidth="1"/>
    <col min="15873" max="15873" width="17.7109375" style="51" customWidth="1"/>
    <col min="15874" max="15874" width="16.140625" style="51" customWidth="1"/>
    <col min="15875" max="15875" width="14.140625" style="51" customWidth="1"/>
    <col min="15876" max="15876" width="14.28515625" style="51" customWidth="1"/>
    <col min="15877" max="15878" width="17.140625" style="51" customWidth="1"/>
    <col min="15879" max="15879" width="16.85546875" style="51" customWidth="1"/>
    <col min="15880" max="15880" width="15.28515625" style="51" bestFit="1" customWidth="1"/>
    <col min="15881" max="15881" width="15.140625" style="51" customWidth="1"/>
    <col min="15882" max="15882" width="15.85546875" style="51" customWidth="1"/>
    <col min="15883" max="15883" width="15.5703125" style="51" customWidth="1"/>
    <col min="15884" max="15884" width="11.28515625" style="51" bestFit="1" customWidth="1"/>
    <col min="15885" max="16124" width="11.42578125" style="51"/>
    <col min="16125" max="16125" width="44.7109375" style="51" customWidth="1"/>
    <col min="16126" max="16128" width="17.140625" style="51" customWidth="1"/>
    <col min="16129" max="16129" width="17.7109375" style="51" customWidth="1"/>
    <col min="16130" max="16130" width="16.140625" style="51" customWidth="1"/>
    <col min="16131" max="16131" width="14.140625" style="51" customWidth="1"/>
    <col min="16132" max="16132" width="14.28515625" style="51" customWidth="1"/>
    <col min="16133" max="16134" width="17.140625" style="51" customWidth="1"/>
    <col min="16135" max="16135" width="16.85546875" style="51" customWidth="1"/>
    <col min="16136" max="16136" width="15.28515625" style="51" bestFit="1" customWidth="1"/>
    <col min="16137" max="16137" width="15.140625" style="51" customWidth="1"/>
    <col min="16138" max="16138" width="15.85546875" style="51" customWidth="1"/>
    <col min="16139" max="16139" width="15.5703125" style="51" customWidth="1"/>
    <col min="16140" max="16140" width="11.28515625" style="51" bestFit="1" customWidth="1"/>
    <col min="16141" max="16384" width="11.42578125" style="51"/>
  </cols>
  <sheetData>
    <row r="1" spans="1:13" x14ac:dyDescent="0.2">
      <c r="A1" s="158" t="s">
        <v>62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3" x14ac:dyDescent="0.2">
      <c r="A2" s="160">
        <v>46062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3" ht="11.25" x14ac:dyDescent="0.2">
      <c r="A3" s="52"/>
      <c r="B3" s="51"/>
      <c r="C3" s="51"/>
      <c r="E3" s="51"/>
    </row>
    <row r="4" spans="1:13" ht="13.5" customHeight="1" thickBot="1" x14ac:dyDescent="0.25">
      <c r="A4" s="52"/>
      <c r="B4" s="51"/>
      <c r="C4" s="162"/>
      <c r="D4" s="162"/>
      <c r="E4" s="51"/>
    </row>
    <row r="5" spans="1:13" ht="12.75" customHeight="1" x14ac:dyDescent="0.2">
      <c r="A5" s="163" t="s">
        <v>0</v>
      </c>
      <c r="B5" s="165" t="s">
        <v>9</v>
      </c>
      <c r="C5" s="54" t="s">
        <v>10</v>
      </c>
      <c r="D5" s="54" t="s">
        <v>10</v>
      </c>
      <c r="E5" s="165" t="s">
        <v>1</v>
      </c>
      <c r="F5" s="156" t="s">
        <v>7</v>
      </c>
      <c r="G5" s="156" t="s">
        <v>8</v>
      </c>
      <c r="H5" s="156" t="s">
        <v>2</v>
      </c>
      <c r="I5" s="156" t="s">
        <v>3</v>
      </c>
      <c r="J5" s="156" t="s">
        <v>4</v>
      </c>
      <c r="K5" s="156" t="s">
        <v>5</v>
      </c>
    </row>
    <row r="6" spans="1:13" ht="23.25" customHeight="1" thickBot="1" x14ac:dyDescent="0.25">
      <c r="A6" s="164"/>
      <c r="B6" s="166"/>
      <c r="C6" s="55" t="s">
        <v>11</v>
      </c>
      <c r="D6" s="55" t="s">
        <v>12</v>
      </c>
      <c r="E6" s="166" t="s">
        <v>6</v>
      </c>
      <c r="F6" s="157" t="s">
        <v>6</v>
      </c>
      <c r="G6" s="157" t="s">
        <v>6</v>
      </c>
      <c r="H6" s="157"/>
      <c r="I6" s="157"/>
      <c r="J6" s="157"/>
      <c r="K6" s="157" t="s">
        <v>6</v>
      </c>
    </row>
    <row r="7" spans="1:13" x14ac:dyDescent="0.2">
      <c r="A7" s="1" t="s">
        <v>15</v>
      </c>
      <c r="B7" s="56">
        <v>878805.89</v>
      </c>
      <c r="C7" s="56">
        <v>349678.86</v>
      </c>
      <c r="D7" s="56">
        <v>328887.24</v>
      </c>
      <c r="E7" s="56"/>
      <c r="F7" s="56">
        <v>7895329.7599999998</v>
      </c>
      <c r="G7" s="56">
        <v>70402.899999999994</v>
      </c>
      <c r="H7" s="57"/>
      <c r="I7" s="57"/>
      <c r="J7" s="57"/>
      <c r="K7" s="58">
        <v>9523104.6500000004</v>
      </c>
      <c r="L7" s="53"/>
      <c r="M7" s="53"/>
    </row>
    <row r="8" spans="1:13" x14ac:dyDescent="0.2">
      <c r="A8" s="2" t="s">
        <v>16</v>
      </c>
      <c r="B8" s="56">
        <v>830637.21</v>
      </c>
      <c r="C8" s="56">
        <v>330512.43</v>
      </c>
      <c r="D8" s="56">
        <v>310860.44</v>
      </c>
      <c r="E8" s="56"/>
      <c r="F8" s="56">
        <v>7100871.9199999999</v>
      </c>
      <c r="G8" s="56">
        <v>63318.7</v>
      </c>
      <c r="H8" s="57"/>
      <c r="I8" s="57"/>
      <c r="J8" s="57"/>
      <c r="K8" s="58">
        <v>8636200.6999999993</v>
      </c>
      <c r="L8" s="53"/>
      <c r="M8" s="53"/>
    </row>
    <row r="9" spans="1:13" x14ac:dyDescent="0.2">
      <c r="A9" s="2" t="s">
        <v>17</v>
      </c>
      <c r="B9" s="56"/>
      <c r="C9" s="56"/>
      <c r="E9" s="56"/>
      <c r="F9" s="56">
        <v>2759218.16</v>
      </c>
      <c r="G9" s="56">
        <v>24604.04</v>
      </c>
      <c r="H9" s="57"/>
      <c r="I9" s="57"/>
      <c r="J9" s="57"/>
      <c r="K9" s="58">
        <v>2783822.2</v>
      </c>
      <c r="L9" s="53"/>
      <c r="M9" s="53"/>
    </row>
    <row r="10" spans="1:13" x14ac:dyDescent="0.2">
      <c r="A10" s="2" t="s">
        <v>18</v>
      </c>
      <c r="B10" s="56"/>
      <c r="C10" s="56"/>
      <c r="D10" s="56"/>
      <c r="E10" s="56"/>
      <c r="F10" s="56">
        <v>2919924.15</v>
      </c>
      <c r="G10" s="56">
        <v>26037.06</v>
      </c>
      <c r="H10" s="57"/>
      <c r="I10" s="57"/>
      <c r="J10" s="57"/>
      <c r="K10" s="58">
        <v>2945961.21</v>
      </c>
      <c r="L10" s="53"/>
      <c r="M10" s="53"/>
    </row>
    <row r="11" spans="1:13" x14ac:dyDescent="0.2">
      <c r="A11" s="2" t="s">
        <v>19</v>
      </c>
      <c r="B11" s="56"/>
      <c r="C11" s="56"/>
      <c r="D11" s="56"/>
      <c r="E11" s="56"/>
      <c r="F11" s="56">
        <v>2829203.03</v>
      </c>
      <c r="G11" s="56">
        <v>25228.09</v>
      </c>
      <c r="H11" s="57"/>
      <c r="I11" s="57"/>
      <c r="J11" s="57"/>
      <c r="K11" s="58">
        <v>2854431.12</v>
      </c>
      <c r="L11" s="53"/>
      <c r="M11" s="53"/>
    </row>
    <row r="12" spans="1:13" x14ac:dyDescent="0.2">
      <c r="A12" s="2" t="s">
        <v>20</v>
      </c>
      <c r="B12" s="56"/>
      <c r="C12" s="56"/>
      <c r="D12" s="56"/>
      <c r="E12" s="56"/>
      <c r="F12" s="56">
        <v>2646464.77</v>
      </c>
      <c r="G12" s="56">
        <v>23598.61</v>
      </c>
      <c r="H12" s="57"/>
      <c r="I12" s="57"/>
      <c r="J12" s="57"/>
      <c r="K12" s="58">
        <v>2670063.38</v>
      </c>
      <c r="L12" s="53"/>
      <c r="M12" s="53"/>
    </row>
    <row r="13" spans="1:13" x14ac:dyDescent="0.2">
      <c r="A13" s="2" t="s">
        <v>21</v>
      </c>
      <c r="B13" s="56"/>
      <c r="C13" s="56"/>
      <c r="D13" s="56"/>
      <c r="E13" s="56"/>
      <c r="F13" s="56">
        <v>3197271.59</v>
      </c>
      <c r="G13" s="56">
        <v>28510.17</v>
      </c>
      <c r="H13" s="57"/>
      <c r="I13" s="57"/>
      <c r="J13" s="57"/>
      <c r="K13" s="58">
        <v>3225781.76</v>
      </c>
      <c r="L13" s="53"/>
      <c r="M13" s="53"/>
    </row>
    <row r="14" spans="1:13" x14ac:dyDescent="0.2">
      <c r="A14" s="2" t="s">
        <v>22</v>
      </c>
      <c r="B14" s="56"/>
      <c r="C14" s="56"/>
      <c r="D14" s="56"/>
      <c r="E14" s="56"/>
      <c r="F14" s="56">
        <v>2602400.2200000002</v>
      </c>
      <c r="G14" s="56">
        <v>23205.68</v>
      </c>
      <c r="H14" s="57"/>
      <c r="I14" s="57"/>
      <c r="J14" s="57"/>
      <c r="K14" s="58">
        <v>2625605.9</v>
      </c>
      <c r="L14" s="53"/>
      <c r="M14" s="53"/>
    </row>
    <row r="15" spans="1:13" x14ac:dyDescent="0.2">
      <c r="A15" s="2" t="s">
        <v>23</v>
      </c>
      <c r="B15" s="56"/>
      <c r="C15" s="56"/>
      <c r="D15" s="56"/>
      <c r="E15" s="56"/>
      <c r="F15" s="56">
        <v>3033973.57</v>
      </c>
      <c r="G15" s="56">
        <v>27054.04</v>
      </c>
      <c r="H15" s="57"/>
      <c r="I15" s="57"/>
      <c r="J15" s="57"/>
      <c r="K15" s="58">
        <v>3061027.61</v>
      </c>
      <c r="L15" s="53"/>
      <c r="M15" s="53"/>
    </row>
    <row r="16" spans="1:13" x14ac:dyDescent="0.2">
      <c r="A16" s="2" t="s">
        <v>24</v>
      </c>
      <c r="B16" s="56"/>
      <c r="C16" s="56"/>
      <c r="D16" s="56"/>
      <c r="E16" s="56"/>
      <c r="F16" s="56">
        <v>4793963.3600000003</v>
      </c>
      <c r="G16" s="56">
        <v>42747.92</v>
      </c>
      <c r="H16" s="57"/>
      <c r="I16" s="57"/>
      <c r="J16" s="57"/>
      <c r="K16" s="58">
        <v>4836711.28</v>
      </c>
      <c r="L16" s="53"/>
      <c r="M16" s="53"/>
    </row>
    <row r="17" spans="1:13" x14ac:dyDescent="0.2">
      <c r="A17" s="2" t="s">
        <v>25</v>
      </c>
      <c r="B17" s="56"/>
      <c r="C17" s="56"/>
      <c r="D17" s="56"/>
      <c r="E17" s="56"/>
      <c r="F17" s="56">
        <v>2857715.38</v>
      </c>
      <c r="G17" s="56">
        <v>25482.34</v>
      </c>
      <c r="H17" s="57"/>
      <c r="I17" s="57"/>
      <c r="J17" s="57"/>
      <c r="K17" s="58">
        <v>2883197.72</v>
      </c>
      <c r="L17" s="53"/>
      <c r="M17" s="53"/>
    </row>
    <row r="18" spans="1:13" x14ac:dyDescent="0.2">
      <c r="A18" s="2" t="s">
        <v>26</v>
      </c>
      <c r="B18" s="56"/>
      <c r="C18" s="56"/>
      <c r="D18" s="56"/>
      <c r="E18" s="56"/>
      <c r="F18" s="56">
        <v>2826611</v>
      </c>
      <c r="G18" s="56">
        <v>25204.98</v>
      </c>
      <c r="H18" s="57"/>
      <c r="I18" s="57"/>
      <c r="J18" s="57"/>
      <c r="K18" s="58">
        <v>2851815.98</v>
      </c>
      <c r="L18" s="53"/>
      <c r="M18" s="53"/>
    </row>
    <row r="19" spans="1:13" x14ac:dyDescent="0.2">
      <c r="A19" s="2" t="s">
        <v>27</v>
      </c>
      <c r="B19" s="56"/>
      <c r="C19" s="56"/>
      <c r="D19" s="56"/>
      <c r="E19" s="56"/>
      <c r="F19" s="56">
        <v>3057301.86</v>
      </c>
      <c r="G19" s="56">
        <v>27262.06</v>
      </c>
      <c r="H19" s="57"/>
      <c r="I19" s="57"/>
      <c r="J19" s="57"/>
      <c r="K19" s="58">
        <v>3084563.92</v>
      </c>
      <c r="L19" s="53"/>
      <c r="M19" s="53"/>
    </row>
    <row r="20" spans="1:13" x14ac:dyDescent="0.2">
      <c r="A20" s="2" t="s">
        <v>28</v>
      </c>
      <c r="B20" s="56"/>
      <c r="C20" s="56"/>
      <c r="D20" s="56"/>
      <c r="E20" s="56"/>
      <c r="F20" s="56">
        <v>4289813.12</v>
      </c>
      <c r="G20" s="56">
        <v>38252.400000000001</v>
      </c>
      <c r="H20" s="58"/>
      <c r="I20" s="58"/>
      <c r="J20" s="58"/>
      <c r="K20" s="58">
        <v>4328065.5199999996</v>
      </c>
      <c r="L20" s="53"/>
      <c r="M20" s="53"/>
    </row>
    <row r="21" spans="1:13" x14ac:dyDescent="0.2">
      <c r="A21" s="2" t="s">
        <v>29</v>
      </c>
      <c r="B21" s="56"/>
      <c r="C21" s="56"/>
      <c r="D21" s="56"/>
      <c r="E21" s="56"/>
      <c r="F21" s="56">
        <v>3913968.46</v>
      </c>
      <c r="G21" s="56">
        <v>34900.980000000003</v>
      </c>
      <c r="H21" s="58"/>
      <c r="I21" s="58"/>
      <c r="J21" s="58"/>
      <c r="K21" s="58">
        <v>3948869.44</v>
      </c>
      <c r="L21" s="53"/>
      <c r="M21" s="53"/>
    </row>
    <row r="22" spans="1:13" x14ac:dyDescent="0.2">
      <c r="A22" s="2" t="s">
        <v>30</v>
      </c>
      <c r="B22" s="56"/>
      <c r="C22" s="56"/>
      <c r="D22" s="56"/>
      <c r="E22" s="56"/>
      <c r="F22" s="56">
        <v>2988613</v>
      </c>
      <c r="G22" s="56">
        <v>26649.56</v>
      </c>
      <c r="H22" s="58"/>
      <c r="I22" s="58"/>
      <c r="J22" s="58"/>
      <c r="K22" s="58">
        <v>3015262.56</v>
      </c>
      <c r="L22" s="53"/>
      <c r="M22" s="53"/>
    </row>
    <row r="23" spans="1:13" x14ac:dyDescent="0.2">
      <c r="A23" s="2" t="s">
        <v>31</v>
      </c>
      <c r="B23" s="56"/>
      <c r="C23" s="56"/>
      <c r="D23" s="56"/>
      <c r="E23" s="56"/>
      <c r="F23" s="56">
        <v>2789026.53</v>
      </c>
      <c r="G23" s="56">
        <v>24869.84</v>
      </c>
      <c r="H23" s="58"/>
      <c r="I23" s="58"/>
      <c r="J23" s="58"/>
      <c r="K23" s="58">
        <v>2813896.37</v>
      </c>
      <c r="L23" s="53"/>
      <c r="M23" s="53"/>
    </row>
    <row r="24" spans="1:13" x14ac:dyDescent="0.2">
      <c r="A24" s="2" t="s">
        <v>32</v>
      </c>
      <c r="B24" s="56"/>
      <c r="C24" s="56"/>
      <c r="D24" s="56"/>
      <c r="E24" s="56"/>
      <c r="F24" s="56">
        <v>3862127.82</v>
      </c>
      <c r="G24" s="56">
        <v>34438.720000000001</v>
      </c>
      <c r="H24" s="58"/>
      <c r="I24" s="58"/>
      <c r="J24" s="58"/>
      <c r="K24" s="58">
        <v>3896566.54</v>
      </c>
      <c r="L24" s="53"/>
      <c r="M24" s="53"/>
    </row>
    <row r="25" spans="1:13" x14ac:dyDescent="0.2">
      <c r="A25" s="2" t="s">
        <v>33</v>
      </c>
      <c r="B25" s="56"/>
      <c r="C25" s="56"/>
      <c r="D25" s="56"/>
      <c r="E25" s="56"/>
      <c r="F25" s="56">
        <v>2926404.23</v>
      </c>
      <c r="G25" s="56">
        <v>26094.84</v>
      </c>
      <c r="H25" s="58"/>
      <c r="I25" s="58"/>
      <c r="J25" s="58"/>
      <c r="K25" s="58">
        <v>2952499.07</v>
      </c>
      <c r="L25" s="53"/>
      <c r="M25" s="53"/>
    </row>
    <row r="26" spans="1:13" x14ac:dyDescent="0.2">
      <c r="A26" s="2" t="s">
        <v>34</v>
      </c>
      <c r="B26" s="56"/>
      <c r="C26" s="56"/>
      <c r="D26" s="56"/>
      <c r="E26" s="56"/>
      <c r="F26" s="56">
        <v>3659949.32</v>
      </c>
      <c r="G26" s="56">
        <v>32635.88</v>
      </c>
      <c r="H26" s="58"/>
      <c r="I26" s="58"/>
      <c r="J26" s="58"/>
      <c r="K26" s="58">
        <v>3692585.2</v>
      </c>
      <c r="L26" s="53"/>
      <c r="M26" s="53"/>
    </row>
    <row r="27" spans="1:13" x14ac:dyDescent="0.2">
      <c r="A27" s="2" t="s">
        <v>35</v>
      </c>
      <c r="B27" s="56"/>
      <c r="C27" s="56"/>
      <c r="D27" s="56"/>
      <c r="E27" s="56"/>
      <c r="F27" s="56">
        <v>3005461.21</v>
      </c>
      <c r="G27" s="56">
        <v>26799.79</v>
      </c>
      <c r="H27" s="58"/>
      <c r="I27" s="58"/>
      <c r="J27" s="58"/>
      <c r="K27" s="58">
        <v>3032261</v>
      </c>
      <c r="L27" s="53"/>
      <c r="M27" s="53"/>
    </row>
    <row r="28" spans="1:13" x14ac:dyDescent="0.2">
      <c r="A28" s="2" t="s">
        <v>36</v>
      </c>
      <c r="B28" s="56"/>
      <c r="C28" s="56"/>
      <c r="D28" s="56"/>
      <c r="E28" s="56"/>
      <c r="F28" s="56">
        <v>3841391.56</v>
      </c>
      <c r="G28" s="56">
        <v>34253.81</v>
      </c>
      <c r="H28" s="58"/>
      <c r="I28" s="58"/>
      <c r="J28" s="58"/>
      <c r="K28" s="58">
        <v>3875645.37</v>
      </c>
      <c r="L28" s="53"/>
      <c r="M28" s="53"/>
    </row>
    <row r="29" spans="1:13" x14ac:dyDescent="0.2">
      <c r="A29" s="2" t="s">
        <v>37</v>
      </c>
      <c r="B29" s="56">
        <v>963700.45</v>
      </c>
      <c r="C29" s="56">
        <v>383458.6</v>
      </c>
      <c r="D29" s="56">
        <v>360658.47</v>
      </c>
      <c r="E29" s="56"/>
      <c r="F29" s="56">
        <v>8079364.04</v>
      </c>
      <c r="G29" s="56">
        <v>72043.94</v>
      </c>
      <c r="H29" s="58"/>
      <c r="I29" s="58"/>
      <c r="J29" s="58"/>
      <c r="K29" s="58">
        <v>9859225.5</v>
      </c>
      <c r="L29" s="53"/>
      <c r="M29" s="53"/>
    </row>
    <row r="30" spans="1:13" x14ac:dyDescent="0.2">
      <c r="A30" s="2" t="s">
        <v>38</v>
      </c>
      <c r="B30" s="56">
        <v>1220345.77</v>
      </c>
      <c r="C30" s="56">
        <v>485578.36</v>
      </c>
      <c r="D30" s="56">
        <v>456706.27</v>
      </c>
      <c r="E30" s="56"/>
      <c r="F30" s="56">
        <v>12062021.35</v>
      </c>
      <c r="G30" s="56">
        <v>107557.42</v>
      </c>
      <c r="H30" s="58"/>
      <c r="I30" s="58"/>
      <c r="J30" s="58"/>
      <c r="K30" s="58">
        <v>14332209.17</v>
      </c>
      <c r="L30" s="53"/>
      <c r="M30" s="53"/>
    </row>
    <row r="31" spans="1:13" x14ac:dyDescent="0.2">
      <c r="A31" s="2" t="s">
        <v>39</v>
      </c>
      <c r="B31" s="56">
        <v>33168274.530000001</v>
      </c>
      <c r="C31" s="56">
        <v>13197731.779999999</v>
      </c>
      <c r="D31" s="56">
        <v>12413005.609999999</v>
      </c>
      <c r="E31" s="56"/>
      <c r="F31" s="56">
        <v>518406418.83999997</v>
      </c>
      <c r="G31" s="56">
        <v>4622646.3899999997</v>
      </c>
      <c r="H31" s="58"/>
      <c r="I31" s="58"/>
      <c r="J31" s="58"/>
      <c r="K31" s="58">
        <v>581808077.14999998</v>
      </c>
      <c r="L31" s="53"/>
      <c r="M31" s="53"/>
    </row>
    <row r="32" spans="1:13" x14ac:dyDescent="0.2">
      <c r="A32" s="2" t="s">
        <v>40</v>
      </c>
      <c r="B32" s="56">
        <v>1037588.15</v>
      </c>
      <c r="C32" s="56">
        <v>412858.68</v>
      </c>
      <c r="D32" s="56">
        <v>388310.45</v>
      </c>
      <c r="E32" s="56"/>
      <c r="F32" s="56">
        <v>7995122.9900000002</v>
      </c>
      <c r="G32" s="56">
        <v>71292.759999999995</v>
      </c>
      <c r="H32" s="58"/>
      <c r="I32" s="58"/>
      <c r="J32" s="58"/>
      <c r="K32" s="58">
        <v>9905173.0299999993</v>
      </c>
      <c r="L32" s="53"/>
      <c r="M32" s="53"/>
    </row>
    <row r="33" spans="1:13" x14ac:dyDescent="0.2">
      <c r="A33" s="2" t="s">
        <v>41</v>
      </c>
      <c r="B33" s="56">
        <v>1662691.15</v>
      </c>
      <c r="C33" s="56">
        <v>661588.57999999996</v>
      </c>
      <c r="D33" s="56">
        <v>622251.07999999996</v>
      </c>
      <c r="E33" s="56"/>
      <c r="F33" s="56">
        <v>15895636.82</v>
      </c>
      <c r="G33" s="56">
        <v>141741.89000000001</v>
      </c>
      <c r="H33" s="58"/>
      <c r="I33" s="58"/>
      <c r="J33" s="58"/>
      <c r="K33" s="58">
        <v>18983909.52</v>
      </c>
      <c r="L33" s="53"/>
      <c r="M33" s="53"/>
    </row>
    <row r="34" spans="1:13" x14ac:dyDescent="0.2">
      <c r="A34" s="2" t="s">
        <v>42</v>
      </c>
      <c r="B34" s="56">
        <v>1214025</v>
      </c>
      <c r="C34" s="56">
        <v>483063.3</v>
      </c>
      <c r="D34" s="56">
        <v>454340.76</v>
      </c>
      <c r="E34" s="56"/>
      <c r="F34" s="56">
        <v>16802848.050000001</v>
      </c>
      <c r="G34" s="56">
        <v>149831.53</v>
      </c>
      <c r="H34" s="58"/>
      <c r="I34" s="58"/>
      <c r="J34" s="58"/>
      <c r="K34" s="58">
        <v>19104108.640000001</v>
      </c>
      <c r="L34" s="53"/>
      <c r="M34" s="53"/>
    </row>
    <row r="35" spans="1:13" x14ac:dyDescent="0.2">
      <c r="A35" s="2" t="s">
        <v>43</v>
      </c>
      <c r="B35" s="56">
        <v>1721648.74</v>
      </c>
      <c r="C35" s="56">
        <v>685047.94</v>
      </c>
      <c r="D35" s="56">
        <v>644315.56000000006</v>
      </c>
      <c r="E35" s="56"/>
      <c r="F35" s="56">
        <v>18757240.25</v>
      </c>
      <c r="G35" s="56">
        <v>167258.9</v>
      </c>
      <c r="H35" s="58"/>
      <c r="I35" s="58"/>
      <c r="J35" s="58"/>
      <c r="K35" s="58">
        <v>21975511.390000001</v>
      </c>
      <c r="L35" s="53"/>
      <c r="M35" s="53"/>
    </row>
    <row r="36" spans="1:13" x14ac:dyDescent="0.2">
      <c r="A36" s="2" t="s">
        <v>44</v>
      </c>
      <c r="B36" s="56">
        <v>1021241.32</v>
      </c>
      <c r="C36" s="56">
        <v>406354.24</v>
      </c>
      <c r="D36" s="56">
        <v>382192.75</v>
      </c>
      <c r="E36" s="56"/>
      <c r="F36" s="56">
        <v>10688244.34</v>
      </c>
      <c r="G36" s="56">
        <v>95307.41</v>
      </c>
      <c r="H36" s="58"/>
      <c r="I36" s="58"/>
      <c r="J36" s="58"/>
      <c r="K36" s="58">
        <v>12593340.060000001</v>
      </c>
      <c r="L36" s="53"/>
      <c r="M36" s="53"/>
    </row>
    <row r="37" spans="1:13" x14ac:dyDescent="0.2">
      <c r="A37" s="2" t="s">
        <v>45</v>
      </c>
      <c r="B37" s="56">
        <v>6544946.0800000001</v>
      </c>
      <c r="C37" s="56">
        <v>2604248.91</v>
      </c>
      <c r="D37" s="56">
        <v>2449402.4300000002</v>
      </c>
      <c r="E37" s="56"/>
      <c r="F37" s="56">
        <v>55796082.859999999</v>
      </c>
      <c r="G37" s="56">
        <v>497535.43</v>
      </c>
      <c r="H37" s="57"/>
      <c r="I37" s="57"/>
      <c r="J37" s="57"/>
      <c r="K37" s="58">
        <v>67892215.709999993</v>
      </c>
      <c r="L37" s="53"/>
      <c r="M37" s="53"/>
    </row>
    <row r="38" spans="1:13" x14ac:dyDescent="0.2">
      <c r="A38" s="2" t="s">
        <v>46</v>
      </c>
      <c r="B38" s="56">
        <v>2138057.13</v>
      </c>
      <c r="C38" s="56">
        <v>850737.79</v>
      </c>
      <c r="D38" s="56">
        <v>800153.63</v>
      </c>
      <c r="E38" s="56"/>
      <c r="F38" s="56">
        <v>21293543.649999999</v>
      </c>
      <c r="G38" s="56">
        <v>189875.20000000001</v>
      </c>
      <c r="H38" s="57"/>
      <c r="I38" s="57"/>
      <c r="J38" s="57"/>
      <c r="K38" s="58">
        <v>25272367.399999999</v>
      </c>
      <c r="L38" s="53"/>
      <c r="M38" s="53"/>
    </row>
    <row r="39" spans="1:13" x14ac:dyDescent="0.2">
      <c r="A39" s="2" t="s">
        <v>47</v>
      </c>
      <c r="B39" s="56">
        <v>1317228.02</v>
      </c>
      <c r="C39" s="56">
        <v>524128.02</v>
      </c>
      <c r="D39" s="56">
        <v>492963.8</v>
      </c>
      <c r="E39" s="56"/>
      <c r="F39" s="56">
        <v>11644704.18</v>
      </c>
      <c r="G39" s="59">
        <v>103836.19</v>
      </c>
      <c r="H39" s="57"/>
      <c r="I39" s="57"/>
      <c r="J39" s="57"/>
      <c r="K39" s="58">
        <v>14082860.210000001</v>
      </c>
      <c r="L39" s="53"/>
      <c r="M39" s="53"/>
    </row>
    <row r="40" spans="1:13" x14ac:dyDescent="0.2">
      <c r="A40" s="2" t="s">
        <v>48</v>
      </c>
      <c r="B40" s="56">
        <v>930025.97</v>
      </c>
      <c r="C40" s="56">
        <v>370059.45</v>
      </c>
      <c r="D40" s="56">
        <v>348056.02</v>
      </c>
      <c r="E40" s="56"/>
      <c r="F40" s="56">
        <v>13290644.560000001</v>
      </c>
      <c r="G40" s="60">
        <v>118513.1</v>
      </c>
      <c r="H40" s="57"/>
      <c r="I40" s="57"/>
      <c r="J40" s="57"/>
      <c r="K40" s="58">
        <v>15057299.1</v>
      </c>
      <c r="L40" s="53"/>
      <c r="M40" s="53"/>
    </row>
    <row r="41" spans="1:13" x14ac:dyDescent="0.2">
      <c r="A41" s="2" t="s">
        <v>49</v>
      </c>
      <c r="B41" s="56">
        <v>1201383.44</v>
      </c>
      <c r="C41" s="56">
        <v>478033.2</v>
      </c>
      <c r="D41" s="56">
        <v>449609.74</v>
      </c>
      <c r="E41" s="56"/>
      <c r="F41" s="56">
        <v>7891441.71</v>
      </c>
      <c r="G41" s="56">
        <v>70368.23</v>
      </c>
      <c r="H41" s="57"/>
      <c r="I41" s="57"/>
      <c r="J41" s="57"/>
      <c r="K41" s="58">
        <v>10090836.32</v>
      </c>
      <c r="L41" s="53"/>
      <c r="M41" s="53"/>
    </row>
    <row r="42" spans="1:13" x14ac:dyDescent="0.2">
      <c r="A42" s="2" t="s">
        <v>50</v>
      </c>
      <c r="B42" s="56">
        <v>1711513.7</v>
      </c>
      <c r="C42" s="56">
        <v>681015.19</v>
      </c>
      <c r="D42" s="56">
        <v>640522.59</v>
      </c>
      <c r="E42" s="56"/>
      <c r="F42" s="56">
        <v>36386946.539999999</v>
      </c>
      <c r="G42" s="56">
        <v>324463.55</v>
      </c>
      <c r="H42" s="57"/>
      <c r="I42" s="57"/>
      <c r="J42" s="57"/>
      <c r="K42" s="58">
        <v>39744461.57</v>
      </c>
      <c r="L42" s="53"/>
      <c r="M42" s="53"/>
    </row>
    <row r="43" spans="1:13" x14ac:dyDescent="0.2">
      <c r="A43" s="2" t="s">
        <v>51</v>
      </c>
      <c r="B43" s="56">
        <v>959668.23</v>
      </c>
      <c r="C43" s="56">
        <v>381854.17</v>
      </c>
      <c r="D43" s="56">
        <v>359149.44</v>
      </c>
      <c r="E43" s="56"/>
      <c r="F43" s="56">
        <v>17073715.399999999</v>
      </c>
      <c r="G43" s="56">
        <v>152246.85999999999</v>
      </c>
      <c r="H43" s="57"/>
      <c r="I43" s="57"/>
      <c r="J43" s="57"/>
      <c r="K43" s="58">
        <v>18926634.100000001</v>
      </c>
      <c r="L43" s="53"/>
      <c r="M43" s="53"/>
    </row>
    <row r="44" spans="1:13" x14ac:dyDescent="0.2">
      <c r="A44" s="2" t="s">
        <v>52</v>
      </c>
      <c r="B44" s="56">
        <v>13936222.33</v>
      </c>
      <c r="C44" s="56">
        <v>5545254.5199999996</v>
      </c>
      <c r="D44" s="56">
        <v>5215538.29</v>
      </c>
      <c r="E44" s="56"/>
      <c r="F44" s="56">
        <v>132577257.55</v>
      </c>
      <c r="G44" s="56">
        <v>1182195.5900000001</v>
      </c>
      <c r="H44" s="57"/>
      <c r="I44" s="57"/>
      <c r="J44" s="57"/>
      <c r="K44" s="58">
        <v>158456468.28</v>
      </c>
      <c r="L44" s="53"/>
      <c r="M44" s="53"/>
    </row>
    <row r="45" spans="1:13" x14ac:dyDescent="0.2">
      <c r="A45" s="2" t="s">
        <v>53</v>
      </c>
      <c r="B45" s="56">
        <v>2204316.2999999998</v>
      </c>
      <c r="C45" s="56">
        <v>877102.46</v>
      </c>
      <c r="D45" s="56">
        <v>824950.68</v>
      </c>
      <c r="E45" s="56"/>
      <c r="F45" s="56">
        <v>28061339.449999999</v>
      </c>
      <c r="G45" s="56">
        <v>250223.85</v>
      </c>
      <c r="H45" s="57"/>
      <c r="I45" s="57"/>
      <c r="J45" s="57"/>
      <c r="K45" s="58">
        <v>32217932.739999998</v>
      </c>
      <c r="L45" s="53"/>
      <c r="M45" s="53"/>
    </row>
    <row r="46" spans="1:13" x14ac:dyDescent="0.2">
      <c r="A46" s="2" t="s">
        <v>54</v>
      </c>
      <c r="B46" s="56">
        <v>5855545.5300000003</v>
      </c>
      <c r="C46" s="56">
        <v>2329934.87</v>
      </c>
      <c r="D46" s="56">
        <v>2191398.87</v>
      </c>
      <c r="E46" s="56"/>
      <c r="F46" s="56">
        <v>57103763.049999997</v>
      </c>
      <c r="G46" s="56">
        <v>509196.06</v>
      </c>
      <c r="H46" s="57"/>
      <c r="I46" s="57"/>
      <c r="J46" s="57"/>
      <c r="K46" s="58">
        <v>67989838.379999995</v>
      </c>
      <c r="L46" s="53"/>
      <c r="M46" s="53"/>
    </row>
    <row r="47" spans="1:13" x14ac:dyDescent="0.2">
      <c r="A47" s="2" t="s">
        <v>55</v>
      </c>
      <c r="B47" s="56">
        <v>1347197.22</v>
      </c>
      <c r="C47" s="56">
        <v>536052.82999999996</v>
      </c>
      <c r="D47" s="56">
        <v>504179.58</v>
      </c>
      <c r="E47" s="56"/>
      <c r="F47" s="56">
        <v>13215475.630000001</v>
      </c>
      <c r="G47" s="56">
        <v>117842.81</v>
      </c>
      <c r="H47" s="57"/>
      <c r="I47" s="57"/>
      <c r="J47" s="57"/>
      <c r="K47" s="58">
        <v>15720748.07</v>
      </c>
      <c r="L47" s="53"/>
      <c r="M47" s="53"/>
    </row>
    <row r="48" spans="1:13" x14ac:dyDescent="0.2">
      <c r="A48" s="2" t="s">
        <v>56</v>
      </c>
      <c r="B48" s="56">
        <v>1049575.83</v>
      </c>
      <c r="C48" s="56">
        <v>417628.61</v>
      </c>
      <c r="D48" s="56">
        <v>392796.76</v>
      </c>
      <c r="E48" s="56"/>
      <c r="F48" s="56">
        <v>6967382.2699999996</v>
      </c>
      <c r="G48" s="56">
        <v>62128.37</v>
      </c>
      <c r="H48" s="57"/>
      <c r="I48" s="57"/>
      <c r="J48" s="57"/>
      <c r="K48" s="58">
        <v>8889511.8399999999</v>
      </c>
      <c r="L48" s="53"/>
      <c r="M48" s="53"/>
    </row>
    <row r="49" spans="1:13" x14ac:dyDescent="0.2">
      <c r="A49" s="2" t="s">
        <v>57</v>
      </c>
      <c r="B49" s="56">
        <v>1224269.01</v>
      </c>
      <c r="C49" s="56">
        <v>487139.42</v>
      </c>
      <c r="D49" s="56">
        <v>458174.52</v>
      </c>
      <c r="E49" s="56"/>
      <c r="F49" s="56">
        <v>8263398.3200000003</v>
      </c>
      <c r="G49" s="56">
        <v>73684.98</v>
      </c>
      <c r="H49" s="57"/>
      <c r="I49" s="57"/>
      <c r="J49" s="57"/>
      <c r="K49" s="58">
        <v>10506666.25</v>
      </c>
      <c r="L49" s="53"/>
      <c r="M49" s="53"/>
    </row>
    <row r="50" spans="1:13" x14ac:dyDescent="0.2">
      <c r="A50" s="2" t="s">
        <v>58</v>
      </c>
      <c r="B50" s="56">
        <v>3077782.22</v>
      </c>
      <c r="C50" s="56">
        <v>1224656.54</v>
      </c>
      <c r="D50" s="56">
        <v>1151839.48</v>
      </c>
      <c r="E50" s="56"/>
      <c r="F50" s="56">
        <v>28997063.039999999</v>
      </c>
      <c r="G50" s="56">
        <v>258567.73</v>
      </c>
      <c r="H50" s="57"/>
      <c r="I50" s="57"/>
      <c r="J50" s="57"/>
      <c r="K50" s="58">
        <v>34709909.009999998</v>
      </c>
      <c r="L50" s="53"/>
      <c r="M50" s="53"/>
    </row>
    <row r="51" spans="1:13" x14ac:dyDescent="0.2">
      <c r="A51" s="2" t="s">
        <v>59</v>
      </c>
      <c r="B51" s="56">
        <v>1083468.27</v>
      </c>
      <c r="C51" s="56">
        <v>431114.49</v>
      </c>
      <c r="D51" s="56">
        <v>405480.78</v>
      </c>
      <c r="E51" s="56"/>
      <c r="F51" s="56">
        <v>6792420.0999999996</v>
      </c>
      <c r="G51" s="56">
        <v>60568.22</v>
      </c>
      <c r="H51" s="57"/>
      <c r="I51" s="57"/>
      <c r="J51" s="57"/>
      <c r="K51" s="58">
        <v>8773051.8599999994</v>
      </c>
      <c r="L51" s="53"/>
      <c r="M51" s="53"/>
    </row>
    <row r="52" spans="1:13" x14ac:dyDescent="0.2">
      <c r="A52" s="2" t="s">
        <v>60</v>
      </c>
      <c r="B52" s="56">
        <v>18666342.699999999</v>
      </c>
      <c r="C52" s="56">
        <v>7427380.1600000001</v>
      </c>
      <c r="D52" s="56">
        <v>6985754.3099999996</v>
      </c>
      <c r="E52" s="56"/>
      <c r="F52" s="56">
        <v>137377701</v>
      </c>
      <c r="G52" s="56">
        <v>1225001.29</v>
      </c>
      <c r="H52" s="57"/>
      <c r="I52" s="57"/>
      <c r="J52" s="57"/>
      <c r="K52" s="58">
        <v>171682179.46000001</v>
      </c>
      <c r="L52" s="53"/>
      <c r="M52" s="53"/>
    </row>
    <row r="53" spans="1:13" ht="13.5" thickBot="1" x14ac:dyDescent="0.25">
      <c r="A53" s="4" t="s">
        <v>61</v>
      </c>
      <c r="B53" s="56">
        <v>2012404.45</v>
      </c>
      <c r="C53" s="56">
        <v>800740.3</v>
      </c>
      <c r="D53" s="56">
        <v>753128.95</v>
      </c>
      <c r="E53" s="56"/>
      <c r="F53" s="56">
        <v>24799267.059999999</v>
      </c>
      <c r="G53" s="56">
        <v>221135.85</v>
      </c>
      <c r="H53" s="57"/>
      <c r="I53" s="57"/>
      <c r="J53" s="57"/>
      <c r="K53" s="58">
        <v>28586676.609999999</v>
      </c>
      <c r="L53" s="53"/>
      <c r="M53" s="53"/>
    </row>
    <row r="54" spans="1:13" s="62" customFormat="1" ht="13.5" thickBot="1" x14ac:dyDescent="0.25">
      <c r="A54" s="5" t="s">
        <v>13</v>
      </c>
      <c r="B54" s="61">
        <v>108978904.64</v>
      </c>
      <c r="C54" s="61">
        <v>43362953.700000003</v>
      </c>
      <c r="D54" s="61">
        <v>40784628.5</v>
      </c>
      <c r="E54" s="61">
        <v>0</v>
      </c>
      <c r="F54" s="61">
        <v>1296016047.0699999</v>
      </c>
      <c r="G54" s="61">
        <v>11556615.960000001</v>
      </c>
      <c r="H54" s="61">
        <v>0</v>
      </c>
      <c r="I54" s="61">
        <v>0</v>
      </c>
      <c r="J54" s="61">
        <v>0</v>
      </c>
      <c r="K54" s="61">
        <v>1500699149.8699999</v>
      </c>
      <c r="L54" s="53"/>
      <c r="M54" s="53"/>
    </row>
    <row r="55" spans="1:13" x14ac:dyDescent="0.2">
      <c r="F55" s="53"/>
      <c r="G55" s="53"/>
      <c r="H55" s="53"/>
      <c r="I55" s="53"/>
      <c r="J55" s="53"/>
    </row>
    <row r="56" spans="1:13" x14ac:dyDescent="0.2">
      <c r="F56" s="53"/>
      <c r="G56" s="53"/>
      <c r="H56" s="53"/>
      <c r="I56" s="53"/>
      <c r="J56" s="53"/>
      <c r="K56" s="53"/>
    </row>
    <row r="57" spans="1:13" x14ac:dyDescent="0.2">
      <c r="F57" s="53"/>
      <c r="G57" s="53"/>
      <c r="H57" s="53"/>
      <c r="I57" s="53"/>
      <c r="J57" s="53"/>
    </row>
    <row r="58" spans="1:13" x14ac:dyDescent="0.2">
      <c r="F58" s="53"/>
      <c r="G58" s="53"/>
      <c r="H58" s="53"/>
      <c r="I58" s="53"/>
      <c r="J58" s="53"/>
    </row>
    <row r="59" spans="1:13" x14ac:dyDescent="0.2">
      <c r="F59" s="53"/>
      <c r="G59" s="53"/>
      <c r="H59" s="53"/>
      <c r="I59" s="53"/>
      <c r="J59" s="53"/>
    </row>
    <row r="60" spans="1:13" x14ac:dyDescent="0.2">
      <c r="G60" s="53"/>
      <c r="H60" s="53"/>
      <c r="I60" s="53"/>
      <c r="J60" s="53"/>
    </row>
    <row r="61" spans="1:13" x14ac:dyDescent="0.2">
      <c r="G61" s="53"/>
      <c r="H61" s="53"/>
      <c r="I61" s="53"/>
      <c r="J61" s="53"/>
    </row>
    <row r="62" spans="1:13" x14ac:dyDescent="0.2">
      <c r="G62" s="53"/>
      <c r="H62" s="53"/>
      <c r="I62" s="53"/>
      <c r="J62" s="53"/>
    </row>
    <row r="63" spans="1:13" x14ac:dyDescent="0.2">
      <c r="G63" s="53"/>
      <c r="H63" s="53"/>
      <c r="I63" s="53"/>
      <c r="J63" s="53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AF8C3-50EB-4C1D-A054-4262005AB7F2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65" customWidth="1"/>
    <col min="5" max="5" width="17.7109375" style="65" customWidth="1"/>
    <col min="6" max="6" width="16.140625" style="63" customWidth="1"/>
    <col min="7" max="7" width="14.140625" style="63" customWidth="1"/>
    <col min="8" max="8" width="14.28515625" style="63" customWidth="1"/>
    <col min="9" max="10" width="17.140625" style="63" customWidth="1"/>
    <col min="11" max="11" width="16.85546875" style="63" customWidth="1"/>
    <col min="12" max="12" width="11.28515625" style="63" bestFit="1" customWidth="1"/>
    <col min="13" max="252" width="11.42578125" style="63"/>
    <col min="253" max="253" width="44.7109375" style="63" customWidth="1"/>
    <col min="254" max="256" width="17.140625" style="63" customWidth="1"/>
    <col min="257" max="257" width="17.7109375" style="63" customWidth="1"/>
    <col min="258" max="258" width="16.140625" style="63" customWidth="1"/>
    <col min="259" max="259" width="14.140625" style="63" customWidth="1"/>
    <col min="260" max="260" width="14.28515625" style="63" customWidth="1"/>
    <col min="261" max="262" width="17.140625" style="63" customWidth="1"/>
    <col min="263" max="263" width="16.85546875" style="63" customWidth="1"/>
    <col min="264" max="264" width="15.28515625" style="63" bestFit="1" customWidth="1"/>
    <col min="265" max="265" width="15.140625" style="63" customWidth="1"/>
    <col min="266" max="266" width="15.85546875" style="63" customWidth="1"/>
    <col min="267" max="267" width="15.5703125" style="63" customWidth="1"/>
    <col min="268" max="268" width="11.28515625" style="63" bestFit="1" customWidth="1"/>
    <col min="269" max="508" width="11.42578125" style="63"/>
    <col min="509" max="509" width="44.7109375" style="63" customWidth="1"/>
    <col min="510" max="512" width="17.140625" style="63" customWidth="1"/>
    <col min="513" max="513" width="17.7109375" style="63" customWidth="1"/>
    <col min="514" max="514" width="16.140625" style="63" customWidth="1"/>
    <col min="515" max="515" width="14.140625" style="63" customWidth="1"/>
    <col min="516" max="516" width="14.28515625" style="63" customWidth="1"/>
    <col min="517" max="518" width="17.140625" style="63" customWidth="1"/>
    <col min="519" max="519" width="16.85546875" style="63" customWidth="1"/>
    <col min="520" max="520" width="15.28515625" style="63" bestFit="1" customWidth="1"/>
    <col min="521" max="521" width="15.140625" style="63" customWidth="1"/>
    <col min="522" max="522" width="15.85546875" style="63" customWidth="1"/>
    <col min="523" max="523" width="15.5703125" style="63" customWidth="1"/>
    <col min="524" max="524" width="11.28515625" style="63" bestFit="1" customWidth="1"/>
    <col min="525" max="764" width="11.42578125" style="63"/>
    <col min="765" max="765" width="44.7109375" style="63" customWidth="1"/>
    <col min="766" max="768" width="17.140625" style="63" customWidth="1"/>
    <col min="769" max="769" width="17.7109375" style="63" customWidth="1"/>
    <col min="770" max="770" width="16.140625" style="63" customWidth="1"/>
    <col min="771" max="771" width="14.140625" style="63" customWidth="1"/>
    <col min="772" max="772" width="14.28515625" style="63" customWidth="1"/>
    <col min="773" max="774" width="17.140625" style="63" customWidth="1"/>
    <col min="775" max="775" width="16.85546875" style="63" customWidth="1"/>
    <col min="776" max="776" width="15.28515625" style="63" bestFit="1" customWidth="1"/>
    <col min="777" max="777" width="15.140625" style="63" customWidth="1"/>
    <col min="778" max="778" width="15.85546875" style="63" customWidth="1"/>
    <col min="779" max="779" width="15.5703125" style="63" customWidth="1"/>
    <col min="780" max="780" width="11.28515625" style="63" bestFit="1" customWidth="1"/>
    <col min="781" max="1020" width="11.42578125" style="63"/>
    <col min="1021" max="1021" width="44.7109375" style="63" customWidth="1"/>
    <col min="1022" max="1024" width="17.140625" style="63" customWidth="1"/>
    <col min="1025" max="1025" width="17.7109375" style="63" customWidth="1"/>
    <col min="1026" max="1026" width="16.140625" style="63" customWidth="1"/>
    <col min="1027" max="1027" width="14.140625" style="63" customWidth="1"/>
    <col min="1028" max="1028" width="14.28515625" style="63" customWidth="1"/>
    <col min="1029" max="1030" width="17.140625" style="63" customWidth="1"/>
    <col min="1031" max="1031" width="16.85546875" style="63" customWidth="1"/>
    <col min="1032" max="1032" width="15.28515625" style="63" bestFit="1" customWidth="1"/>
    <col min="1033" max="1033" width="15.140625" style="63" customWidth="1"/>
    <col min="1034" max="1034" width="15.85546875" style="63" customWidth="1"/>
    <col min="1035" max="1035" width="15.5703125" style="63" customWidth="1"/>
    <col min="1036" max="1036" width="11.28515625" style="63" bestFit="1" customWidth="1"/>
    <col min="1037" max="1276" width="11.42578125" style="63"/>
    <col min="1277" max="1277" width="44.7109375" style="63" customWidth="1"/>
    <col min="1278" max="1280" width="17.140625" style="63" customWidth="1"/>
    <col min="1281" max="1281" width="17.7109375" style="63" customWidth="1"/>
    <col min="1282" max="1282" width="16.140625" style="63" customWidth="1"/>
    <col min="1283" max="1283" width="14.140625" style="63" customWidth="1"/>
    <col min="1284" max="1284" width="14.28515625" style="63" customWidth="1"/>
    <col min="1285" max="1286" width="17.140625" style="63" customWidth="1"/>
    <col min="1287" max="1287" width="16.85546875" style="63" customWidth="1"/>
    <col min="1288" max="1288" width="15.28515625" style="63" bestFit="1" customWidth="1"/>
    <col min="1289" max="1289" width="15.140625" style="63" customWidth="1"/>
    <col min="1290" max="1290" width="15.85546875" style="63" customWidth="1"/>
    <col min="1291" max="1291" width="15.5703125" style="63" customWidth="1"/>
    <col min="1292" max="1292" width="11.28515625" style="63" bestFit="1" customWidth="1"/>
    <col min="1293" max="1532" width="11.42578125" style="63"/>
    <col min="1533" max="1533" width="44.7109375" style="63" customWidth="1"/>
    <col min="1534" max="1536" width="17.140625" style="63" customWidth="1"/>
    <col min="1537" max="1537" width="17.7109375" style="63" customWidth="1"/>
    <col min="1538" max="1538" width="16.140625" style="63" customWidth="1"/>
    <col min="1539" max="1539" width="14.140625" style="63" customWidth="1"/>
    <col min="1540" max="1540" width="14.28515625" style="63" customWidth="1"/>
    <col min="1541" max="1542" width="17.140625" style="63" customWidth="1"/>
    <col min="1543" max="1543" width="16.85546875" style="63" customWidth="1"/>
    <col min="1544" max="1544" width="15.28515625" style="63" bestFit="1" customWidth="1"/>
    <col min="1545" max="1545" width="15.140625" style="63" customWidth="1"/>
    <col min="1546" max="1546" width="15.85546875" style="63" customWidth="1"/>
    <col min="1547" max="1547" width="15.5703125" style="63" customWidth="1"/>
    <col min="1548" max="1548" width="11.28515625" style="63" bestFit="1" customWidth="1"/>
    <col min="1549" max="1788" width="11.42578125" style="63"/>
    <col min="1789" max="1789" width="44.7109375" style="63" customWidth="1"/>
    <col min="1790" max="1792" width="17.140625" style="63" customWidth="1"/>
    <col min="1793" max="1793" width="17.7109375" style="63" customWidth="1"/>
    <col min="1794" max="1794" width="16.140625" style="63" customWidth="1"/>
    <col min="1795" max="1795" width="14.140625" style="63" customWidth="1"/>
    <col min="1796" max="1796" width="14.28515625" style="63" customWidth="1"/>
    <col min="1797" max="1798" width="17.140625" style="63" customWidth="1"/>
    <col min="1799" max="1799" width="16.85546875" style="63" customWidth="1"/>
    <col min="1800" max="1800" width="15.28515625" style="63" bestFit="1" customWidth="1"/>
    <col min="1801" max="1801" width="15.140625" style="63" customWidth="1"/>
    <col min="1802" max="1802" width="15.85546875" style="63" customWidth="1"/>
    <col min="1803" max="1803" width="15.5703125" style="63" customWidth="1"/>
    <col min="1804" max="1804" width="11.28515625" style="63" bestFit="1" customWidth="1"/>
    <col min="1805" max="2044" width="11.42578125" style="63"/>
    <col min="2045" max="2045" width="44.7109375" style="63" customWidth="1"/>
    <col min="2046" max="2048" width="17.140625" style="63" customWidth="1"/>
    <col min="2049" max="2049" width="17.7109375" style="63" customWidth="1"/>
    <col min="2050" max="2050" width="16.140625" style="63" customWidth="1"/>
    <col min="2051" max="2051" width="14.140625" style="63" customWidth="1"/>
    <col min="2052" max="2052" width="14.28515625" style="63" customWidth="1"/>
    <col min="2053" max="2054" width="17.140625" style="63" customWidth="1"/>
    <col min="2055" max="2055" width="16.85546875" style="63" customWidth="1"/>
    <col min="2056" max="2056" width="15.28515625" style="63" bestFit="1" customWidth="1"/>
    <col min="2057" max="2057" width="15.140625" style="63" customWidth="1"/>
    <col min="2058" max="2058" width="15.85546875" style="63" customWidth="1"/>
    <col min="2059" max="2059" width="15.5703125" style="63" customWidth="1"/>
    <col min="2060" max="2060" width="11.28515625" style="63" bestFit="1" customWidth="1"/>
    <col min="2061" max="2300" width="11.42578125" style="63"/>
    <col min="2301" max="2301" width="44.7109375" style="63" customWidth="1"/>
    <col min="2302" max="2304" width="17.140625" style="63" customWidth="1"/>
    <col min="2305" max="2305" width="17.7109375" style="63" customWidth="1"/>
    <col min="2306" max="2306" width="16.140625" style="63" customWidth="1"/>
    <col min="2307" max="2307" width="14.140625" style="63" customWidth="1"/>
    <col min="2308" max="2308" width="14.28515625" style="63" customWidth="1"/>
    <col min="2309" max="2310" width="17.140625" style="63" customWidth="1"/>
    <col min="2311" max="2311" width="16.85546875" style="63" customWidth="1"/>
    <col min="2312" max="2312" width="15.28515625" style="63" bestFit="1" customWidth="1"/>
    <col min="2313" max="2313" width="15.140625" style="63" customWidth="1"/>
    <col min="2314" max="2314" width="15.85546875" style="63" customWidth="1"/>
    <col min="2315" max="2315" width="15.5703125" style="63" customWidth="1"/>
    <col min="2316" max="2316" width="11.28515625" style="63" bestFit="1" customWidth="1"/>
    <col min="2317" max="2556" width="11.42578125" style="63"/>
    <col min="2557" max="2557" width="44.7109375" style="63" customWidth="1"/>
    <col min="2558" max="2560" width="17.140625" style="63" customWidth="1"/>
    <col min="2561" max="2561" width="17.7109375" style="63" customWidth="1"/>
    <col min="2562" max="2562" width="16.140625" style="63" customWidth="1"/>
    <col min="2563" max="2563" width="14.140625" style="63" customWidth="1"/>
    <col min="2564" max="2564" width="14.28515625" style="63" customWidth="1"/>
    <col min="2565" max="2566" width="17.140625" style="63" customWidth="1"/>
    <col min="2567" max="2567" width="16.85546875" style="63" customWidth="1"/>
    <col min="2568" max="2568" width="15.28515625" style="63" bestFit="1" customWidth="1"/>
    <col min="2569" max="2569" width="15.140625" style="63" customWidth="1"/>
    <col min="2570" max="2570" width="15.85546875" style="63" customWidth="1"/>
    <col min="2571" max="2571" width="15.5703125" style="63" customWidth="1"/>
    <col min="2572" max="2572" width="11.28515625" style="63" bestFit="1" customWidth="1"/>
    <col min="2573" max="2812" width="11.42578125" style="63"/>
    <col min="2813" max="2813" width="44.7109375" style="63" customWidth="1"/>
    <col min="2814" max="2816" width="17.140625" style="63" customWidth="1"/>
    <col min="2817" max="2817" width="17.7109375" style="63" customWidth="1"/>
    <col min="2818" max="2818" width="16.140625" style="63" customWidth="1"/>
    <col min="2819" max="2819" width="14.140625" style="63" customWidth="1"/>
    <col min="2820" max="2820" width="14.28515625" style="63" customWidth="1"/>
    <col min="2821" max="2822" width="17.140625" style="63" customWidth="1"/>
    <col min="2823" max="2823" width="16.85546875" style="63" customWidth="1"/>
    <col min="2824" max="2824" width="15.28515625" style="63" bestFit="1" customWidth="1"/>
    <col min="2825" max="2825" width="15.140625" style="63" customWidth="1"/>
    <col min="2826" max="2826" width="15.85546875" style="63" customWidth="1"/>
    <col min="2827" max="2827" width="15.5703125" style="63" customWidth="1"/>
    <col min="2828" max="2828" width="11.28515625" style="63" bestFit="1" customWidth="1"/>
    <col min="2829" max="3068" width="11.42578125" style="63"/>
    <col min="3069" max="3069" width="44.7109375" style="63" customWidth="1"/>
    <col min="3070" max="3072" width="17.140625" style="63" customWidth="1"/>
    <col min="3073" max="3073" width="17.7109375" style="63" customWidth="1"/>
    <col min="3074" max="3074" width="16.140625" style="63" customWidth="1"/>
    <col min="3075" max="3075" width="14.140625" style="63" customWidth="1"/>
    <col min="3076" max="3076" width="14.28515625" style="63" customWidth="1"/>
    <col min="3077" max="3078" width="17.140625" style="63" customWidth="1"/>
    <col min="3079" max="3079" width="16.85546875" style="63" customWidth="1"/>
    <col min="3080" max="3080" width="15.28515625" style="63" bestFit="1" customWidth="1"/>
    <col min="3081" max="3081" width="15.140625" style="63" customWidth="1"/>
    <col min="3082" max="3082" width="15.85546875" style="63" customWidth="1"/>
    <col min="3083" max="3083" width="15.5703125" style="63" customWidth="1"/>
    <col min="3084" max="3084" width="11.28515625" style="63" bestFit="1" customWidth="1"/>
    <col min="3085" max="3324" width="11.42578125" style="63"/>
    <col min="3325" max="3325" width="44.7109375" style="63" customWidth="1"/>
    <col min="3326" max="3328" width="17.140625" style="63" customWidth="1"/>
    <col min="3329" max="3329" width="17.7109375" style="63" customWidth="1"/>
    <col min="3330" max="3330" width="16.140625" style="63" customWidth="1"/>
    <col min="3331" max="3331" width="14.140625" style="63" customWidth="1"/>
    <col min="3332" max="3332" width="14.28515625" style="63" customWidth="1"/>
    <col min="3333" max="3334" width="17.140625" style="63" customWidth="1"/>
    <col min="3335" max="3335" width="16.85546875" style="63" customWidth="1"/>
    <col min="3336" max="3336" width="15.28515625" style="63" bestFit="1" customWidth="1"/>
    <col min="3337" max="3337" width="15.140625" style="63" customWidth="1"/>
    <col min="3338" max="3338" width="15.85546875" style="63" customWidth="1"/>
    <col min="3339" max="3339" width="15.5703125" style="63" customWidth="1"/>
    <col min="3340" max="3340" width="11.28515625" style="63" bestFit="1" customWidth="1"/>
    <col min="3341" max="3580" width="11.42578125" style="63"/>
    <col min="3581" max="3581" width="44.7109375" style="63" customWidth="1"/>
    <col min="3582" max="3584" width="17.140625" style="63" customWidth="1"/>
    <col min="3585" max="3585" width="17.7109375" style="63" customWidth="1"/>
    <col min="3586" max="3586" width="16.140625" style="63" customWidth="1"/>
    <col min="3587" max="3587" width="14.140625" style="63" customWidth="1"/>
    <col min="3588" max="3588" width="14.28515625" style="63" customWidth="1"/>
    <col min="3589" max="3590" width="17.140625" style="63" customWidth="1"/>
    <col min="3591" max="3591" width="16.85546875" style="63" customWidth="1"/>
    <col min="3592" max="3592" width="15.28515625" style="63" bestFit="1" customWidth="1"/>
    <col min="3593" max="3593" width="15.140625" style="63" customWidth="1"/>
    <col min="3594" max="3594" width="15.85546875" style="63" customWidth="1"/>
    <col min="3595" max="3595" width="15.5703125" style="63" customWidth="1"/>
    <col min="3596" max="3596" width="11.28515625" style="63" bestFit="1" customWidth="1"/>
    <col min="3597" max="3836" width="11.42578125" style="63"/>
    <col min="3837" max="3837" width="44.7109375" style="63" customWidth="1"/>
    <col min="3838" max="3840" width="17.140625" style="63" customWidth="1"/>
    <col min="3841" max="3841" width="17.7109375" style="63" customWidth="1"/>
    <col min="3842" max="3842" width="16.140625" style="63" customWidth="1"/>
    <col min="3843" max="3843" width="14.140625" style="63" customWidth="1"/>
    <col min="3844" max="3844" width="14.28515625" style="63" customWidth="1"/>
    <col min="3845" max="3846" width="17.140625" style="63" customWidth="1"/>
    <col min="3847" max="3847" width="16.85546875" style="63" customWidth="1"/>
    <col min="3848" max="3848" width="15.28515625" style="63" bestFit="1" customWidth="1"/>
    <col min="3849" max="3849" width="15.140625" style="63" customWidth="1"/>
    <col min="3850" max="3850" width="15.85546875" style="63" customWidth="1"/>
    <col min="3851" max="3851" width="15.5703125" style="63" customWidth="1"/>
    <col min="3852" max="3852" width="11.28515625" style="63" bestFit="1" customWidth="1"/>
    <col min="3853" max="4092" width="11.42578125" style="63"/>
    <col min="4093" max="4093" width="44.7109375" style="63" customWidth="1"/>
    <col min="4094" max="4096" width="17.140625" style="63" customWidth="1"/>
    <col min="4097" max="4097" width="17.7109375" style="63" customWidth="1"/>
    <col min="4098" max="4098" width="16.140625" style="63" customWidth="1"/>
    <col min="4099" max="4099" width="14.140625" style="63" customWidth="1"/>
    <col min="4100" max="4100" width="14.28515625" style="63" customWidth="1"/>
    <col min="4101" max="4102" width="17.140625" style="63" customWidth="1"/>
    <col min="4103" max="4103" width="16.85546875" style="63" customWidth="1"/>
    <col min="4104" max="4104" width="15.28515625" style="63" bestFit="1" customWidth="1"/>
    <col min="4105" max="4105" width="15.140625" style="63" customWidth="1"/>
    <col min="4106" max="4106" width="15.85546875" style="63" customWidth="1"/>
    <col min="4107" max="4107" width="15.5703125" style="63" customWidth="1"/>
    <col min="4108" max="4108" width="11.28515625" style="63" bestFit="1" customWidth="1"/>
    <col min="4109" max="4348" width="11.42578125" style="63"/>
    <col min="4349" max="4349" width="44.7109375" style="63" customWidth="1"/>
    <col min="4350" max="4352" width="17.140625" style="63" customWidth="1"/>
    <col min="4353" max="4353" width="17.7109375" style="63" customWidth="1"/>
    <col min="4354" max="4354" width="16.140625" style="63" customWidth="1"/>
    <col min="4355" max="4355" width="14.140625" style="63" customWidth="1"/>
    <col min="4356" max="4356" width="14.28515625" style="63" customWidth="1"/>
    <col min="4357" max="4358" width="17.140625" style="63" customWidth="1"/>
    <col min="4359" max="4359" width="16.85546875" style="63" customWidth="1"/>
    <col min="4360" max="4360" width="15.28515625" style="63" bestFit="1" customWidth="1"/>
    <col min="4361" max="4361" width="15.140625" style="63" customWidth="1"/>
    <col min="4362" max="4362" width="15.85546875" style="63" customWidth="1"/>
    <col min="4363" max="4363" width="15.5703125" style="63" customWidth="1"/>
    <col min="4364" max="4364" width="11.28515625" style="63" bestFit="1" customWidth="1"/>
    <col min="4365" max="4604" width="11.42578125" style="63"/>
    <col min="4605" max="4605" width="44.7109375" style="63" customWidth="1"/>
    <col min="4606" max="4608" width="17.140625" style="63" customWidth="1"/>
    <col min="4609" max="4609" width="17.7109375" style="63" customWidth="1"/>
    <col min="4610" max="4610" width="16.140625" style="63" customWidth="1"/>
    <col min="4611" max="4611" width="14.140625" style="63" customWidth="1"/>
    <col min="4612" max="4612" width="14.28515625" style="63" customWidth="1"/>
    <col min="4613" max="4614" width="17.140625" style="63" customWidth="1"/>
    <col min="4615" max="4615" width="16.85546875" style="63" customWidth="1"/>
    <col min="4616" max="4616" width="15.28515625" style="63" bestFit="1" customWidth="1"/>
    <col min="4617" max="4617" width="15.140625" style="63" customWidth="1"/>
    <col min="4618" max="4618" width="15.85546875" style="63" customWidth="1"/>
    <col min="4619" max="4619" width="15.5703125" style="63" customWidth="1"/>
    <col min="4620" max="4620" width="11.28515625" style="63" bestFit="1" customWidth="1"/>
    <col min="4621" max="4860" width="11.42578125" style="63"/>
    <col min="4861" max="4861" width="44.7109375" style="63" customWidth="1"/>
    <col min="4862" max="4864" width="17.140625" style="63" customWidth="1"/>
    <col min="4865" max="4865" width="17.7109375" style="63" customWidth="1"/>
    <col min="4866" max="4866" width="16.140625" style="63" customWidth="1"/>
    <col min="4867" max="4867" width="14.140625" style="63" customWidth="1"/>
    <col min="4868" max="4868" width="14.28515625" style="63" customWidth="1"/>
    <col min="4869" max="4870" width="17.140625" style="63" customWidth="1"/>
    <col min="4871" max="4871" width="16.85546875" style="63" customWidth="1"/>
    <col min="4872" max="4872" width="15.28515625" style="63" bestFit="1" customWidth="1"/>
    <col min="4873" max="4873" width="15.140625" style="63" customWidth="1"/>
    <col min="4874" max="4874" width="15.85546875" style="63" customWidth="1"/>
    <col min="4875" max="4875" width="15.5703125" style="63" customWidth="1"/>
    <col min="4876" max="4876" width="11.28515625" style="63" bestFit="1" customWidth="1"/>
    <col min="4877" max="5116" width="11.42578125" style="63"/>
    <col min="5117" max="5117" width="44.7109375" style="63" customWidth="1"/>
    <col min="5118" max="5120" width="17.140625" style="63" customWidth="1"/>
    <col min="5121" max="5121" width="17.7109375" style="63" customWidth="1"/>
    <col min="5122" max="5122" width="16.140625" style="63" customWidth="1"/>
    <col min="5123" max="5123" width="14.140625" style="63" customWidth="1"/>
    <col min="5124" max="5124" width="14.28515625" style="63" customWidth="1"/>
    <col min="5125" max="5126" width="17.140625" style="63" customWidth="1"/>
    <col min="5127" max="5127" width="16.85546875" style="63" customWidth="1"/>
    <col min="5128" max="5128" width="15.28515625" style="63" bestFit="1" customWidth="1"/>
    <col min="5129" max="5129" width="15.140625" style="63" customWidth="1"/>
    <col min="5130" max="5130" width="15.85546875" style="63" customWidth="1"/>
    <col min="5131" max="5131" width="15.5703125" style="63" customWidth="1"/>
    <col min="5132" max="5132" width="11.28515625" style="63" bestFit="1" customWidth="1"/>
    <col min="5133" max="5372" width="11.42578125" style="63"/>
    <col min="5373" max="5373" width="44.7109375" style="63" customWidth="1"/>
    <col min="5374" max="5376" width="17.140625" style="63" customWidth="1"/>
    <col min="5377" max="5377" width="17.7109375" style="63" customWidth="1"/>
    <col min="5378" max="5378" width="16.140625" style="63" customWidth="1"/>
    <col min="5379" max="5379" width="14.140625" style="63" customWidth="1"/>
    <col min="5380" max="5380" width="14.28515625" style="63" customWidth="1"/>
    <col min="5381" max="5382" width="17.140625" style="63" customWidth="1"/>
    <col min="5383" max="5383" width="16.85546875" style="63" customWidth="1"/>
    <col min="5384" max="5384" width="15.28515625" style="63" bestFit="1" customWidth="1"/>
    <col min="5385" max="5385" width="15.140625" style="63" customWidth="1"/>
    <col min="5386" max="5386" width="15.85546875" style="63" customWidth="1"/>
    <col min="5387" max="5387" width="15.5703125" style="63" customWidth="1"/>
    <col min="5388" max="5388" width="11.28515625" style="63" bestFit="1" customWidth="1"/>
    <col min="5389" max="5628" width="11.42578125" style="63"/>
    <col min="5629" max="5629" width="44.7109375" style="63" customWidth="1"/>
    <col min="5630" max="5632" width="17.140625" style="63" customWidth="1"/>
    <col min="5633" max="5633" width="17.7109375" style="63" customWidth="1"/>
    <col min="5634" max="5634" width="16.140625" style="63" customWidth="1"/>
    <col min="5635" max="5635" width="14.140625" style="63" customWidth="1"/>
    <col min="5636" max="5636" width="14.28515625" style="63" customWidth="1"/>
    <col min="5637" max="5638" width="17.140625" style="63" customWidth="1"/>
    <col min="5639" max="5639" width="16.85546875" style="63" customWidth="1"/>
    <col min="5640" max="5640" width="15.28515625" style="63" bestFit="1" customWidth="1"/>
    <col min="5641" max="5641" width="15.140625" style="63" customWidth="1"/>
    <col min="5642" max="5642" width="15.85546875" style="63" customWidth="1"/>
    <col min="5643" max="5643" width="15.5703125" style="63" customWidth="1"/>
    <col min="5644" max="5644" width="11.28515625" style="63" bestFit="1" customWidth="1"/>
    <col min="5645" max="5884" width="11.42578125" style="63"/>
    <col min="5885" max="5885" width="44.7109375" style="63" customWidth="1"/>
    <col min="5886" max="5888" width="17.140625" style="63" customWidth="1"/>
    <col min="5889" max="5889" width="17.7109375" style="63" customWidth="1"/>
    <col min="5890" max="5890" width="16.140625" style="63" customWidth="1"/>
    <col min="5891" max="5891" width="14.140625" style="63" customWidth="1"/>
    <col min="5892" max="5892" width="14.28515625" style="63" customWidth="1"/>
    <col min="5893" max="5894" width="17.140625" style="63" customWidth="1"/>
    <col min="5895" max="5895" width="16.85546875" style="63" customWidth="1"/>
    <col min="5896" max="5896" width="15.28515625" style="63" bestFit="1" customWidth="1"/>
    <col min="5897" max="5897" width="15.140625" style="63" customWidth="1"/>
    <col min="5898" max="5898" width="15.85546875" style="63" customWidth="1"/>
    <col min="5899" max="5899" width="15.5703125" style="63" customWidth="1"/>
    <col min="5900" max="5900" width="11.28515625" style="63" bestFit="1" customWidth="1"/>
    <col min="5901" max="6140" width="11.42578125" style="63"/>
    <col min="6141" max="6141" width="44.7109375" style="63" customWidth="1"/>
    <col min="6142" max="6144" width="17.140625" style="63" customWidth="1"/>
    <col min="6145" max="6145" width="17.7109375" style="63" customWidth="1"/>
    <col min="6146" max="6146" width="16.140625" style="63" customWidth="1"/>
    <col min="6147" max="6147" width="14.140625" style="63" customWidth="1"/>
    <col min="6148" max="6148" width="14.28515625" style="63" customWidth="1"/>
    <col min="6149" max="6150" width="17.140625" style="63" customWidth="1"/>
    <col min="6151" max="6151" width="16.85546875" style="63" customWidth="1"/>
    <col min="6152" max="6152" width="15.28515625" style="63" bestFit="1" customWidth="1"/>
    <col min="6153" max="6153" width="15.140625" style="63" customWidth="1"/>
    <col min="6154" max="6154" width="15.85546875" style="63" customWidth="1"/>
    <col min="6155" max="6155" width="15.5703125" style="63" customWidth="1"/>
    <col min="6156" max="6156" width="11.28515625" style="63" bestFit="1" customWidth="1"/>
    <col min="6157" max="6396" width="11.42578125" style="63"/>
    <col min="6397" max="6397" width="44.7109375" style="63" customWidth="1"/>
    <col min="6398" max="6400" width="17.140625" style="63" customWidth="1"/>
    <col min="6401" max="6401" width="17.7109375" style="63" customWidth="1"/>
    <col min="6402" max="6402" width="16.140625" style="63" customWidth="1"/>
    <col min="6403" max="6403" width="14.140625" style="63" customWidth="1"/>
    <col min="6404" max="6404" width="14.28515625" style="63" customWidth="1"/>
    <col min="6405" max="6406" width="17.140625" style="63" customWidth="1"/>
    <col min="6407" max="6407" width="16.85546875" style="63" customWidth="1"/>
    <col min="6408" max="6408" width="15.28515625" style="63" bestFit="1" customWidth="1"/>
    <col min="6409" max="6409" width="15.140625" style="63" customWidth="1"/>
    <col min="6410" max="6410" width="15.85546875" style="63" customWidth="1"/>
    <col min="6411" max="6411" width="15.5703125" style="63" customWidth="1"/>
    <col min="6412" max="6412" width="11.28515625" style="63" bestFit="1" customWidth="1"/>
    <col min="6413" max="6652" width="11.42578125" style="63"/>
    <col min="6653" max="6653" width="44.7109375" style="63" customWidth="1"/>
    <col min="6654" max="6656" width="17.140625" style="63" customWidth="1"/>
    <col min="6657" max="6657" width="17.7109375" style="63" customWidth="1"/>
    <col min="6658" max="6658" width="16.140625" style="63" customWidth="1"/>
    <col min="6659" max="6659" width="14.140625" style="63" customWidth="1"/>
    <col min="6660" max="6660" width="14.28515625" style="63" customWidth="1"/>
    <col min="6661" max="6662" width="17.140625" style="63" customWidth="1"/>
    <col min="6663" max="6663" width="16.85546875" style="63" customWidth="1"/>
    <col min="6664" max="6664" width="15.28515625" style="63" bestFit="1" customWidth="1"/>
    <col min="6665" max="6665" width="15.140625" style="63" customWidth="1"/>
    <col min="6666" max="6666" width="15.85546875" style="63" customWidth="1"/>
    <col min="6667" max="6667" width="15.5703125" style="63" customWidth="1"/>
    <col min="6668" max="6668" width="11.28515625" style="63" bestFit="1" customWidth="1"/>
    <col min="6669" max="6908" width="11.42578125" style="63"/>
    <col min="6909" max="6909" width="44.7109375" style="63" customWidth="1"/>
    <col min="6910" max="6912" width="17.140625" style="63" customWidth="1"/>
    <col min="6913" max="6913" width="17.7109375" style="63" customWidth="1"/>
    <col min="6914" max="6914" width="16.140625" style="63" customWidth="1"/>
    <col min="6915" max="6915" width="14.140625" style="63" customWidth="1"/>
    <col min="6916" max="6916" width="14.28515625" style="63" customWidth="1"/>
    <col min="6917" max="6918" width="17.140625" style="63" customWidth="1"/>
    <col min="6919" max="6919" width="16.85546875" style="63" customWidth="1"/>
    <col min="6920" max="6920" width="15.28515625" style="63" bestFit="1" customWidth="1"/>
    <col min="6921" max="6921" width="15.140625" style="63" customWidth="1"/>
    <col min="6922" max="6922" width="15.85546875" style="63" customWidth="1"/>
    <col min="6923" max="6923" width="15.5703125" style="63" customWidth="1"/>
    <col min="6924" max="6924" width="11.28515625" style="63" bestFit="1" customWidth="1"/>
    <col min="6925" max="7164" width="11.42578125" style="63"/>
    <col min="7165" max="7165" width="44.7109375" style="63" customWidth="1"/>
    <col min="7166" max="7168" width="17.140625" style="63" customWidth="1"/>
    <col min="7169" max="7169" width="17.7109375" style="63" customWidth="1"/>
    <col min="7170" max="7170" width="16.140625" style="63" customWidth="1"/>
    <col min="7171" max="7171" width="14.140625" style="63" customWidth="1"/>
    <col min="7172" max="7172" width="14.28515625" style="63" customWidth="1"/>
    <col min="7173" max="7174" width="17.140625" style="63" customWidth="1"/>
    <col min="7175" max="7175" width="16.85546875" style="63" customWidth="1"/>
    <col min="7176" max="7176" width="15.28515625" style="63" bestFit="1" customWidth="1"/>
    <col min="7177" max="7177" width="15.140625" style="63" customWidth="1"/>
    <col min="7178" max="7178" width="15.85546875" style="63" customWidth="1"/>
    <col min="7179" max="7179" width="15.5703125" style="63" customWidth="1"/>
    <col min="7180" max="7180" width="11.28515625" style="63" bestFit="1" customWidth="1"/>
    <col min="7181" max="7420" width="11.42578125" style="63"/>
    <col min="7421" max="7421" width="44.7109375" style="63" customWidth="1"/>
    <col min="7422" max="7424" width="17.140625" style="63" customWidth="1"/>
    <col min="7425" max="7425" width="17.7109375" style="63" customWidth="1"/>
    <col min="7426" max="7426" width="16.140625" style="63" customWidth="1"/>
    <col min="7427" max="7427" width="14.140625" style="63" customWidth="1"/>
    <col min="7428" max="7428" width="14.28515625" style="63" customWidth="1"/>
    <col min="7429" max="7430" width="17.140625" style="63" customWidth="1"/>
    <col min="7431" max="7431" width="16.85546875" style="63" customWidth="1"/>
    <col min="7432" max="7432" width="15.28515625" style="63" bestFit="1" customWidth="1"/>
    <col min="7433" max="7433" width="15.140625" style="63" customWidth="1"/>
    <col min="7434" max="7434" width="15.85546875" style="63" customWidth="1"/>
    <col min="7435" max="7435" width="15.5703125" style="63" customWidth="1"/>
    <col min="7436" max="7436" width="11.28515625" style="63" bestFit="1" customWidth="1"/>
    <col min="7437" max="7676" width="11.42578125" style="63"/>
    <col min="7677" max="7677" width="44.7109375" style="63" customWidth="1"/>
    <col min="7678" max="7680" width="17.140625" style="63" customWidth="1"/>
    <col min="7681" max="7681" width="17.7109375" style="63" customWidth="1"/>
    <col min="7682" max="7682" width="16.140625" style="63" customWidth="1"/>
    <col min="7683" max="7683" width="14.140625" style="63" customWidth="1"/>
    <col min="7684" max="7684" width="14.28515625" style="63" customWidth="1"/>
    <col min="7685" max="7686" width="17.140625" style="63" customWidth="1"/>
    <col min="7687" max="7687" width="16.85546875" style="63" customWidth="1"/>
    <col min="7688" max="7688" width="15.28515625" style="63" bestFit="1" customWidth="1"/>
    <col min="7689" max="7689" width="15.140625" style="63" customWidth="1"/>
    <col min="7690" max="7690" width="15.85546875" style="63" customWidth="1"/>
    <col min="7691" max="7691" width="15.5703125" style="63" customWidth="1"/>
    <col min="7692" max="7692" width="11.28515625" style="63" bestFit="1" customWidth="1"/>
    <col min="7693" max="7932" width="11.42578125" style="63"/>
    <col min="7933" max="7933" width="44.7109375" style="63" customWidth="1"/>
    <col min="7934" max="7936" width="17.140625" style="63" customWidth="1"/>
    <col min="7937" max="7937" width="17.7109375" style="63" customWidth="1"/>
    <col min="7938" max="7938" width="16.140625" style="63" customWidth="1"/>
    <col min="7939" max="7939" width="14.140625" style="63" customWidth="1"/>
    <col min="7940" max="7940" width="14.28515625" style="63" customWidth="1"/>
    <col min="7941" max="7942" width="17.140625" style="63" customWidth="1"/>
    <col min="7943" max="7943" width="16.85546875" style="63" customWidth="1"/>
    <col min="7944" max="7944" width="15.28515625" style="63" bestFit="1" customWidth="1"/>
    <col min="7945" max="7945" width="15.140625" style="63" customWidth="1"/>
    <col min="7946" max="7946" width="15.85546875" style="63" customWidth="1"/>
    <col min="7947" max="7947" width="15.5703125" style="63" customWidth="1"/>
    <col min="7948" max="7948" width="11.28515625" style="63" bestFit="1" customWidth="1"/>
    <col min="7949" max="8188" width="11.42578125" style="63"/>
    <col min="8189" max="8189" width="44.7109375" style="63" customWidth="1"/>
    <col min="8190" max="8192" width="17.140625" style="63" customWidth="1"/>
    <col min="8193" max="8193" width="17.7109375" style="63" customWidth="1"/>
    <col min="8194" max="8194" width="16.140625" style="63" customWidth="1"/>
    <col min="8195" max="8195" width="14.140625" style="63" customWidth="1"/>
    <col min="8196" max="8196" width="14.28515625" style="63" customWidth="1"/>
    <col min="8197" max="8198" width="17.140625" style="63" customWidth="1"/>
    <col min="8199" max="8199" width="16.85546875" style="63" customWidth="1"/>
    <col min="8200" max="8200" width="15.28515625" style="63" bestFit="1" customWidth="1"/>
    <col min="8201" max="8201" width="15.140625" style="63" customWidth="1"/>
    <col min="8202" max="8202" width="15.85546875" style="63" customWidth="1"/>
    <col min="8203" max="8203" width="15.5703125" style="63" customWidth="1"/>
    <col min="8204" max="8204" width="11.28515625" style="63" bestFit="1" customWidth="1"/>
    <col min="8205" max="8444" width="11.42578125" style="63"/>
    <col min="8445" max="8445" width="44.7109375" style="63" customWidth="1"/>
    <col min="8446" max="8448" width="17.140625" style="63" customWidth="1"/>
    <col min="8449" max="8449" width="17.7109375" style="63" customWidth="1"/>
    <col min="8450" max="8450" width="16.140625" style="63" customWidth="1"/>
    <col min="8451" max="8451" width="14.140625" style="63" customWidth="1"/>
    <col min="8452" max="8452" width="14.28515625" style="63" customWidth="1"/>
    <col min="8453" max="8454" width="17.140625" style="63" customWidth="1"/>
    <col min="8455" max="8455" width="16.85546875" style="63" customWidth="1"/>
    <col min="8456" max="8456" width="15.28515625" style="63" bestFit="1" customWidth="1"/>
    <col min="8457" max="8457" width="15.140625" style="63" customWidth="1"/>
    <col min="8458" max="8458" width="15.85546875" style="63" customWidth="1"/>
    <col min="8459" max="8459" width="15.5703125" style="63" customWidth="1"/>
    <col min="8460" max="8460" width="11.28515625" style="63" bestFit="1" customWidth="1"/>
    <col min="8461" max="8700" width="11.42578125" style="63"/>
    <col min="8701" max="8701" width="44.7109375" style="63" customWidth="1"/>
    <col min="8702" max="8704" width="17.140625" style="63" customWidth="1"/>
    <col min="8705" max="8705" width="17.7109375" style="63" customWidth="1"/>
    <col min="8706" max="8706" width="16.140625" style="63" customWidth="1"/>
    <col min="8707" max="8707" width="14.140625" style="63" customWidth="1"/>
    <col min="8708" max="8708" width="14.28515625" style="63" customWidth="1"/>
    <col min="8709" max="8710" width="17.140625" style="63" customWidth="1"/>
    <col min="8711" max="8711" width="16.85546875" style="63" customWidth="1"/>
    <col min="8712" max="8712" width="15.28515625" style="63" bestFit="1" customWidth="1"/>
    <col min="8713" max="8713" width="15.140625" style="63" customWidth="1"/>
    <col min="8714" max="8714" width="15.85546875" style="63" customWidth="1"/>
    <col min="8715" max="8715" width="15.5703125" style="63" customWidth="1"/>
    <col min="8716" max="8716" width="11.28515625" style="63" bestFit="1" customWidth="1"/>
    <col min="8717" max="8956" width="11.42578125" style="63"/>
    <col min="8957" max="8957" width="44.7109375" style="63" customWidth="1"/>
    <col min="8958" max="8960" width="17.140625" style="63" customWidth="1"/>
    <col min="8961" max="8961" width="17.7109375" style="63" customWidth="1"/>
    <col min="8962" max="8962" width="16.140625" style="63" customWidth="1"/>
    <col min="8963" max="8963" width="14.140625" style="63" customWidth="1"/>
    <col min="8964" max="8964" width="14.28515625" style="63" customWidth="1"/>
    <col min="8965" max="8966" width="17.140625" style="63" customWidth="1"/>
    <col min="8967" max="8967" width="16.85546875" style="63" customWidth="1"/>
    <col min="8968" max="8968" width="15.28515625" style="63" bestFit="1" customWidth="1"/>
    <col min="8969" max="8969" width="15.140625" style="63" customWidth="1"/>
    <col min="8970" max="8970" width="15.85546875" style="63" customWidth="1"/>
    <col min="8971" max="8971" width="15.5703125" style="63" customWidth="1"/>
    <col min="8972" max="8972" width="11.28515625" style="63" bestFit="1" customWidth="1"/>
    <col min="8973" max="9212" width="11.42578125" style="63"/>
    <col min="9213" max="9213" width="44.7109375" style="63" customWidth="1"/>
    <col min="9214" max="9216" width="17.140625" style="63" customWidth="1"/>
    <col min="9217" max="9217" width="17.7109375" style="63" customWidth="1"/>
    <col min="9218" max="9218" width="16.140625" style="63" customWidth="1"/>
    <col min="9219" max="9219" width="14.140625" style="63" customWidth="1"/>
    <col min="9220" max="9220" width="14.28515625" style="63" customWidth="1"/>
    <col min="9221" max="9222" width="17.140625" style="63" customWidth="1"/>
    <col min="9223" max="9223" width="16.85546875" style="63" customWidth="1"/>
    <col min="9224" max="9224" width="15.28515625" style="63" bestFit="1" customWidth="1"/>
    <col min="9225" max="9225" width="15.140625" style="63" customWidth="1"/>
    <col min="9226" max="9226" width="15.85546875" style="63" customWidth="1"/>
    <col min="9227" max="9227" width="15.5703125" style="63" customWidth="1"/>
    <col min="9228" max="9228" width="11.28515625" style="63" bestFit="1" customWidth="1"/>
    <col min="9229" max="9468" width="11.42578125" style="63"/>
    <col min="9469" max="9469" width="44.7109375" style="63" customWidth="1"/>
    <col min="9470" max="9472" width="17.140625" style="63" customWidth="1"/>
    <col min="9473" max="9473" width="17.7109375" style="63" customWidth="1"/>
    <col min="9474" max="9474" width="16.140625" style="63" customWidth="1"/>
    <col min="9475" max="9475" width="14.140625" style="63" customWidth="1"/>
    <col min="9476" max="9476" width="14.28515625" style="63" customWidth="1"/>
    <col min="9477" max="9478" width="17.140625" style="63" customWidth="1"/>
    <col min="9479" max="9479" width="16.85546875" style="63" customWidth="1"/>
    <col min="9480" max="9480" width="15.28515625" style="63" bestFit="1" customWidth="1"/>
    <col min="9481" max="9481" width="15.140625" style="63" customWidth="1"/>
    <col min="9482" max="9482" width="15.85546875" style="63" customWidth="1"/>
    <col min="9483" max="9483" width="15.5703125" style="63" customWidth="1"/>
    <col min="9484" max="9484" width="11.28515625" style="63" bestFit="1" customWidth="1"/>
    <col min="9485" max="9724" width="11.42578125" style="63"/>
    <col min="9725" max="9725" width="44.7109375" style="63" customWidth="1"/>
    <col min="9726" max="9728" width="17.140625" style="63" customWidth="1"/>
    <col min="9729" max="9729" width="17.7109375" style="63" customWidth="1"/>
    <col min="9730" max="9730" width="16.140625" style="63" customWidth="1"/>
    <col min="9731" max="9731" width="14.140625" style="63" customWidth="1"/>
    <col min="9732" max="9732" width="14.28515625" style="63" customWidth="1"/>
    <col min="9733" max="9734" width="17.140625" style="63" customWidth="1"/>
    <col min="9735" max="9735" width="16.85546875" style="63" customWidth="1"/>
    <col min="9736" max="9736" width="15.28515625" style="63" bestFit="1" customWidth="1"/>
    <col min="9737" max="9737" width="15.140625" style="63" customWidth="1"/>
    <col min="9738" max="9738" width="15.85546875" style="63" customWidth="1"/>
    <col min="9739" max="9739" width="15.5703125" style="63" customWidth="1"/>
    <col min="9740" max="9740" width="11.28515625" style="63" bestFit="1" customWidth="1"/>
    <col min="9741" max="9980" width="11.42578125" style="63"/>
    <col min="9981" max="9981" width="44.7109375" style="63" customWidth="1"/>
    <col min="9982" max="9984" width="17.140625" style="63" customWidth="1"/>
    <col min="9985" max="9985" width="17.7109375" style="63" customWidth="1"/>
    <col min="9986" max="9986" width="16.140625" style="63" customWidth="1"/>
    <col min="9987" max="9987" width="14.140625" style="63" customWidth="1"/>
    <col min="9988" max="9988" width="14.28515625" style="63" customWidth="1"/>
    <col min="9989" max="9990" width="17.140625" style="63" customWidth="1"/>
    <col min="9991" max="9991" width="16.85546875" style="63" customWidth="1"/>
    <col min="9992" max="9992" width="15.28515625" style="63" bestFit="1" customWidth="1"/>
    <col min="9993" max="9993" width="15.140625" style="63" customWidth="1"/>
    <col min="9994" max="9994" width="15.85546875" style="63" customWidth="1"/>
    <col min="9995" max="9995" width="15.5703125" style="63" customWidth="1"/>
    <col min="9996" max="9996" width="11.28515625" style="63" bestFit="1" customWidth="1"/>
    <col min="9997" max="10236" width="11.42578125" style="63"/>
    <col min="10237" max="10237" width="44.7109375" style="63" customWidth="1"/>
    <col min="10238" max="10240" width="17.140625" style="63" customWidth="1"/>
    <col min="10241" max="10241" width="17.7109375" style="63" customWidth="1"/>
    <col min="10242" max="10242" width="16.140625" style="63" customWidth="1"/>
    <col min="10243" max="10243" width="14.140625" style="63" customWidth="1"/>
    <col min="10244" max="10244" width="14.28515625" style="63" customWidth="1"/>
    <col min="10245" max="10246" width="17.140625" style="63" customWidth="1"/>
    <col min="10247" max="10247" width="16.85546875" style="63" customWidth="1"/>
    <col min="10248" max="10248" width="15.28515625" style="63" bestFit="1" customWidth="1"/>
    <col min="10249" max="10249" width="15.140625" style="63" customWidth="1"/>
    <col min="10250" max="10250" width="15.85546875" style="63" customWidth="1"/>
    <col min="10251" max="10251" width="15.5703125" style="63" customWidth="1"/>
    <col min="10252" max="10252" width="11.28515625" style="63" bestFit="1" customWidth="1"/>
    <col min="10253" max="10492" width="11.42578125" style="63"/>
    <col min="10493" max="10493" width="44.7109375" style="63" customWidth="1"/>
    <col min="10494" max="10496" width="17.140625" style="63" customWidth="1"/>
    <col min="10497" max="10497" width="17.7109375" style="63" customWidth="1"/>
    <col min="10498" max="10498" width="16.140625" style="63" customWidth="1"/>
    <col min="10499" max="10499" width="14.140625" style="63" customWidth="1"/>
    <col min="10500" max="10500" width="14.28515625" style="63" customWidth="1"/>
    <col min="10501" max="10502" width="17.140625" style="63" customWidth="1"/>
    <col min="10503" max="10503" width="16.85546875" style="63" customWidth="1"/>
    <col min="10504" max="10504" width="15.28515625" style="63" bestFit="1" customWidth="1"/>
    <col min="10505" max="10505" width="15.140625" style="63" customWidth="1"/>
    <col min="10506" max="10506" width="15.85546875" style="63" customWidth="1"/>
    <col min="10507" max="10507" width="15.5703125" style="63" customWidth="1"/>
    <col min="10508" max="10508" width="11.28515625" style="63" bestFit="1" customWidth="1"/>
    <col min="10509" max="10748" width="11.42578125" style="63"/>
    <col min="10749" max="10749" width="44.7109375" style="63" customWidth="1"/>
    <col min="10750" max="10752" width="17.140625" style="63" customWidth="1"/>
    <col min="10753" max="10753" width="17.7109375" style="63" customWidth="1"/>
    <col min="10754" max="10754" width="16.140625" style="63" customWidth="1"/>
    <col min="10755" max="10755" width="14.140625" style="63" customWidth="1"/>
    <col min="10756" max="10756" width="14.28515625" style="63" customWidth="1"/>
    <col min="10757" max="10758" width="17.140625" style="63" customWidth="1"/>
    <col min="10759" max="10759" width="16.85546875" style="63" customWidth="1"/>
    <col min="10760" max="10760" width="15.28515625" style="63" bestFit="1" customWidth="1"/>
    <col min="10761" max="10761" width="15.140625" style="63" customWidth="1"/>
    <col min="10762" max="10762" width="15.85546875" style="63" customWidth="1"/>
    <col min="10763" max="10763" width="15.5703125" style="63" customWidth="1"/>
    <col min="10764" max="10764" width="11.28515625" style="63" bestFit="1" customWidth="1"/>
    <col min="10765" max="11004" width="11.42578125" style="63"/>
    <col min="11005" max="11005" width="44.7109375" style="63" customWidth="1"/>
    <col min="11006" max="11008" width="17.140625" style="63" customWidth="1"/>
    <col min="11009" max="11009" width="17.7109375" style="63" customWidth="1"/>
    <col min="11010" max="11010" width="16.140625" style="63" customWidth="1"/>
    <col min="11011" max="11011" width="14.140625" style="63" customWidth="1"/>
    <col min="11012" max="11012" width="14.28515625" style="63" customWidth="1"/>
    <col min="11013" max="11014" width="17.140625" style="63" customWidth="1"/>
    <col min="11015" max="11015" width="16.85546875" style="63" customWidth="1"/>
    <col min="11016" max="11016" width="15.28515625" style="63" bestFit="1" customWidth="1"/>
    <col min="11017" max="11017" width="15.140625" style="63" customWidth="1"/>
    <col min="11018" max="11018" width="15.85546875" style="63" customWidth="1"/>
    <col min="11019" max="11019" width="15.5703125" style="63" customWidth="1"/>
    <col min="11020" max="11020" width="11.28515625" style="63" bestFit="1" customWidth="1"/>
    <col min="11021" max="11260" width="11.42578125" style="63"/>
    <col min="11261" max="11261" width="44.7109375" style="63" customWidth="1"/>
    <col min="11262" max="11264" width="17.140625" style="63" customWidth="1"/>
    <col min="11265" max="11265" width="17.7109375" style="63" customWidth="1"/>
    <col min="11266" max="11266" width="16.140625" style="63" customWidth="1"/>
    <col min="11267" max="11267" width="14.140625" style="63" customWidth="1"/>
    <col min="11268" max="11268" width="14.28515625" style="63" customWidth="1"/>
    <col min="11269" max="11270" width="17.140625" style="63" customWidth="1"/>
    <col min="11271" max="11271" width="16.85546875" style="63" customWidth="1"/>
    <col min="11272" max="11272" width="15.28515625" style="63" bestFit="1" customWidth="1"/>
    <col min="11273" max="11273" width="15.140625" style="63" customWidth="1"/>
    <col min="11274" max="11274" width="15.85546875" style="63" customWidth="1"/>
    <col min="11275" max="11275" width="15.5703125" style="63" customWidth="1"/>
    <col min="11276" max="11276" width="11.28515625" style="63" bestFit="1" customWidth="1"/>
    <col min="11277" max="11516" width="11.42578125" style="63"/>
    <col min="11517" max="11517" width="44.7109375" style="63" customWidth="1"/>
    <col min="11518" max="11520" width="17.140625" style="63" customWidth="1"/>
    <col min="11521" max="11521" width="17.7109375" style="63" customWidth="1"/>
    <col min="11522" max="11522" width="16.140625" style="63" customWidth="1"/>
    <col min="11523" max="11523" width="14.140625" style="63" customWidth="1"/>
    <col min="11524" max="11524" width="14.28515625" style="63" customWidth="1"/>
    <col min="11525" max="11526" width="17.140625" style="63" customWidth="1"/>
    <col min="11527" max="11527" width="16.85546875" style="63" customWidth="1"/>
    <col min="11528" max="11528" width="15.28515625" style="63" bestFit="1" customWidth="1"/>
    <col min="11529" max="11529" width="15.140625" style="63" customWidth="1"/>
    <col min="11530" max="11530" width="15.85546875" style="63" customWidth="1"/>
    <col min="11531" max="11531" width="15.5703125" style="63" customWidth="1"/>
    <col min="11532" max="11532" width="11.28515625" style="63" bestFit="1" customWidth="1"/>
    <col min="11533" max="11772" width="11.42578125" style="63"/>
    <col min="11773" max="11773" width="44.7109375" style="63" customWidth="1"/>
    <col min="11774" max="11776" width="17.140625" style="63" customWidth="1"/>
    <col min="11777" max="11777" width="17.7109375" style="63" customWidth="1"/>
    <col min="11778" max="11778" width="16.140625" style="63" customWidth="1"/>
    <col min="11779" max="11779" width="14.140625" style="63" customWidth="1"/>
    <col min="11780" max="11780" width="14.28515625" style="63" customWidth="1"/>
    <col min="11781" max="11782" width="17.140625" style="63" customWidth="1"/>
    <col min="11783" max="11783" width="16.85546875" style="63" customWidth="1"/>
    <col min="11784" max="11784" width="15.28515625" style="63" bestFit="1" customWidth="1"/>
    <col min="11785" max="11785" width="15.140625" style="63" customWidth="1"/>
    <col min="11786" max="11786" width="15.85546875" style="63" customWidth="1"/>
    <col min="11787" max="11787" width="15.5703125" style="63" customWidth="1"/>
    <col min="11788" max="11788" width="11.28515625" style="63" bestFit="1" customWidth="1"/>
    <col min="11789" max="12028" width="11.42578125" style="63"/>
    <col min="12029" max="12029" width="44.7109375" style="63" customWidth="1"/>
    <col min="12030" max="12032" width="17.140625" style="63" customWidth="1"/>
    <col min="12033" max="12033" width="17.7109375" style="63" customWidth="1"/>
    <col min="12034" max="12034" width="16.140625" style="63" customWidth="1"/>
    <col min="12035" max="12035" width="14.140625" style="63" customWidth="1"/>
    <col min="12036" max="12036" width="14.28515625" style="63" customWidth="1"/>
    <col min="12037" max="12038" width="17.140625" style="63" customWidth="1"/>
    <col min="12039" max="12039" width="16.85546875" style="63" customWidth="1"/>
    <col min="12040" max="12040" width="15.28515625" style="63" bestFit="1" customWidth="1"/>
    <col min="12041" max="12041" width="15.140625" style="63" customWidth="1"/>
    <col min="12042" max="12042" width="15.85546875" style="63" customWidth="1"/>
    <col min="12043" max="12043" width="15.5703125" style="63" customWidth="1"/>
    <col min="12044" max="12044" width="11.28515625" style="63" bestFit="1" customWidth="1"/>
    <col min="12045" max="12284" width="11.42578125" style="63"/>
    <col min="12285" max="12285" width="44.7109375" style="63" customWidth="1"/>
    <col min="12286" max="12288" width="17.140625" style="63" customWidth="1"/>
    <col min="12289" max="12289" width="17.7109375" style="63" customWidth="1"/>
    <col min="12290" max="12290" width="16.140625" style="63" customWidth="1"/>
    <col min="12291" max="12291" width="14.140625" style="63" customWidth="1"/>
    <col min="12292" max="12292" width="14.28515625" style="63" customWidth="1"/>
    <col min="12293" max="12294" width="17.140625" style="63" customWidth="1"/>
    <col min="12295" max="12295" width="16.85546875" style="63" customWidth="1"/>
    <col min="12296" max="12296" width="15.28515625" style="63" bestFit="1" customWidth="1"/>
    <col min="12297" max="12297" width="15.140625" style="63" customWidth="1"/>
    <col min="12298" max="12298" width="15.85546875" style="63" customWidth="1"/>
    <col min="12299" max="12299" width="15.5703125" style="63" customWidth="1"/>
    <col min="12300" max="12300" width="11.28515625" style="63" bestFit="1" customWidth="1"/>
    <col min="12301" max="12540" width="11.42578125" style="63"/>
    <col min="12541" max="12541" width="44.7109375" style="63" customWidth="1"/>
    <col min="12542" max="12544" width="17.140625" style="63" customWidth="1"/>
    <col min="12545" max="12545" width="17.7109375" style="63" customWidth="1"/>
    <col min="12546" max="12546" width="16.140625" style="63" customWidth="1"/>
    <col min="12547" max="12547" width="14.140625" style="63" customWidth="1"/>
    <col min="12548" max="12548" width="14.28515625" style="63" customWidth="1"/>
    <col min="12549" max="12550" width="17.140625" style="63" customWidth="1"/>
    <col min="12551" max="12551" width="16.85546875" style="63" customWidth="1"/>
    <col min="12552" max="12552" width="15.28515625" style="63" bestFit="1" customWidth="1"/>
    <col min="12553" max="12553" width="15.140625" style="63" customWidth="1"/>
    <col min="12554" max="12554" width="15.85546875" style="63" customWidth="1"/>
    <col min="12555" max="12555" width="15.5703125" style="63" customWidth="1"/>
    <col min="12556" max="12556" width="11.28515625" style="63" bestFit="1" customWidth="1"/>
    <col min="12557" max="12796" width="11.42578125" style="63"/>
    <col min="12797" max="12797" width="44.7109375" style="63" customWidth="1"/>
    <col min="12798" max="12800" width="17.140625" style="63" customWidth="1"/>
    <col min="12801" max="12801" width="17.7109375" style="63" customWidth="1"/>
    <col min="12802" max="12802" width="16.140625" style="63" customWidth="1"/>
    <col min="12803" max="12803" width="14.140625" style="63" customWidth="1"/>
    <col min="12804" max="12804" width="14.28515625" style="63" customWidth="1"/>
    <col min="12805" max="12806" width="17.140625" style="63" customWidth="1"/>
    <col min="12807" max="12807" width="16.85546875" style="63" customWidth="1"/>
    <col min="12808" max="12808" width="15.28515625" style="63" bestFit="1" customWidth="1"/>
    <col min="12809" max="12809" width="15.140625" style="63" customWidth="1"/>
    <col min="12810" max="12810" width="15.85546875" style="63" customWidth="1"/>
    <col min="12811" max="12811" width="15.5703125" style="63" customWidth="1"/>
    <col min="12812" max="12812" width="11.28515625" style="63" bestFit="1" customWidth="1"/>
    <col min="12813" max="13052" width="11.42578125" style="63"/>
    <col min="13053" max="13053" width="44.7109375" style="63" customWidth="1"/>
    <col min="13054" max="13056" width="17.140625" style="63" customWidth="1"/>
    <col min="13057" max="13057" width="17.7109375" style="63" customWidth="1"/>
    <col min="13058" max="13058" width="16.140625" style="63" customWidth="1"/>
    <col min="13059" max="13059" width="14.140625" style="63" customWidth="1"/>
    <col min="13060" max="13060" width="14.28515625" style="63" customWidth="1"/>
    <col min="13061" max="13062" width="17.140625" style="63" customWidth="1"/>
    <col min="13063" max="13063" width="16.85546875" style="63" customWidth="1"/>
    <col min="13064" max="13064" width="15.28515625" style="63" bestFit="1" customWidth="1"/>
    <col min="13065" max="13065" width="15.140625" style="63" customWidth="1"/>
    <col min="13066" max="13066" width="15.85546875" style="63" customWidth="1"/>
    <col min="13067" max="13067" width="15.5703125" style="63" customWidth="1"/>
    <col min="13068" max="13068" width="11.28515625" style="63" bestFit="1" customWidth="1"/>
    <col min="13069" max="13308" width="11.42578125" style="63"/>
    <col min="13309" max="13309" width="44.7109375" style="63" customWidth="1"/>
    <col min="13310" max="13312" width="17.140625" style="63" customWidth="1"/>
    <col min="13313" max="13313" width="17.7109375" style="63" customWidth="1"/>
    <col min="13314" max="13314" width="16.140625" style="63" customWidth="1"/>
    <col min="13315" max="13315" width="14.140625" style="63" customWidth="1"/>
    <col min="13316" max="13316" width="14.28515625" style="63" customWidth="1"/>
    <col min="13317" max="13318" width="17.140625" style="63" customWidth="1"/>
    <col min="13319" max="13319" width="16.85546875" style="63" customWidth="1"/>
    <col min="13320" max="13320" width="15.28515625" style="63" bestFit="1" customWidth="1"/>
    <col min="13321" max="13321" width="15.140625" style="63" customWidth="1"/>
    <col min="13322" max="13322" width="15.85546875" style="63" customWidth="1"/>
    <col min="13323" max="13323" width="15.5703125" style="63" customWidth="1"/>
    <col min="13324" max="13324" width="11.28515625" style="63" bestFit="1" customWidth="1"/>
    <col min="13325" max="13564" width="11.42578125" style="63"/>
    <col min="13565" max="13565" width="44.7109375" style="63" customWidth="1"/>
    <col min="13566" max="13568" width="17.140625" style="63" customWidth="1"/>
    <col min="13569" max="13569" width="17.7109375" style="63" customWidth="1"/>
    <col min="13570" max="13570" width="16.140625" style="63" customWidth="1"/>
    <col min="13571" max="13571" width="14.140625" style="63" customWidth="1"/>
    <col min="13572" max="13572" width="14.28515625" style="63" customWidth="1"/>
    <col min="13573" max="13574" width="17.140625" style="63" customWidth="1"/>
    <col min="13575" max="13575" width="16.85546875" style="63" customWidth="1"/>
    <col min="13576" max="13576" width="15.28515625" style="63" bestFit="1" customWidth="1"/>
    <col min="13577" max="13577" width="15.140625" style="63" customWidth="1"/>
    <col min="13578" max="13578" width="15.85546875" style="63" customWidth="1"/>
    <col min="13579" max="13579" width="15.5703125" style="63" customWidth="1"/>
    <col min="13580" max="13580" width="11.28515625" style="63" bestFit="1" customWidth="1"/>
    <col min="13581" max="13820" width="11.42578125" style="63"/>
    <col min="13821" max="13821" width="44.7109375" style="63" customWidth="1"/>
    <col min="13822" max="13824" width="17.140625" style="63" customWidth="1"/>
    <col min="13825" max="13825" width="17.7109375" style="63" customWidth="1"/>
    <col min="13826" max="13826" width="16.140625" style="63" customWidth="1"/>
    <col min="13827" max="13827" width="14.140625" style="63" customWidth="1"/>
    <col min="13828" max="13828" width="14.28515625" style="63" customWidth="1"/>
    <col min="13829" max="13830" width="17.140625" style="63" customWidth="1"/>
    <col min="13831" max="13831" width="16.85546875" style="63" customWidth="1"/>
    <col min="13832" max="13832" width="15.28515625" style="63" bestFit="1" customWidth="1"/>
    <col min="13833" max="13833" width="15.140625" style="63" customWidth="1"/>
    <col min="13834" max="13834" width="15.85546875" style="63" customWidth="1"/>
    <col min="13835" max="13835" width="15.5703125" style="63" customWidth="1"/>
    <col min="13836" max="13836" width="11.28515625" style="63" bestFit="1" customWidth="1"/>
    <col min="13837" max="14076" width="11.42578125" style="63"/>
    <col min="14077" max="14077" width="44.7109375" style="63" customWidth="1"/>
    <col min="14078" max="14080" width="17.140625" style="63" customWidth="1"/>
    <col min="14081" max="14081" width="17.7109375" style="63" customWidth="1"/>
    <col min="14082" max="14082" width="16.140625" style="63" customWidth="1"/>
    <col min="14083" max="14083" width="14.140625" style="63" customWidth="1"/>
    <col min="14084" max="14084" width="14.28515625" style="63" customWidth="1"/>
    <col min="14085" max="14086" width="17.140625" style="63" customWidth="1"/>
    <col min="14087" max="14087" width="16.85546875" style="63" customWidth="1"/>
    <col min="14088" max="14088" width="15.28515625" style="63" bestFit="1" customWidth="1"/>
    <col min="14089" max="14089" width="15.140625" style="63" customWidth="1"/>
    <col min="14090" max="14090" width="15.85546875" style="63" customWidth="1"/>
    <col min="14091" max="14091" width="15.5703125" style="63" customWidth="1"/>
    <col min="14092" max="14092" width="11.28515625" style="63" bestFit="1" customWidth="1"/>
    <col min="14093" max="14332" width="11.42578125" style="63"/>
    <col min="14333" max="14333" width="44.7109375" style="63" customWidth="1"/>
    <col min="14334" max="14336" width="17.140625" style="63" customWidth="1"/>
    <col min="14337" max="14337" width="17.7109375" style="63" customWidth="1"/>
    <col min="14338" max="14338" width="16.140625" style="63" customWidth="1"/>
    <col min="14339" max="14339" width="14.140625" style="63" customWidth="1"/>
    <col min="14340" max="14340" width="14.28515625" style="63" customWidth="1"/>
    <col min="14341" max="14342" width="17.140625" style="63" customWidth="1"/>
    <col min="14343" max="14343" width="16.85546875" style="63" customWidth="1"/>
    <col min="14344" max="14344" width="15.28515625" style="63" bestFit="1" customWidth="1"/>
    <col min="14345" max="14345" width="15.140625" style="63" customWidth="1"/>
    <col min="14346" max="14346" width="15.85546875" style="63" customWidth="1"/>
    <col min="14347" max="14347" width="15.5703125" style="63" customWidth="1"/>
    <col min="14348" max="14348" width="11.28515625" style="63" bestFit="1" customWidth="1"/>
    <col min="14349" max="14588" width="11.42578125" style="63"/>
    <col min="14589" max="14589" width="44.7109375" style="63" customWidth="1"/>
    <col min="14590" max="14592" width="17.140625" style="63" customWidth="1"/>
    <col min="14593" max="14593" width="17.7109375" style="63" customWidth="1"/>
    <col min="14594" max="14594" width="16.140625" style="63" customWidth="1"/>
    <col min="14595" max="14595" width="14.140625" style="63" customWidth="1"/>
    <col min="14596" max="14596" width="14.28515625" style="63" customWidth="1"/>
    <col min="14597" max="14598" width="17.140625" style="63" customWidth="1"/>
    <col min="14599" max="14599" width="16.85546875" style="63" customWidth="1"/>
    <col min="14600" max="14600" width="15.28515625" style="63" bestFit="1" customWidth="1"/>
    <col min="14601" max="14601" width="15.140625" style="63" customWidth="1"/>
    <col min="14602" max="14602" width="15.85546875" style="63" customWidth="1"/>
    <col min="14603" max="14603" width="15.5703125" style="63" customWidth="1"/>
    <col min="14604" max="14604" width="11.28515625" style="63" bestFit="1" customWidth="1"/>
    <col min="14605" max="14844" width="11.42578125" style="63"/>
    <col min="14845" max="14845" width="44.7109375" style="63" customWidth="1"/>
    <col min="14846" max="14848" width="17.140625" style="63" customWidth="1"/>
    <col min="14849" max="14849" width="17.7109375" style="63" customWidth="1"/>
    <col min="14850" max="14850" width="16.140625" style="63" customWidth="1"/>
    <col min="14851" max="14851" width="14.140625" style="63" customWidth="1"/>
    <col min="14852" max="14852" width="14.28515625" style="63" customWidth="1"/>
    <col min="14853" max="14854" width="17.140625" style="63" customWidth="1"/>
    <col min="14855" max="14855" width="16.85546875" style="63" customWidth="1"/>
    <col min="14856" max="14856" width="15.28515625" style="63" bestFit="1" customWidth="1"/>
    <col min="14857" max="14857" width="15.140625" style="63" customWidth="1"/>
    <col min="14858" max="14858" width="15.85546875" style="63" customWidth="1"/>
    <col min="14859" max="14859" width="15.5703125" style="63" customWidth="1"/>
    <col min="14860" max="14860" width="11.28515625" style="63" bestFit="1" customWidth="1"/>
    <col min="14861" max="15100" width="11.42578125" style="63"/>
    <col min="15101" max="15101" width="44.7109375" style="63" customWidth="1"/>
    <col min="15102" max="15104" width="17.140625" style="63" customWidth="1"/>
    <col min="15105" max="15105" width="17.7109375" style="63" customWidth="1"/>
    <col min="15106" max="15106" width="16.140625" style="63" customWidth="1"/>
    <col min="15107" max="15107" width="14.140625" style="63" customWidth="1"/>
    <col min="15108" max="15108" width="14.28515625" style="63" customWidth="1"/>
    <col min="15109" max="15110" width="17.140625" style="63" customWidth="1"/>
    <col min="15111" max="15111" width="16.85546875" style="63" customWidth="1"/>
    <col min="15112" max="15112" width="15.28515625" style="63" bestFit="1" customWidth="1"/>
    <col min="15113" max="15113" width="15.140625" style="63" customWidth="1"/>
    <col min="15114" max="15114" width="15.85546875" style="63" customWidth="1"/>
    <col min="15115" max="15115" width="15.5703125" style="63" customWidth="1"/>
    <col min="15116" max="15116" width="11.28515625" style="63" bestFit="1" customWidth="1"/>
    <col min="15117" max="15356" width="11.42578125" style="63"/>
    <col min="15357" max="15357" width="44.7109375" style="63" customWidth="1"/>
    <col min="15358" max="15360" width="17.140625" style="63" customWidth="1"/>
    <col min="15361" max="15361" width="17.7109375" style="63" customWidth="1"/>
    <col min="15362" max="15362" width="16.140625" style="63" customWidth="1"/>
    <col min="15363" max="15363" width="14.140625" style="63" customWidth="1"/>
    <col min="15364" max="15364" width="14.28515625" style="63" customWidth="1"/>
    <col min="15365" max="15366" width="17.140625" style="63" customWidth="1"/>
    <col min="15367" max="15367" width="16.85546875" style="63" customWidth="1"/>
    <col min="15368" max="15368" width="15.28515625" style="63" bestFit="1" customWidth="1"/>
    <col min="15369" max="15369" width="15.140625" style="63" customWidth="1"/>
    <col min="15370" max="15370" width="15.85546875" style="63" customWidth="1"/>
    <col min="15371" max="15371" width="15.5703125" style="63" customWidth="1"/>
    <col min="15372" max="15372" width="11.28515625" style="63" bestFit="1" customWidth="1"/>
    <col min="15373" max="15612" width="11.42578125" style="63"/>
    <col min="15613" max="15613" width="44.7109375" style="63" customWidth="1"/>
    <col min="15614" max="15616" width="17.140625" style="63" customWidth="1"/>
    <col min="15617" max="15617" width="17.7109375" style="63" customWidth="1"/>
    <col min="15618" max="15618" width="16.140625" style="63" customWidth="1"/>
    <col min="15619" max="15619" width="14.140625" style="63" customWidth="1"/>
    <col min="15620" max="15620" width="14.28515625" style="63" customWidth="1"/>
    <col min="15621" max="15622" width="17.140625" style="63" customWidth="1"/>
    <col min="15623" max="15623" width="16.85546875" style="63" customWidth="1"/>
    <col min="15624" max="15624" width="15.28515625" style="63" bestFit="1" customWidth="1"/>
    <col min="15625" max="15625" width="15.140625" style="63" customWidth="1"/>
    <col min="15626" max="15626" width="15.85546875" style="63" customWidth="1"/>
    <col min="15627" max="15627" width="15.5703125" style="63" customWidth="1"/>
    <col min="15628" max="15628" width="11.28515625" style="63" bestFit="1" customWidth="1"/>
    <col min="15629" max="15868" width="11.42578125" style="63"/>
    <col min="15869" max="15869" width="44.7109375" style="63" customWidth="1"/>
    <col min="15870" max="15872" width="17.140625" style="63" customWidth="1"/>
    <col min="15873" max="15873" width="17.7109375" style="63" customWidth="1"/>
    <col min="15874" max="15874" width="16.140625" style="63" customWidth="1"/>
    <col min="15875" max="15875" width="14.140625" style="63" customWidth="1"/>
    <col min="15876" max="15876" width="14.28515625" style="63" customWidth="1"/>
    <col min="15877" max="15878" width="17.140625" style="63" customWidth="1"/>
    <col min="15879" max="15879" width="16.85546875" style="63" customWidth="1"/>
    <col min="15880" max="15880" width="15.28515625" style="63" bestFit="1" customWidth="1"/>
    <col min="15881" max="15881" width="15.140625" style="63" customWidth="1"/>
    <col min="15882" max="15882" width="15.85546875" style="63" customWidth="1"/>
    <col min="15883" max="15883" width="15.5703125" style="63" customWidth="1"/>
    <col min="15884" max="15884" width="11.28515625" style="63" bestFit="1" customWidth="1"/>
    <col min="15885" max="16124" width="11.42578125" style="63"/>
    <col min="16125" max="16125" width="44.7109375" style="63" customWidth="1"/>
    <col min="16126" max="16128" width="17.140625" style="63" customWidth="1"/>
    <col min="16129" max="16129" width="17.7109375" style="63" customWidth="1"/>
    <col min="16130" max="16130" width="16.140625" style="63" customWidth="1"/>
    <col min="16131" max="16131" width="14.140625" style="63" customWidth="1"/>
    <col min="16132" max="16132" width="14.28515625" style="63" customWidth="1"/>
    <col min="16133" max="16134" width="17.140625" style="63" customWidth="1"/>
    <col min="16135" max="16135" width="16.85546875" style="63" customWidth="1"/>
    <col min="16136" max="16136" width="15.28515625" style="63" bestFit="1" customWidth="1"/>
    <col min="16137" max="16137" width="15.140625" style="63" customWidth="1"/>
    <col min="16138" max="16138" width="15.85546875" style="63" customWidth="1"/>
    <col min="16139" max="16139" width="15.5703125" style="63" customWidth="1"/>
    <col min="16140" max="16140" width="11.28515625" style="63" bestFit="1" customWidth="1"/>
    <col min="16141" max="16384" width="11.42578125" style="63"/>
  </cols>
  <sheetData>
    <row r="1" spans="1:13" x14ac:dyDescent="0.2">
      <c r="A1" s="169" t="s">
        <v>62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3" x14ac:dyDescent="0.2">
      <c r="A2" s="171">
        <v>46071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3" ht="11.25" x14ac:dyDescent="0.2">
      <c r="A3" s="64"/>
      <c r="B3" s="63"/>
      <c r="C3" s="63"/>
      <c r="E3" s="63"/>
    </row>
    <row r="4" spans="1:13" ht="13.5" customHeight="1" thickBot="1" x14ac:dyDescent="0.25">
      <c r="A4" s="64"/>
      <c r="B4" s="63"/>
      <c r="C4" s="173"/>
      <c r="D4" s="173"/>
      <c r="E4" s="63"/>
    </row>
    <row r="5" spans="1:13" ht="12.75" customHeight="1" x14ac:dyDescent="0.2">
      <c r="A5" s="174" t="s">
        <v>0</v>
      </c>
      <c r="B5" s="176" t="s">
        <v>9</v>
      </c>
      <c r="C5" s="66" t="s">
        <v>10</v>
      </c>
      <c r="D5" s="66" t="s">
        <v>10</v>
      </c>
      <c r="E5" s="176" t="s">
        <v>1</v>
      </c>
      <c r="F5" s="167" t="s">
        <v>7</v>
      </c>
      <c r="G5" s="167" t="s">
        <v>8</v>
      </c>
      <c r="H5" s="167" t="s">
        <v>2</v>
      </c>
      <c r="I5" s="167" t="s">
        <v>3</v>
      </c>
      <c r="J5" s="167" t="s">
        <v>4</v>
      </c>
      <c r="K5" s="167" t="s">
        <v>5</v>
      </c>
    </row>
    <row r="6" spans="1:13" ht="23.25" customHeight="1" thickBot="1" x14ac:dyDescent="0.25">
      <c r="A6" s="175"/>
      <c r="B6" s="177"/>
      <c r="C6" s="67" t="s">
        <v>11</v>
      </c>
      <c r="D6" s="67" t="s">
        <v>12</v>
      </c>
      <c r="E6" s="177" t="s">
        <v>6</v>
      </c>
      <c r="F6" s="168" t="s">
        <v>6</v>
      </c>
      <c r="G6" s="168" t="s">
        <v>6</v>
      </c>
      <c r="H6" s="168"/>
      <c r="I6" s="168"/>
      <c r="J6" s="168"/>
      <c r="K6" s="168" t="s">
        <v>6</v>
      </c>
    </row>
    <row r="7" spans="1:13" x14ac:dyDescent="0.2">
      <c r="A7" s="1" t="s">
        <v>15</v>
      </c>
      <c r="B7" s="68">
        <v>8898649.1400000006</v>
      </c>
      <c r="C7" s="68">
        <v>2637615.94</v>
      </c>
      <c r="D7" s="68">
        <v>328887.24</v>
      </c>
      <c r="E7" s="68">
        <v>250664.05</v>
      </c>
      <c r="F7" s="68"/>
      <c r="G7" s="68"/>
      <c r="H7" s="69">
        <v>5732936.1500000004</v>
      </c>
      <c r="I7" s="69"/>
      <c r="J7" s="69"/>
      <c r="K7" s="70">
        <v>17848752.52</v>
      </c>
      <c r="L7" s="65"/>
      <c r="M7" s="65"/>
    </row>
    <row r="8" spans="1:13" x14ac:dyDescent="0.2">
      <c r="A8" s="2" t="s">
        <v>16</v>
      </c>
      <c r="B8" s="68">
        <v>8410900.7599999998</v>
      </c>
      <c r="C8" s="68">
        <v>2493044.23</v>
      </c>
      <c r="D8" s="68">
        <v>310860.44</v>
      </c>
      <c r="E8" s="68">
        <v>236144.95</v>
      </c>
      <c r="F8" s="68"/>
      <c r="G8" s="68"/>
      <c r="H8" s="69">
        <v>5597203.3799999999</v>
      </c>
      <c r="I8" s="69"/>
      <c r="J8" s="69"/>
      <c r="K8" s="70">
        <v>17048153.760000002</v>
      </c>
      <c r="L8" s="65"/>
      <c r="M8" s="65"/>
    </row>
    <row r="9" spans="1:13" x14ac:dyDescent="0.2">
      <c r="A9" s="2" t="s">
        <v>17</v>
      </c>
      <c r="B9" s="68"/>
      <c r="C9" s="68"/>
      <c r="E9" s="68"/>
      <c r="F9" s="68"/>
      <c r="G9" s="68"/>
      <c r="H9" s="69"/>
      <c r="I9" s="69"/>
      <c r="J9" s="69"/>
      <c r="K9" s="70"/>
      <c r="L9" s="65"/>
      <c r="M9" s="65"/>
    </row>
    <row r="10" spans="1:13" x14ac:dyDescent="0.2">
      <c r="A10" s="2" t="s">
        <v>18</v>
      </c>
      <c r="B10" s="68"/>
      <c r="C10" s="68"/>
      <c r="D10" s="68"/>
      <c r="E10" s="68"/>
      <c r="F10" s="68"/>
      <c r="G10" s="68"/>
      <c r="H10" s="69"/>
      <c r="I10" s="69"/>
      <c r="J10" s="69"/>
      <c r="K10" s="70"/>
      <c r="L10" s="65"/>
      <c r="M10" s="65"/>
    </row>
    <row r="11" spans="1:13" x14ac:dyDescent="0.2">
      <c r="A11" s="2" t="s">
        <v>19</v>
      </c>
      <c r="B11" s="68"/>
      <c r="C11" s="68"/>
      <c r="D11" s="68"/>
      <c r="E11" s="68"/>
      <c r="F11" s="68"/>
      <c r="G11" s="68"/>
      <c r="H11" s="69"/>
      <c r="I11" s="69"/>
      <c r="J11" s="69"/>
      <c r="K11" s="70"/>
      <c r="L11" s="65"/>
      <c r="M11" s="65"/>
    </row>
    <row r="12" spans="1:13" x14ac:dyDescent="0.2">
      <c r="A12" s="2" t="s">
        <v>20</v>
      </c>
      <c r="B12" s="68"/>
      <c r="C12" s="68"/>
      <c r="D12" s="68"/>
      <c r="E12" s="68"/>
      <c r="F12" s="68"/>
      <c r="G12" s="68"/>
      <c r="H12" s="69"/>
      <c r="I12" s="69"/>
      <c r="J12" s="69"/>
      <c r="K12" s="70"/>
      <c r="L12" s="65"/>
      <c r="M12" s="65"/>
    </row>
    <row r="13" spans="1:13" x14ac:dyDescent="0.2">
      <c r="A13" s="2" t="s">
        <v>21</v>
      </c>
      <c r="B13" s="68"/>
      <c r="C13" s="68"/>
      <c r="D13" s="68"/>
      <c r="E13" s="68"/>
      <c r="F13" s="68"/>
      <c r="G13" s="68"/>
      <c r="H13" s="69"/>
      <c r="I13" s="69"/>
      <c r="J13" s="69"/>
      <c r="K13" s="70"/>
      <c r="L13" s="65"/>
      <c r="M13" s="65"/>
    </row>
    <row r="14" spans="1:13" x14ac:dyDescent="0.2">
      <c r="A14" s="2" t="s">
        <v>22</v>
      </c>
      <c r="B14" s="68"/>
      <c r="C14" s="68"/>
      <c r="D14" s="68"/>
      <c r="E14" s="68"/>
      <c r="F14" s="68"/>
      <c r="G14" s="68"/>
      <c r="H14" s="69"/>
      <c r="I14" s="69"/>
      <c r="J14" s="69"/>
      <c r="K14" s="70"/>
      <c r="L14" s="65"/>
      <c r="M14" s="65"/>
    </row>
    <row r="15" spans="1:13" x14ac:dyDescent="0.2">
      <c r="A15" s="2" t="s">
        <v>23</v>
      </c>
      <c r="B15" s="68"/>
      <c r="C15" s="68"/>
      <c r="D15" s="68"/>
      <c r="E15" s="68"/>
      <c r="F15" s="68"/>
      <c r="G15" s="68"/>
      <c r="H15" s="69"/>
      <c r="I15" s="69"/>
      <c r="J15" s="69"/>
      <c r="K15" s="70"/>
      <c r="L15" s="65"/>
      <c r="M15" s="65"/>
    </row>
    <row r="16" spans="1:13" x14ac:dyDescent="0.2">
      <c r="A16" s="2" t="s">
        <v>24</v>
      </c>
      <c r="B16" s="68"/>
      <c r="C16" s="68"/>
      <c r="D16" s="68"/>
      <c r="E16" s="68"/>
      <c r="F16" s="68"/>
      <c r="G16" s="68"/>
      <c r="H16" s="69"/>
      <c r="I16" s="69"/>
      <c r="J16" s="69"/>
      <c r="K16" s="70"/>
      <c r="L16" s="65"/>
      <c r="M16" s="65"/>
    </row>
    <row r="17" spans="1:13" x14ac:dyDescent="0.2">
      <c r="A17" s="2" t="s">
        <v>25</v>
      </c>
      <c r="B17" s="68"/>
      <c r="C17" s="68"/>
      <c r="D17" s="68"/>
      <c r="E17" s="68"/>
      <c r="F17" s="68"/>
      <c r="G17" s="68"/>
      <c r="H17" s="69"/>
      <c r="I17" s="69"/>
      <c r="J17" s="69"/>
      <c r="K17" s="70"/>
      <c r="L17" s="65"/>
      <c r="M17" s="65"/>
    </row>
    <row r="18" spans="1:13" x14ac:dyDescent="0.2">
      <c r="A18" s="2" t="s">
        <v>26</v>
      </c>
      <c r="B18" s="68"/>
      <c r="C18" s="68"/>
      <c r="D18" s="68"/>
      <c r="E18" s="68"/>
      <c r="F18" s="68"/>
      <c r="G18" s="68"/>
      <c r="H18" s="69"/>
      <c r="I18" s="69"/>
      <c r="J18" s="69"/>
      <c r="K18" s="70"/>
      <c r="L18" s="65"/>
      <c r="M18" s="65"/>
    </row>
    <row r="19" spans="1:13" x14ac:dyDescent="0.2">
      <c r="A19" s="2" t="s">
        <v>27</v>
      </c>
      <c r="B19" s="68"/>
      <c r="C19" s="68"/>
      <c r="D19" s="68"/>
      <c r="E19" s="68"/>
      <c r="F19" s="68"/>
      <c r="G19" s="68"/>
      <c r="H19" s="69"/>
      <c r="I19" s="69"/>
      <c r="J19" s="69"/>
      <c r="K19" s="70"/>
      <c r="L19" s="65"/>
      <c r="M19" s="65"/>
    </row>
    <row r="20" spans="1:13" x14ac:dyDescent="0.2">
      <c r="A20" s="2" t="s">
        <v>28</v>
      </c>
      <c r="B20" s="68"/>
      <c r="C20" s="68"/>
      <c r="D20" s="68"/>
      <c r="E20" s="68"/>
      <c r="F20" s="68"/>
      <c r="G20" s="68"/>
      <c r="H20" s="70"/>
      <c r="I20" s="70"/>
      <c r="J20" s="70"/>
      <c r="K20" s="70"/>
      <c r="L20" s="65"/>
      <c r="M20" s="65"/>
    </row>
    <row r="21" spans="1:13" x14ac:dyDescent="0.2">
      <c r="A21" s="2" t="s">
        <v>29</v>
      </c>
      <c r="B21" s="68"/>
      <c r="C21" s="68"/>
      <c r="D21" s="68"/>
      <c r="E21" s="68"/>
      <c r="F21" s="68"/>
      <c r="G21" s="68"/>
      <c r="H21" s="70"/>
      <c r="I21" s="70"/>
      <c r="J21" s="70"/>
      <c r="K21" s="70"/>
      <c r="L21" s="65"/>
      <c r="M21" s="65"/>
    </row>
    <row r="22" spans="1:13" x14ac:dyDescent="0.2">
      <c r="A22" s="2" t="s">
        <v>30</v>
      </c>
      <c r="B22" s="68"/>
      <c r="C22" s="68"/>
      <c r="D22" s="68"/>
      <c r="E22" s="68"/>
      <c r="F22" s="68"/>
      <c r="G22" s="68"/>
      <c r="H22" s="70"/>
      <c r="I22" s="70"/>
      <c r="J22" s="70"/>
      <c r="K22" s="70"/>
      <c r="L22" s="65"/>
      <c r="M22" s="65"/>
    </row>
    <row r="23" spans="1:13" x14ac:dyDescent="0.2">
      <c r="A23" s="2" t="s">
        <v>31</v>
      </c>
      <c r="B23" s="68"/>
      <c r="C23" s="68"/>
      <c r="D23" s="68"/>
      <c r="E23" s="68"/>
      <c r="F23" s="68"/>
      <c r="G23" s="68"/>
      <c r="H23" s="70"/>
      <c r="I23" s="70"/>
      <c r="J23" s="70"/>
      <c r="K23" s="70"/>
      <c r="L23" s="65"/>
      <c r="M23" s="65"/>
    </row>
    <row r="24" spans="1:13" x14ac:dyDescent="0.2">
      <c r="A24" s="2" t="s">
        <v>32</v>
      </c>
      <c r="B24" s="68"/>
      <c r="C24" s="68"/>
      <c r="D24" s="68"/>
      <c r="E24" s="68"/>
      <c r="F24" s="68"/>
      <c r="G24" s="68"/>
      <c r="H24" s="70"/>
      <c r="I24" s="70"/>
      <c r="J24" s="70"/>
      <c r="K24" s="70"/>
      <c r="L24" s="65"/>
      <c r="M24" s="65"/>
    </row>
    <row r="25" spans="1:13" x14ac:dyDescent="0.2">
      <c r="A25" s="2" t="s">
        <v>33</v>
      </c>
      <c r="B25" s="68"/>
      <c r="C25" s="68"/>
      <c r="D25" s="68"/>
      <c r="E25" s="68"/>
      <c r="F25" s="68"/>
      <c r="G25" s="68"/>
      <c r="H25" s="70"/>
      <c r="I25" s="70"/>
      <c r="J25" s="70"/>
      <c r="K25" s="70"/>
      <c r="L25" s="65"/>
      <c r="M25" s="65"/>
    </row>
    <row r="26" spans="1:13" x14ac:dyDescent="0.2">
      <c r="A26" s="2" t="s">
        <v>34</v>
      </c>
      <c r="B26" s="68"/>
      <c r="C26" s="68"/>
      <c r="D26" s="68"/>
      <c r="E26" s="68"/>
      <c r="F26" s="68"/>
      <c r="G26" s="68"/>
      <c r="H26" s="70"/>
      <c r="I26" s="70"/>
      <c r="J26" s="70"/>
      <c r="K26" s="70"/>
      <c r="L26" s="65"/>
      <c r="M26" s="65"/>
    </row>
    <row r="27" spans="1:13" x14ac:dyDescent="0.2">
      <c r="A27" s="2" t="s">
        <v>35</v>
      </c>
      <c r="B27" s="68"/>
      <c r="C27" s="68"/>
      <c r="D27" s="68"/>
      <c r="E27" s="68"/>
      <c r="F27" s="68"/>
      <c r="G27" s="68"/>
      <c r="H27" s="70"/>
      <c r="I27" s="70"/>
      <c r="J27" s="70"/>
      <c r="K27" s="70"/>
      <c r="L27" s="65"/>
      <c r="M27" s="65"/>
    </row>
    <row r="28" spans="1:13" x14ac:dyDescent="0.2">
      <c r="A28" s="2" t="s">
        <v>36</v>
      </c>
      <c r="B28" s="68"/>
      <c r="C28" s="68"/>
      <c r="D28" s="68"/>
      <c r="E28" s="68"/>
      <c r="F28" s="68"/>
      <c r="G28" s="68"/>
      <c r="H28" s="70"/>
      <c r="I28" s="70"/>
      <c r="J28" s="70"/>
      <c r="K28" s="70"/>
      <c r="L28" s="65"/>
      <c r="M28" s="65"/>
    </row>
    <row r="29" spans="1:13" x14ac:dyDescent="0.2">
      <c r="A29" s="2" t="s">
        <v>37</v>
      </c>
      <c r="B29" s="68">
        <v>9758278.0700000003</v>
      </c>
      <c r="C29" s="68">
        <v>2892415.39</v>
      </c>
      <c r="D29" s="68">
        <v>360658.47</v>
      </c>
      <c r="E29" s="68">
        <v>274980.23</v>
      </c>
      <c r="F29" s="68"/>
      <c r="G29" s="68"/>
      <c r="H29" s="70">
        <v>6264516.7699999996</v>
      </c>
      <c r="I29" s="70"/>
      <c r="J29" s="70"/>
      <c r="K29" s="70">
        <v>19550848.93</v>
      </c>
      <c r="L29" s="65"/>
      <c r="M29" s="65"/>
    </row>
    <row r="30" spans="1:13" x14ac:dyDescent="0.2">
      <c r="A30" s="2" t="s">
        <v>38</v>
      </c>
      <c r="B30" s="68">
        <v>12357027.91</v>
      </c>
      <c r="C30" s="68">
        <v>3662701.3</v>
      </c>
      <c r="D30" s="68">
        <v>456706.27</v>
      </c>
      <c r="E30" s="68">
        <v>333409.65999999997</v>
      </c>
      <c r="F30" s="68"/>
      <c r="G30" s="68"/>
      <c r="H30" s="70">
        <v>8785741.2100000009</v>
      </c>
      <c r="I30" s="70"/>
      <c r="J30" s="70"/>
      <c r="K30" s="70">
        <v>25595586.350000001</v>
      </c>
      <c r="L30" s="65"/>
      <c r="M30" s="65"/>
    </row>
    <row r="31" spans="1:13" x14ac:dyDescent="0.2">
      <c r="A31" s="2" t="s">
        <v>39</v>
      </c>
      <c r="B31" s="68">
        <v>335856691.44</v>
      </c>
      <c r="C31" s="68">
        <v>99550049.480000004</v>
      </c>
      <c r="D31" s="68">
        <v>12413005.609999999</v>
      </c>
      <c r="E31" s="68">
        <v>9011107.7699999996</v>
      </c>
      <c r="F31" s="68"/>
      <c r="G31" s="68"/>
      <c r="H31" s="70">
        <v>104771985.68000001</v>
      </c>
      <c r="I31" s="70"/>
      <c r="J31" s="70"/>
      <c r="K31" s="70">
        <v>561602839.98000002</v>
      </c>
      <c r="L31" s="65"/>
      <c r="M31" s="65"/>
    </row>
    <row r="32" spans="1:13" x14ac:dyDescent="0.2">
      <c r="A32" s="2" t="s">
        <v>40</v>
      </c>
      <c r="B32" s="68">
        <v>10506453.189999999</v>
      </c>
      <c r="C32" s="68">
        <v>3114179.23</v>
      </c>
      <c r="D32" s="68">
        <v>388310.45</v>
      </c>
      <c r="E32" s="68">
        <v>299252.27</v>
      </c>
      <c r="F32" s="68"/>
      <c r="G32" s="68"/>
      <c r="H32" s="70">
        <v>7986478.54</v>
      </c>
      <c r="I32" s="70"/>
      <c r="J32" s="70"/>
      <c r="K32" s="70">
        <v>22294673.68</v>
      </c>
      <c r="L32" s="65"/>
      <c r="M32" s="65"/>
    </row>
    <row r="33" spans="1:13" x14ac:dyDescent="0.2">
      <c r="A33" s="2" t="s">
        <v>41</v>
      </c>
      <c r="B33" s="68">
        <v>16836147.07</v>
      </c>
      <c r="C33" s="68">
        <v>4990340.57</v>
      </c>
      <c r="D33" s="68">
        <v>622251.07999999996</v>
      </c>
      <c r="E33" s="68">
        <v>432439.62</v>
      </c>
      <c r="F33" s="68"/>
      <c r="G33" s="68"/>
      <c r="H33" s="70">
        <v>8223892.6500000004</v>
      </c>
      <c r="I33" s="70"/>
      <c r="J33" s="70"/>
      <c r="K33" s="70">
        <v>31105070.989999998</v>
      </c>
      <c r="L33" s="65"/>
      <c r="M33" s="65"/>
    </row>
    <row r="34" spans="1:13" x14ac:dyDescent="0.2">
      <c r="A34" s="2" t="s">
        <v>42</v>
      </c>
      <c r="B34" s="68">
        <v>12293024.73</v>
      </c>
      <c r="C34" s="68">
        <v>3643730.35</v>
      </c>
      <c r="D34" s="68">
        <v>454340.76</v>
      </c>
      <c r="E34" s="68">
        <v>345148.51</v>
      </c>
      <c r="F34" s="68"/>
      <c r="G34" s="68"/>
      <c r="H34" s="70">
        <v>8093362.1799999997</v>
      </c>
      <c r="I34" s="70"/>
      <c r="J34" s="70"/>
      <c r="K34" s="70">
        <v>24829606.530000001</v>
      </c>
      <c r="L34" s="65"/>
      <c r="M34" s="65"/>
    </row>
    <row r="35" spans="1:13" x14ac:dyDescent="0.2">
      <c r="A35" s="2" t="s">
        <v>43</v>
      </c>
      <c r="B35" s="68">
        <v>17433142.260000002</v>
      </c>
      <c r="C35" s="68">
        <v>5167293.72</v>
      </c>
      <c r="D35" s="68">
        <v>644315.56000000006</v>
      </c>
      <c r="E35" s="68">
        <v>456579.27</v>
      </c>
      <c r="F35" s="68"/>
      <c r="G35" s="68"/>
      <c r="H35" s="70">
        <v>10992462.880000001</v>
      </c>
      <c r="I35" s="70"/>
      <c r="J35" s="70"/>
      <c r="K35" s="70">
        <v>34693793.689999998</v>
      </c>
      <c r="L35" s="65"/>
      <c r="M35" s="65"/>
    </row>
    <row r="36" spans="1:13" x14ac:dyDescent="0.2">
      <c r="A36" s="2" t="s">
        <v>44</v>
      </c>
      <c r="B36" s="68">
        <v>10340927.720000001</v>
      </c>
      <c r="C36" s="68">
        <v>3065116.44</v>
      </c>
      <c r="D36" s="68">
        <v>382192.75</v>
      </c>
      <c r="E36" s="68">
        <v>290337.81</v>
      </c>
      <c r="F36" s="68"/>
      <c r="G36" s="68"/>
      <c r="H36" s="70">
        <v>7283694.9100000001</v>
      </c>
      <c r="I36" s="70"/>
      <c r="J36" s="70"/>
      <c r="K36" s="70">
        <v>21362269.629999999</v>
      </c>
      <c r="L36" s="65"/>
      <c r="M36" s="65"/>
    </row>
    <row r="37" spans="1:13" x14ac:dyDescent="0.2">
      <c r="A37" s="2" t="s">
        <v>45</v>
      </c>
      <c r="B37" s="68">
        <v>66273086.75</v>
      </c>
      <c r="C37" s="68">
        <v>19643762.449999999</v>
      </c>
      <c r="D37" s="68">
        <v>2449402.4300000002</v>
      </c>
      <c r="E37" s="68">
        <v>1819167.86</v>
      </c>
      <c r="F37" s="68"/>
      <c r="G37" s="68"/>
      <c r="H37" s="69">
        <v>33685847.490000002</v>
      </c>
      <c r="I37" s="69"/>
      <c r="J37" s="69"/>
      <c r="K37" s="70">
        <v>123871266.98</v>
      </c>
      <c r="L37" s="65"/>
      <c r="M37" s="65"/>
    </row>
    <row r="38" spans="1:13" x14ac:dyDescent="0.2">
      <c r="A38" s="2" t="s">
        <v>46</v>
      </c>
      <c r="B38" s="68">
        <v>21649627.670000002</v>
      </c>
      <c r="C38" s="68">
        <v>6417086.6900000004</v>
      </c>
      <c r="D38" s="68">
        <v>800153.63</v>
      </c>
      <c r="E38" s="68">
        <v>567568.72</v>
      </c>
      <c r="F38" s="68"/>
      <c r="G38" s="68"/>
      <c r="H38" s="69">
        <v>11079956.130000001</v>
      </c>
      <c r="I38" s="69"/>
      <c r="J38" s="69"/>
      <c r="K38" s="70">
        <v>40514392.840000004</v>
      </c>
      <c r="L38" s="65"/>
      <c r="M38" s="65"/>
    </row>
    <row r="39" spans="1:13" x14ac:dyDescent="0.2">
      <c r="A39" s="2" t="s">
        <v>47</v>
      </c>
      <c r="B39" s="68">
        <v>13338042.189999999</v>
      </c>
      <c r="C39" s="68">
        <v>3953480.14</v>
      </c>
      <c r="D39" s="68">
        <v>492963.8</v>
      </c>
      <c r="E39" s="68">
        <v>360020.65</v>
      </c>
      <c r="F39" s="68"/>
      <c r="G39" s="71"/>
      <c r="H39" s="69">
        <v>7906079.3300000001</v>
      </c>
      <c r="I39" s="69"/>
      <c r="J39" s="69"/>
      <c r="K39" s="70">
        <v>26050586.109999999</v>
      </c>
      <c r="L39" s="65"/>
      <c r="M39" s="65"/>
    </row>
    <row r="40" spans="1:13" x14ac:dyDescent="0.2">
      <c r="A40" s="2" t="s">
        <v>48</v>
      </c>
      <c r="B40" s="68">
        <v>9417295.6099999994</v>
      </c>
      <c r="C40" s="68">
        <v>2791346.03</v>
      </c>
      <c r="D40" s="68">
        <v>348056.02</v>
      </c>
      <c r="E40" s="68">
        <v>264432.92</v>
      </c>
      <c r="F40" s="68"/>
      <c r="G40" s="72"/>
      <c r="H40" s="69">
        <v>6875077.7800000003</v>
      </c>
      <c r="I40" s="69"/>
      <c r="J40" s="69"/>
      <c r="K40" s="70">
        <v>19696208.359999999</v>
      </c>
      <c r="L40" s="65"/>
      <c r="M40" s="65"/>
    </row>
    <row r="41" spans="1:13" x14ac:dyDescent="0.2">
      <c r="A41" s="2" t="s">
        <v>49</v>
      </c>
      <c r="B41" s="68">
        <v>12165018.369999999</v>
      </c>
      <c r="C41" s="68">
        <v>3605788.46</v>
      </c>
      <c r="D41" s="68">
        <v>449609.74</v>
      </c>
      <c r="E41" s="68">
        <v>326569.36</v>
      </c>
      <c r="F41" s="68"/>
      <c r="G41" s="68"/>
      <c r="H41" s="69">
        <v>7639343.1500000004</v>
      </c>
      <c r="I41" s="69"/>
      <c r="J41" s="69"/>
      <c r="K41" s="70">
        <v>24186329.079999998</v>
      </c>
      <c r="L41" s="65"/>
      <c r="M41" s="65"/>
    </row>
    <row r="42" spans="1:13" x14ac:dyDescent="0.2">
      <c r="A42" s="2" t="s">
        <v>50</v>
      </c>
      <c r="B42" s="68">
        <v>17330516.469999999</v>
      </c>
      <c r="C42" s="68">
        <v>5136874.79</v>
      </c>
      <c r="D42" s="68">
        <v>640522.59</v>
      </c>
      <c r="E42" s="68">
        <v>486588.35</v>
      </c>
      <c r="F42" s="68"/>
      <c r="G42" s="68"/>
      <c r="H42" s="69">
        <v>9336239.2799999993</v>
      </c>
      <c r="I42" s="69"/>
      <c r="J42" s="69"/>
      <c r="K42" s="70">
        <v>32930741.48</v>
      </c>
      <c r="L42" s="65"/>
      <c r="M42" s="65"/>
    </row>
    <row r="43" spans="1:13" x14ac:dyDescent="0.2">
      <c r="A43" s="2" t="s">
        <v>51</v>
      </c>
      <c r="B43" s="68">
        <v>9717448.4600000009</v>
      </c>
      <c r="C43" s="68">
        <v>2880313.24</v>
      </c>
      <c r="D43" s="68">
        <v>359149.44</v>
      </c>
      <c r="E43" s="68">
        <v>274318.26</v>
      </c>
      <c r="F43" s="68"/>
      <c r="G43" s="68"/>
      <c r="H43" s="69">
        <v>6475919.3799999999</v>
      </c>
      <c r="I43" s="69"/>
      <c r="J43" s="69"/>
      <c r="K43" s="70">
        <v>19707148.780000001</v>
      </c>
      <c r="L43" s="65"/>
      <c r="M43" s="65"/>
    </row>
    <row r="44" spans="1:13" x14ac:dyDescent="0.2">
      <c r="A44" s="2" t="s">
        <v>52</v>
      </c>
      <c r="B44" s="68">
        <v>141115978.72</v>
      </c>
      <c r="C44" s="68">
        <v>41827669.420000002</v>
      </c>
      <c r="D44" s="68">
        <v>5215538.29</v>
      </c>
      <c r="E44" s="68">
        <v>3962080.69</v>
      </c>
      <c r="F44" s="68"/>
      <c r="G44" s="68"/>
      <c r="H44" s="69">
        <v>42150464.82</v>
      </c>
      <c r="I44" s="69"/>
      <c r="J44" s="69"/>
      <c r="K44" s="70">
        <v>234271731.94</v>
      </c>
      <c r="L44" s="65"/>
      <c r="M44" s="65"/>
    </row>
    <row r="45" spans="1:13" x14ac:dyDescent="0.2">
      <c r="A45" s="2" t="s">
        <v>53</v>
      </c>
      <c r="B45" s="68">
        <v>22320557.57</v>
      </c>
      <c r="C45" s="68">
        <v>6615954.5599999996</v>
      </c>
      <c r="D45" s="68">
        <v>824950.68</v>
      </c>
      <c r="E45" s="68">
        <v>626660.12</v>
      </c>
      <c r="F45" s="68"/>
      <c r="G45" s="68"/>
      <c r="H45" s="69">
        <v>5985484.2400000002</v>
      </c>
      <c r="I45" s="69"/>
      <c r="J45" s="69"/>
      <c r="K45" s="70">
        <v>36373607.170000002</v>
      </c>
      <c r="L45" s="65"/>
      <c r="M45" s="65"/>
    </row>
    <row r="46" spans="1:13" x14ac:dyDescent="0.2">
      <c r="A46" s="2" t="s">
        <v>54</v>
      </c>
      <c r="B46" s="68">
        <v>59292326.030000001</v>
      </c>
      <c r="C46" s="68">
        <v>17574620.780000001</v>
      </c>
      <c r="D46" s="68">
        <v>2191398.87</v>
      </c>
      <c r="E46" s="68">
        <v>1664753.51</v>
      </c>
      <c r="F46" s="68"/>
      <c r="G46" s="68"/>
      <c r="H46" s="69">
        <v>33105554.420000002</v>
      </c>
      <c r="I46" s="69"/>
      <c r="J46" s="69"/>
      <c r="K46" s="70">
        <v>113828653.61</v>
      </c>
      <c r="L46" s="65"/>
      <c r="M46" s="65"/>
    </row>
    <row r="47" spans="1:13" x14ac:dyDescent="0.2">
      <c r="A47" s="2" t="s">
        <v>55</v>
      </c>
      <c r="B47" s="68">
        <v>13641505.539999999</v>
      </c>
      <c r="C47" s="68">
        <v>4043428.6</v>
      </c>
      <c r="D47" s="68">
        <v>504179.58</v>
      </c>
      <c r="E47" s="68">
        <v>388882.32</v>
      </c>
      <c r="F47" s="68"/>
      <c r="G47" s="68"/>
      <c r="H47" s="69">
        <v>7612385.7699999996</v>
      </c>
      <c r="I47" s="69"/>
      <c r="J47" s="69"/>
      <c r="K47" s="70">
        <v>26190381.809999999</v>
      </c>
      <c r="L47" s="65"/>
      <c r="M47" s="65"/>
    </row>
    <row r="48" spans="1:13" x14ac:dyDescent="0.2">
      <c r="A48" s="2" t="s">
        <v>56</v>
      </c>
      <c r="B48" s="68">
        <v>10627838.529999999</v>
      </c>
      <c r="C48" s="68">
        <v>3150158.62</v>
      </c>
      <c r="D48" s="68">
        <v>392796.76</v>
      </c>
      <c r="E48" s="68">
        <v>299296.40000000002</v>
      </c>
      <c r="F48" s="68"/>
      <c r="G48" s="68"/>
      <c r="H48" s="69">
        <v>7262412.7699999996</v>
      </c>
      <c r="I48" s="69"/>
      <c r="J48" s="69"/>
      <c r="K48" s="70">
        <v>21732503.079999998</v>
      </c>
      <c r="L48" s="65"/>
      <c r="M48" s="65"/>
    </row>
    <row r="49" spans="1:13" x14ac:dyDescent="0.2">
      <c r="A49" s="2" t="s">
        <v>57</v>
      </c>
      <c r="B49" s="68">
        <v>12396754.029999999</v>
      </c>
      <c r="C49" s="68">
        <v>3674476.37</v>
      </c>
      <c r="D49" s="68">
        <v>458174.52</v>
      </c>
      <c r="E49" s="68">
        <v>341088.46</v>
      </c>
      <c r="F49" s="68"/>
      <c r="G49" s="68"/>
      <c r="H49" s="69">
        <v>6919533.8099999996</v>
      </c>
      <c r="I49" s="69"/>
      <c r="J49" s="69"/>
      <c r="K49" s="70">
        <v>23790027.190000001</v>
      </c>
      <c r="L49" s="65"/>
      <c r="M49" s="65"/>
    </row>
    <row r="50" spans="1:13" x14ac:dyDescent="0.2">
      <c r="A50" s="2" t="s">
        <v>58</v>
      </c>
      <c r="B50" s="68">
        <v>31165135.059999999</v>
      </c>
      <c r="C50" s="68">
        <v>9237543.3200000003</v>
      </c>
      <c r="D50" s="68">
        <v>1151839.48</v>
      </c>
      <c r="E50" s="68">
        <v>786634.98</v>
      </c>
      <c r="F50" s="68"/>
      <c r="G50" s="68"/>
      <c r="H50" s="69">
        <v>18917459.670000002</v>
      </c>
      <c r="I50" s="69"/>
      <c r="J50" s="69"/>
      <c r="K50" s="70">
        <v>61258612.509999998</v>
      </c>
      <c r="L50" s="65"/>
      <c r="M50" s="65"/>
    </row>
    <row r="51" spans="1:13" x14ac:dyDescent="0.2">
      <c r="A51" s="2" t="s">
        <v>59</v>
      </c>
      <c r="B51" s="68">
        <v>10971028</v>
      </c>
      <c r="C51" s="68">
        <v>3251882.15</v>
      </c>
      <c r="D51" s="68">
        <v>405480.78</v>
      </c>
      <c r="E51" s="68">
        <v>297001.59000000003</v>
      </c>
      <c r="F51" s="68"/>
      <c r="G51" s="68"/>
      <c r="H51" s="69">
        <v>6663675.1699999999</v>
      </c>
      <c r="I51" s="69"/>
      <c r="J51" s="69"/>
      <c r="K51" s="70">
        <v>21589067.690000001</v>
      </c>
      <c r="L51" s="65"/>
      <c r="M51" s="65"/>
    </row>
    <row r="52" spans="1:13" x14ac:dyDescent="0.2">
      <c r="A52" s="2" t="s">
        <v>60</v>
      </c>
      <c r="B52" s="68">
        <v>189012428.05000001</v>
      </c>
      <c r="C52" s="68">
        <v>56024480.219999999</v>
      </c>
      <c r="D52" s="68">
        <v>6985754.3099999996</v>
      </c>
      <c r="E52" s="68">
        <v>5404987.6900000004</v>
      </c>
      <c r="F52" s="68"/>
      <c r="G52" s="68"/>
      <c r="H52" s="69">
        <v>73644724.609999999</v>
      </c>
      <c r="I52" s="69"/>
      <c r="J52" s="69"/>
      <c r="K52" s="70">
        <v>331072374.88</v>
      </c>
      <c r="L52" s="65"/>
      <c r="M52" s="65"/>
    </row>
    <row r="53" spans="1:13" ht="13.5" thickBot="1" x14ac:dyDescent="0.25">
      <c r="A53" s="4" t="s">
        <v>61</v>
      </c>
      <c r="B53" s="68">
        <v>20377288.579999998</v>
      </c>
      <c r="C53" s="68">
        <v>6039957.3300000001</v>
      </c>
      <c r="D53" s="68">
        <v>753128.95</v>
      </c>
      <c r="E53" s="68">
        <v>14330878.51</v>
      </c>
      <c r="F53" s="68"/>
      <c r="G53" s="68"/>
      <c r="H53" s="69">
        <v>13944059.52</v>
      </c>
      <c r="I53" s="69"/>
      <c r="J53" s="69"/>
      <c r="K53" s="70">
        <v>55445312.890000001</v>
      </c>
      <c r="L53" s="65"/>
      <c r="M53" s="65"/>
    </row>
    <row r="54" spans="1:13" s="74" customFormat="1" ht="13.5" thickBot="1" x14ac:dyDescent="0.25">
      <c r="A54" s="5" t="s">
        <v>13</v>
      </c>
      <c r="B54" s="73">
        <v>1103503117.9200001</v>
      </c>
      <c r="C54" s="73">
        <v>327085309.81999999</v>
      </c>
      <c r="D54" s="73">
        <v>40784628.5</v>
      </c>
      <c r="E54" s="73">
        <v>44130994.530000001</v>
      </c>
      <c r="F54" s="73">
        <v>0</v>
      </c>
      <c r="G54" s="73">
        <v>0</v>
      </c>
      <c r="H54" s="73">
        <v>472936491.69</v>
      </c>
      <c r="I54" s="73">
        <v>0</v>
      </c>
      <c r="J54" s="73">
        <v>0</v>
      </c>
      <c r="K54" s="73">
        <v>1988440542.46</v>
      </c>
      <c r="L54" s="65"/>
      <c r="M54" s="65"/>
    </row>
    <row r="55" spans="1:13" x14ac:dyDescent="0.2">
      <c r="F55" s="65"/>
      <c r="G55" s="65"/>
      <c r="H55" s="65"/>
      <c r="I55" s="65"/>
      <c r="J55" s="65"/>
    </row>
    <row r="56" spans="1:13" x14ac:dyDescent="0.2">
      <c r="F56" s="65"/>
      <c r="G56" s="65"/>
      <c r="H56" s="65"/>
      <c r="I56" s="65"/>
      <c r="J56" s="65"/>
      <c r="K56" s="65"/>
    </row>
    <row r="57" spans="1:13" x14ac:dyDescent="0.2">
      <c r="F57" s="65"/>
      <c r="G57" s="65"/>
      <c r="H57" s="65"/>
      <c r="I57" s="65"/>
      <c r="J57" s="65"/>
    </row>
    <row r="58" spans="1:13" x14ac:dyDescent="0.2">
      <c r="F58" s="65"/>
      <c r="G58" s="65"/>
      <c r="H58" s="65"/>
      <c r="I58" s="65"/>
      <c r="J58" s="65"/>
    </row>
    <row r="59" spans="1:13" x14ac:dyDescent="0.2">
      <c r="F59" s="65"/>
      <c r="G59" s="65"/>
      <c r="H59" s="65"/>
      <c r="I59" s="65"/>
      <c r="J59" s="65"/>
    </row>
    <row r="60" spans="1:13" x14ac:dyDescent="0.2">
      <c r="G60" s="65"/>
      <c r="H60" s="65"/>
      <c r="I60" s="65"/>
      <c r="J60" s="65"/>
    </row>
    <row r="61" spans="1:13" x14ac:dyDescent="0.2">
      <c r="G61" s="65"/>
      <c r="H61" s="65"/>
      <c r="I61" s="65"/>
      <c r="J61" s="65"/>
    </row>
    <row r="62" spans="1:13" x14ac:dyDescent="0.2">
      <c r="G62" s="65"/>
      <c r="H62" s="65"/>
      <c r="I62" s="65"/>
      <c r="J62" s="65"/>
    </row>
    <row r="63" spans="1:13" x14ac:dyDescent="0.2">
      <c r="G63" s="65"/>
      <c r="H63" s="65"/>
      <c r="I63" s="65"/>
      <c r="J63" s="65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2121E-49D4-4E47-B56A-0C6CBDF2BCD3}">
  <dimension ref="A1:L63"/>
  <sheetViews>
    <sheetView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B44" sqref="B44"/>
    </sheetView>
  </sheetViews>
  <sheetFormatPr baseColWidth="10" defaultRowHeight="12.75" x14ac:dyDescent="0.2"/>
  <cols>
    <col min="1" max="1" width="44.7109375" style="3" customWidth="1"/>
    <col min="2" max="4" width="17.140625" style="77" customWidth="1"/>
    <col min="5" max="5" width="17.7109375" style="77" customWidth="1"/>
    <col min="6" max="6" width="16.140625" style="75" customWidth="1"/>
    <col min="7" max="7" width="14.140625" style="75" customWidth="1"/>
    <col min="8" max="8" width="14.28515625" style="75" customWidth="1"/>
    <col min="9" max="10" width="17.140625" style="75" customWidth="1"/>
    <col min="11" max="11" width="16.85546875" style="75" customWidth="1"/>
    <col min="12" max="251" width="11.42578125" style="75"/>
    <col min="252" max="252" width="44.7109375" style="75" customWidth="1"/>
    <col min="253" max="255" width="17.140625" style="75" customWidth="1"/>
    <col min="256" max="256" width="17.7109375" style="75" customWidth="1"/>
    <col min="257" max="257" width="16.140625" style="75" customWidth="1"/>
    <col min="258" max="258" width="14.140625" style="75" customWidth="1"/>
    <col min="259" max="259" width="14.28515625" style="75" customWidth="1"/>
    <col min="260" max="261" width="17.140625" style="75" customWidth="1"/>
    <col min="262" max="262" width="16.85546875" style="75" customWidth="1"/>
    <col min="263" max="263" width="15.28515625" style="75" bestFit="1" customWidth="1"/>
    <col min="264" max="264" width="15.140625" style="75" customWidth="1"/>
    <col min="265" max="265" width="15.85546875" style="75" customWidth="1"/>
    <col min="266" max="266" width="15.5703125" style="75" customWidth="1"/>
    <col min="267" max="267" width="11.28515625" style="75" bestFit="1" customWidth="1"/>
    <col min="268" max="507" width="11.42578125" style="75"/>
    <col min="508" max="508" width="44.7109375" style="75" customWidth="1"/>
    <col min="509" max="511" width="17.140625" style="75" customWidth="1"/>
    <col min="512" max="512" width="17.7109375" style="75" customWidth="1"/>
    <col min="513" max="513" width="16.140625" style="75" customWidth="1"/>
    <col min="514" max="514" width="14.140625" style="75" customWidth="1"/>
    <col min="515" max="515" width="14.28515625" style="75" customWidth="1"/>
    <col min="516" max="517" width="17.140625" style="75" customWidth="1"/>
    <col min="518" max="518" width="16.85546875" style="75" customWidth="1"/>
    <col min="519" max="519" width="15.28515625" style="75" bestFit="1" customWidth="1"/>
    <col min="520" max="520" width="15.140625" style="75" customWidth="1"/>
    <col min="521" max="521" width="15.85546875" style="75" customWidth="1"/>
    <col min="522" max="522" width="15.5703125" style="75" customWidth="1"/>
    <col min="523" max="523" width="11.28515625" style="75" bestFit="1" customWidth="1"/>
    <col min="524" max="763" width="11.42578125" style="75"/>
    <col min="764" max="764" width="44.7109375" style="75" customWidth="1"/>
    <col min="765" max="767" width="17.140625" style="75" customWidth="1"/>
    <col min="768" max="768" width="17.7109375" style="75" customWidth="1"/>
    <col min="769" max="769" width="16.140625" style="75" customWidth="1"/>
    <col min="770" max="770" width="14.140625" style="75" customWidth="1"/>
    <col min="771" max="771" width="14.28515625" style="75" customWidth="1"/>
    <col min="772" max="773" width="17.140625" style="75" customWidth="1"/>
    <col min="774" max="774" width="16.85546875" style="75" customWidth="1"/>
    <col min="775" max="775" width="15.28515625" style="75" bestFit="1" customWidth="1"/>
    <col min="776" max="776" width="15.140625" style="75" customWidth="1"/>
    <col min="777" max="777" width="15.85546875" style="75" customWidth="1"/>
    <col min="778" max="778" width="15.5703125" style="75" customWidth="1"/>
    <col min="779" max="779" width="11.28515625" style="75" bestFit="1" customWidth="1"/>
    <col min="780" max="1019" width="11.42578125" style="75"/>
    <col min="1020" max="1020" width="44.7109375" style="75" customWidth="1"/>
    <col min="1021" max="1023" width="17.140625" style="75" customWidth="1"/>
    <col min="1024" max="1024" width="17.7109375" style="75" customWidth="1"/>
    <col min="1025" max="1025" width="16.140625" style="75" customWidth="1"/>
    <col min="1026" max="1026" width="14.140625" style="75" customWidth="1"/>
    <col min="1027" max="1027" width="14.28515625" style="75" customWidth="1"/>
    <col min="1028" max="1029" width="17.140625" style="75" customWidth="1"/>
    <col min="1030" max="1030" width="16.85546875" style="75" customWidth="1"/>
    <col min="1031" max="1031" width="15.28515625" style="75" bestFit="1" customWidth="1"/>
    <col min="1032" max="1032" width="15.140625" style="75" customWidth="1"/>
    <col min="1033" max="1033" width="15.85546875" style="75" customWidth="1"/>
    <col min="1034" max="1034" width="15.5703125" style="75" customWidth="1"/>
    <col min="1035" max="1035" width="11.28515625" style="75" bestFit="1" customWidth="1"/>
    <col min="1036" max="1275" width="11.42578125" style="75"/>
    <col min="1276" max="1276" width="44.7109375" style="75" customWidth="1"/>
    <col min="1277" max="1279" width="17.140625" style="75" customWidth="1"/>
    <col min="1280" max="1280" width="17.7109375" style="75" customWidth="1"/>
    <col min="1281" max="1281" width="16.140625" style="75" customWidth="1"/>
    <col min="1282" max="1282" width="14.140625" style="75" customWidth="1"/>
    <col min="1283" max="1283" width="14.28515625" style="75" customWidth="1"/>
    <col min="1284" max="1285" width="17.140625" style="75" customWidth="1"/>
    <col min="1286" max="1286" width="16.85546875" style="75" customWidth="1"/>
    <col min="1287" max="1287" width="15.28515625" style="75" bestFit="1" customWidth="1"/>
    <col min="1288" max="1288" width="15.140625" style="75" customWidth="1"/>
    <col min="1289" max="1289" width="15.85546875" style="75" customWidth="1"/>
    <col min="1290" max="1290" width="15.5703125" style="75" customWidth="1"/>
    <col min="1291" max="1291" width="11.28515625" style="75" bestFit="1" customWidth="1"/>
    <col min="1292" max="1531" width="11.42578125" style="75"/>
    <col min="1532" max="1532" width="44.7109375" style="75" customWidth="1"/>
    <col min="1533" max="1535" width="17.140625" style="75" customWidth="1"/>
    <col min="1536" max="1536" width="17.7109375" style="75" customWidth="1"/>
    <col min="1537" max="1537" width="16.140625" style="75" customWidth="1"/>
    <col min="1538" max="1538" width="14.140625" style="75" customWidth="1"/>
    <col min="1539" max="1539" width="14.28515625" style="75" customWidth="1"/>
    <col min="1540" max="1541" width="17.140625" style="75" customWidth="1"/>
    <col min="1542" max="1542" width="16.85546875" style="75" customWidth="1"/>
    <col min="1543" max="1543" width="15.28515625" style="75" bestFit="1" customWidth="1"/>
    <col min="1544" max="1544" width="15.140625" style="75" customWidth="1"/>
    <col min="1545" max="1545" width="15.85546875" style="75" customWidth="1"/>
    <col min="1546" max="1546" width="15.5703125" style="75" customWidth="1"/>
    <col min="1547" max="1547" width="11.28515625" style="75" bestFit="1" customWidth="1"/>
    <col min="1548" max="1787" width="11.42578125" style="75"/>
    <col min="1788" max="1788" width="44.7109375" style="75" customWidth="1"/>
    <col min="1789" max="1791" width="17.140625" style="75" customWidth="1"/>
    <col min="1792" max="1792" width="17.7109375" style="75" customWidth="1"/>
    <col min="1793" max="1793" width="16.140625" style="75" customWidth="1"/>
    <col min="1794" max="1794" width="14.140625" style="75" customWidth="1"/>
    <col min="1795" max="1795" width="14.28515625" style="75" customWidth="1"/>
    <col min="1796" max="1797" width="17.140625" style="75" customWidth="1"/>
    <col min="1798" max="1798" width="16.85546875" style="75" customWidth="1"/>
    <col min="1799" max="1799" width="15.28515625" style="75" bestFit="1" customWidth="1"/>
    <col min="1800" max="1800" width="15.140625" style="75" customWidth="1"/>
    <col min="1801" max="1801" width="15.85546875" style="75" customWidth="1"/>
    <col min="1802" max="1802" width="15.5703125" style="75" customWidth="1"/>
    <col min="1803" max="1803" width="11.28515625" style="75" bestFit="1" customWidth="1"/>
    <col min="1804" max="2043" width="11.42578125" style="75"/>
    <col min="2044" max="2044" width="44.7109375" style="75" customWidth="1"/>
    <col min="2045" max="2047" width="17.140625" style="75" customWidth="1"/>
    <col min="2048" max="2048" width="17.7109375" style="75" customWidth="1"/>
    <col min="2049" max="2049" width="16.140625" style="75" customWidth="1"/>
    <col min="2050" max="2050" width="14.140625" style="75" customWidth="1"/>
    <col min="2051" max="2051" width="14.28515625" style="75" customWidth="1"/>
    <col min="2052" max="2053" width="17.140625" style="75" customWidth="1"/>
    <col min="2054" max="2054" width="16.85546875" style="75" customWidth="1"/>
    <col min="2055" max="2055" width="15.28515625" style="75" bestFit="1" customWidth="1"/>
    <col min="2056" max="2056" width="15.140625" style="75" customWidth="1"/>
    <col min="2057" max="2057" width="15.85546875" style="75" customWidth="1"/>
    <col min="2058" max="2058" width="15.5703125" style="75" customWidth="1"/>
    <col min="2059" max="2059" width="11.28515625" style="75" bestFit="1" customWidth="1"/>
    <col min="2060" max="2299" width="11.42578125" style="75"/>
    <col min="2300" max="2300" width="44.7109375" style="75" customWidth="1"/>
    <col min="2301" max="2303" width="17.140625" style="75" customWidth="1"/>
    <col min="2304" max="2304" width="17.7109375" style="75" customWidth="1"/>
    <col min="2305" max="2305" width="16.140625" style="75" customWidth="1"/>
    <col min="2306" max="2306" width="14.140625" style="75" customWidth="1"/>
    <col min="2307" max="2307" width="14.28515625" style="75" customWidth="1"/>
    <col min="2308" max="2309" width="17.140625" style="75" customWidth="1"/>
    <col min="2310" max="2310" width="16.85546875" style="75" customWidth="1"/>
    <col min="2311" max="2311" width="15.28515625" style="75" bestFit="1" customWidth="1"/>
    <col min="2312" max="2312" width="15.140625" style="75" customWidth="1"/>
    <col min="2313" max="2313" width="15.85546875" style="75" customWidth="1"/>
    <col min="2314" max="2314" width="15.5703125" style="75" customWidth="1"/>
    <col min="2315" max="2315" width="11.28515625" style="75" bestFit="1" customWidth="1"/>
    <col min="2316" max="2555" width="11.42578125" style="75"/>
    <col min="2556" max="2556" width="44.7109375" style="75" customWidth="1"/>
    <col min="2557" max="2559" width="17.140625" style="75" customWidth="1"/>
    <col min="2560" max="2560" width="17.7109375" style="75" customWidth="1"/>
    <col min="2561" max="2561" width="16.140625" style="75" customWidth="1"/>
    <col min="2562" max="2562" width="14.140625" style="75" customWidth="1"/>
    <col min="2563" max="2563" width="14.28515625" style="75" customWidth="1"/>
    <col min="2564" max="2565" width="17.140625" style="75" customWidth="1"/>
    <col min="2566" max="2566" width="16.85546875" style="75" customWidth="1"/>
    <col min="2567" max="2567" width="15.28515625" style="75" bestFit="1" customWidth="1"/>
    <col min="2568" max="2568" width="15.140625" style="75" customWidth="1"/>
    <col min="2569" max="2569" width="15.85546875" style="75" customWidth="1"/>
    <col min="2570" max="2570" width="15.5703125" style="75" customWidth="1"/>
    <col min="2571" max="2571" width="11.28515625" style="75" bestFit="1" customWidth="1"/>
    <col min="2572" max="2811" width="11.42578125" style="75"/>
    <col min="2812" max="2812" width="44.7109375" style="75" customWidth="1"/>
    <col min="2813" max="2815" width="17.140625" style="75" customWidth="1"/>
    <col min="2816" max="2816" width="17.7109375" style="75" customWidth="1"/>
    <col min="2817" max="2817" width="16.140625" style="75" customWidth="1"/>
    <col min="2818" max="2818" width="14.140625" style="75" customWidth="1"/>
    <col min="2819" max="2819" width="14.28515625" style="75" customWidth="1"/>
    <col min="2820" max="2821" width="17.140625" style="75" customWidth="1"/>
    <col min="2822" max="2822" width="16.85546875" style="75" customWidth="1"/>
    <col min="2823" max="2823" width="15.28515625" style="75" bestFit="1" customWidth="1"/>
    <col min="2824" max="2824" width="15.140625" style="75" customWidth="1"/>
    <col min="2825" max="2825" width="15.85546875" style="75" customWidth="1"/>
    <col min="2826" max="2826" width="15.5703125" style="75" customWidth="1"/>
    <col min="2827" max="2827" width="11.28515625" style="75" bestFit="1" customWidth="1"/>
    <col min="2828" max="3067" width="11.42578125" style="75"/>
    <col min="3068" max="3068" width="44.7109375" style="75" customWidth="1"/>
    <col min="3069" max="3071" width="17.140625" style="75" customWidth="1"/>
    <col min="3072" max="3072" width="17.7109375" style="75" customWidth="1"/>
    <col min="3073" max="3073" width="16.140625" style="75" customWidth="1"/>
    <col min="3074" max="3074" width="14.140625" style="75" customWidth="1"/>
    <col min="3075" max="3075" width="14.28515625" style="75" customWidth="1"/>
    <col min="3076" max="3077" width="17.140625" style="75" customWidth="1"/>
    <col min="3078" max="3078" width="16.85546875" style="75" customWidth="1"/>
    <col min="3079" max="3079" width="15.28515625" style="75" bestFit="1" customWidth="1"/>
    <col min="3080" max="3080" width="15.140625" style="75" customWidth="1"/>
    <col min="3081" max="3081" width="15.85546875" style="75" customWidth="1"/>
    <col min="3082" max="3082" width="15.5703125" style="75" customWidth="1"/>
    <col min="3083" max="3083" width="11.28515625" style="75" bestFit="1" customWidth="1"/>
    <col min="3084" max="3323" width="11.42578125" style="75"/>
    <col min="3324" max="3324" width="44.7109375" style="75" customWidth="1"/>
    <col min="3325" max="3327" width="17.140625" style="75" customWidth="1"/>
    <col min="3328" max="3328" width="17.7109375" style="75" customWidth="1"/>
    <col min="3329" max="3329" width="16.140625" style="75" customWidth="1"/>
    <col min="3330" max="3330" width="14.140625" style="75" customWidth="1"/>
    <col min="3331" max="3331" width="14.28515625" style="75" customWidth="1"/>
    <col min="3332" max="3333" width="17.140625" style="75" customWidth="1"/>
    <col min="3334" max="3334" width="16.85546875" style="75" customWidth="1"/>
    <col min="3335" max="3335" width="15.28515625" style="75" bestFit="1" customWidth="1"/>
    <col min="3336" max="3336" width="15.140625" style="75" customWidth="1"/>
    <col min="3337" max="3337" width="15.85546875" style="75" customWidth="1"/>
    <col min="3338" max="3338" width="15.5703125" style="75" customWidth="1"/>
    <col min="3339" max="3339" width="11.28515625" style="75" bestFit="1" customWidth="1"/>
    <col min="3340" max="3579" width="11.42578125" style="75"/>
    <col min="3580" max="3580" width="44.7109375" style="75" customWidth="1"/>
    <col min="3581" max="3583" width="17.140625" style="75" customWidth="1"/>
    <col min="3584" max="3584" width="17.7109375" style="75" customWidth="1"/>
    <col min="3585" max="3585" width="16.140625" style="75" customWidth="1"/>
    <col min="3586" max="3586" width="14.140625" style="75" customWidth="1"/>
    <col min="3587" max="3587" width="14.28515625" style="75" customWidth="1"/>
    <col min="3588" max="3589" width="17.140625" style="75" customWidth="1"/>
    <col min="3590" max="3590" width="16.85546875" style="75" customWidth="1"/>
    <col min="3591" max="3591" width="15.28515625" style="75" bestFit="1" customWidth="1"/>
    <col min="3592" max="3592" width="15.140625" style="75" customWidth="1"/>
    <col min="3593" max="3593" width="15.85546875" style="75" customWidth="1"/>
    <col min="3594" max="3594" width="15.5703125" style="75" customWidth="1"/>
    <col min="3595" max="3595" width="11.28515625" style="75" bestFit="1" customWidth="1"/>
    <col min="3596" max="3835" width="11.42578125" style="75"/>
    <col min="3836" max="3836" width="44.7109375" style="75" customWidth="1"/>
    <col min="3837" max="3839" width="17.140625" style="75" customWidth="1"/>
    <col min="3840" max="3840" width="17.7109375" style="75" customWidth="1"/>
    <col min="3841" max="3841" width="16.140625" style="75" customWidth="1"/>
    <col min="3842" max="3842" width="14.140625" style="75" customWidth="1"/>
    <col min="3843" max="3843" width="14.28515625" style="75" customWidth="1"/>
    <col min="3844" max="3845" width="17.140625" style="75" customWidth="1"/>
    <col min="3846" max="3846" width="16.85546875" style="75" customWidth="1"/>
    <col min="3847" max="3847" width="15.28515625" style="75" bestFit="1" customWidth="1"/>
    <col min="3848" max="3848" width="15.140625" style="75" customWidth="1"/>
    <col min="3849" max="3849" width="15.85546875" style="75" customWidth="1"/>
    <col min="3850" max="3850" width="15.5703125" style="75" customWidth="1"/>
    <col min="3851" max="3851" width="11.28515625" style="75" bestFit="1" customWidth="1"/>
    <col min="3852" max="4091" width="11.42578125" style="75"/>
    <col min="4092" max="4092" width="44.7109375" style="75" customWidth="1"/>
    <col min="4093" max="4095" width="17.140625" style="75" customWidth="1"/>
    <col min="4096" max="4096" width="17.7109375" style="75" customWidth="1"/>
    <col min="4097" max="4097" width="16.140625" style="75" customWidth="1"/>
    <col min="4098" max="4098" width="14.140625" style="75" customWidth="1"/>
    <col min="4099" max="4099" width="14.28515625" style="75" customWidth="1"/>
    <col min="4100" max="4101" width="17.140625" style="75" customWidth="1"/>
    <col min="4102" max="4102" width="16.85546875" style="75" customWidth="1"/>
    <col min="4103" max="4103" width="15.28515625" style="75" bestFit="1" customWidth="1"/>
    <col min="4104" max="4104" width="15.140625" style="75" customWidth="1"/>
    <col min="4105" max="4105" width="15.85546875" style="75" customWidth="1"/>
    <col min="4106" max="4106" width="15.5703125" style="75" customWidth="1"/>
    <col min="4107" max="4107" width="11.28515625" style="75" bestFit="1" customWidth="1"/>
    <col min="4108" max="4347" width="11.42578125" style="75"/>
    <col min="4348" max="4348" width="44.7109375" style="75" customWidth="1"/>
    <col min="4349" max="4351" width="17.140625" style="75" customWidth="1"/>
    <col min="4352" max="4352" width="17.7109375" style="75" customWidth="1"/>
    <col min="4353" max="4353" width="16.140625" style="75" customWidth="1"/>
    <col min="4354" max="4354" width="14.140625" style="75" customWidth="1"/>
    <col min="4355" max="4355" width="14.28515625" style="75" customWidth="1"/>
    <col min="4356" max="4357" width="17.140625" style="75" customWidth="1"/>
    <col min="4358" max="4358" width="16.85546875" style="75" customWidth="1"/>
    <col min="4359" max="4359" width="15.28515625" style="75" bestFit="1" customWidth="1"/>
    <col min="4360" max="4360" width="15.140625" style="75" customWidth="1"/>
    <col min="4361" max="4361" width="15.85546875" style="75" customWidth="1"/>
    <col min="4362" max="4362" width="15.5703125" style="75" customWidth="1"/>
    <col min="4363" max="4363" width="11.28515625" style="75" bestFit="1" customWidth="1"/>
    <col min="4364" max="4603" width="11.42578125" style="75"/>
    <col min="4604" max="4604" width="44.7109375" style="75" customWidth="1"/>
    <col min="4605" max="4607" width="17.140625" style="75" customWidth="1"/>
    <col min="4608" max="4608" width="17.7109375" style="75" customWidth="1"/>
    <col min="4609" max="4609" width="16.140625" style="75" customWidth="1"/>
    <col min="4610" max="4610" width="14.140625" style="75" customWidth="1"/>
    <col min="4611" max="4611" width="14.28515625" style="75" customWidth="1"/>
    <col min="4612" max="4613" width="17.140625" style="75" customWidth="1"/>
    <col min="4614" max="4614" width="16.85546875" style="75" customWidth="1"/>
    <col min="4615" max="4615" width="15.28515625" style="75" bestFit="1" customWidth="1"/>
    <col min="4616" max="4616" width="15.140625" style="75" customWidth="1"/>
    <col min="4617" max="4617" width="15.85546875" style="75" customWidth="1"/>
    <col min="4618" max="4618" width="15.5703125" style="75" customWidth="1"/>
    <col min="4619" max="4619" width="11.28515625" style="75" bestFit="1" customWidth="1"/>
    <col min="4620" max="4859" width="11.42578125" style="75"/>
    <col min="4860" max="4860" width="44.7109375" style="75" customWidth="1"/>
    <col min="4861" max="4863" width="17.140625" style="75" customWidth="1"/>
    <col min="4864" max="4864" width="17.7109375" style="75" customWidth="1"/>
    <col min="4865" max="4865" width="16.140625" style="75" customWidth="1"/>
    <col min="4866" max="4866" width="14.140625" style="75" customWidth="1"/>
    <col min="4867" max="4867" width="14.28515625" style="75" customWidth="1"/>
    <col min="4868" max="4869" width="17.140625" style="75" customWidth="1"/>
    <col min="4870" max="4870" width="16.85546875" style="75" customWidth="1"/>
    <col min="4871" max="4871" width="15.28515625" style="75" bestFit="1" customWidth="1"/>
    <col min="4872" max="4872" width="15.140625" style="75" customWidth="1"/>
    <col min="4873" max="4873" width="15.85546875" style="75" customWidth="1"/>
    <col min="4874" max="4874" width="15.5703125" style="75" customWidth="1"/>
    <col min="4875" max="4875" width="11.28515625" style="75" bestFit="1" customWidth="1"/>
    <col min="4876" max="5115" width="11.42578125" style="75"/>
    <col min="5116" max="5116" width="44.7109375" style="75" customWidth="1"/>
    <col min="5117" max="5119" width="17.140625" style="75" customWidth="1"/>
    <col min="5120" max="5120" width="17.7109375" style="75" customWidth="1"/>
    <col min="5121" max="5121" width="16.140625" style="75" customWidth="1"/>
    <col min="5122" max="5122" width="14.140625" style="75" customWidth="1"/>
    <col min="5123" max="5123" width="14.28515625" style="75" customWidth="1"/>
    <col min="5124" max="5125" width="17.140625" style="75" customWidth="1"/>
    <col min="5126" max="5126" width="16.85546875" style="75" customWidth="1"/>
    <col min="5127" max="5127" width="15.28515625" style="75" bestFit="1" customWidth="1"/>
    <col min="5128" max="5128" width="15.140625" style="75" customWidth="1"/>
    <col min="5129" max="5129" width="15.85546875" style="75" customWidth="1"/>
    <col min="5130" max="5130" width="15.5703125" style="75" customWidth="1"/>
    <col min="5131" max="5131" width="11.28515625" style="75" bestFit="1" customWidth="1"/>
    <col min="5132" max="5371" width="11.42578125" style="75"/>
    <col min="5372" max="5372" width="44.7109375" style="75" customWidth="1"/>
    <col min="5373" max="5375" width="17.140625" style="75" customWidth="1"/>
    <col min="5376" max="5376" width="17.7109375" style="75" customWidth="1"/>
    <col min="5377" max="5377" width="16.140625" style="75" customWidth="1"/>
    <col min="5378" max="5378" width="14.140625" style="75" customWidth="1"/>
    <col min="5379" max="5379" width="14.28515625" style="75" customWidth="1"/>
    <col min="5380" max="5381" width="17.140625" style="75" customWidth="1"/>
    <col min="5382" max="5382" width="16.85546875" style="75" customWidth="1"/>
    <col min="5383" max="5383" width="15.28515625" style="75" bestFit="1" customWidth="1"/>
    <col min="5384" max="5384" width="15.140625" style="75" customWidth="1"/>
    <col min="5385" max="5385" width="15.85546875" style="75" customWidth="1"/>
    <col min="5386" max="5386" width="15.5703125" style="75" customWidth="1"/>
    <col min="5387" max="5387" width="11.28515625" style="75" bestFit="1" customWidth="1"/>
    <col min="5388" max="5627" width="11.42578125" style="75"/>
    <col min="5628" max="5628" width="44.7109375" style="75" customWidth="1"/>
    <col min="5629" max="5631" width="17.140625" style="75" customWidth="1"/>
    <col min="5632" max="5632" width="17.7109375" style="75" customWidth="1"/>
    <col min="5633" max="5633" width="16.140625" style="75" customWidth="1"/>
    <col min="5634" max="5634" width="14.140625" style="75" customWidth="1"/>
    <col min="5635" max="5635" width="14.28515625" style="75" customWidth="1"/>
    <col min="5636" max="5637" width="17.140625" style="75" customWidth="1"/>
    <col min="5638" max="5638" width="16.85546875" style="75" customWidth="1"/>
    <col min="5639" max="5639" width="15.28515625" style="75" bestFit="1" customWidth="1"/>
    <col min="5640" max="5640" width="15.140625" style="75" customWidth="1"/>
    <col min="5641" max="5641" width="15.85546875" style="75" customWidth="1"/>
    <col min="5642" max="5642" width="15.5703125" style="75" customWidth="1"/>
    <col min="5643" max="5643" width="11.28515625" style="75" bestFit="1" customWidth="1"/>
    <col min="5644" max="5883" width="11.42578125" style="75"/>
    <col min="5884" max="5884" width="44.7109375" style="75" customWidth="1"/>
    <col min="5885" max="5887" width="17.140625" style="75" customWidth="1"/>
    <col min="5888" max="5888" width="17.7109375" style="75" customWidth="1"/>
    <col min="5889" max="5889" width="16.140625" style="75" customWidth="1"/>
    <col min="5890" max="5890" width="14.140625" style="75" customWidth="1"/>
    <col min="5891" max="5891" width="14.28515625" style="75" customWidth="1"/>
    <col min="5892" max="5893" width="17.140625" style="75" customWidth="1"/>
    <col min="5894" max="5894" width="16.85546875" style="75" customWidth="1"/>
    <col min="5895" max="5895" width="15.28515625" style="75" bestFit="1" customWidth="1"/>
    <col min="5896" max="5896" width="15.140625" style="75" customWidth="1"/>
    <col min="5897" max="5897" width="15.85546875" style="75" customWidth="1"/>
    <col min="5898" max="5898" width="15.5703125" style="75" customWidth="1"/>
    <col min="5899" max="5899" width="11.28515625" style="75" bestFit="1" customWidth="1"/>
    <col min="5900" max="6139" width="11.42578125" style="75"/>
    <col min="6140" max="6140" width="44.7109375" style="75" customWidth="1"/>
    <col min="6141" max="6143" width="17.140625" style="75" customWidth="1"/>
    <col min="6144" max="6144" width="17.7109375" style="75" customWidth="1"/>
    <col min="6145" max="6145" width="16.140625" style="75" customWidth="1"/>
    <col min="6146" max="6146" width="14.140625" style="75" customWidth="1"/>
    <col min="6147" max="6147" width="14.28515625" style="75" customWidth="1"/>
    <col min="6148" max="6149" width="17.140625" style="75" customWidth="1"/>
    <col min="6150" max="6150" width="16.85546875" style="75" customWidth="1"/>
    <col min="6151" max="6151" width="15.28515625" style="75" bestFit="1" customWidth="1"/>
    <col min="6152" max="6152" width="15.140625" style="75" customWidth="1"/>
    <col min="6153" max="6153" width="15.85546875" style="75" customWidth="1"/>
    <col min="6154" max="6154" width="15.5703125" style="75" customWidth="1"/>
    <col min="6155" max="6155" width="11.28515625" style="75" bestFit="1" customWidth="1"/>
    <col min="6156" max="6395" width="11.42578125" style="75"/>
    <col min="6396" max="6396" width="44.7109375" style="75" customWidth="1"/>
    <col min="6397" max="6399" width="17.140625" style="75" customWidth="1"/>
    <col min="6400" max="6400" width="17.7109375" style="75" customWidth="1"/>
    <col min="6401" max="6401" width="16.140625" style="75" customWidth="1"/>
    <col min="6402" max="6402" width="14.140625" style="75" customWidth="1"/>
    <col min="6403" max="6403" width="14.28515625" style="75" customWidth="1"/>
    <col min="6404" max="6405" width="17.140625" style="75" customWidth="1"/>
    <col min="6406" max="6406" width="16.85546875" style="75" customWidth="1"/>
    <col min="6407" max="6407" width="15.28515625" style="75" bestFit="1" customWidth="1"/>
    <col min="6408" max="6408" width="15.140625" style="75" customWidth="1"/>
    <col min="6409" max="6409" width="15.85546875" style="75" customWidth="1"/>
    <col min="6410" max="6410" width="15.5703125" style="75" customWidth="1"/>
    <col min="6411" max="6411" width="11.28515625" style="75" bestFit="1" customWidth="1"/>
    <col min="6412" max="6651" width="11.42578125" style="75"/>
    <col min="6652" max="6652" width="44.7109375" style="75" customWidth="1"/>
    <col min="6653" max="6655" width="17.140625" style="75" customWidth="1"/>
    <col min="6656" max="6656" width="17.7109375" style="75" customWidth="1"/>
    <col min="6657" max="6657" width="16.140625" style="75" customWidth="1"/>
    <col min="6658" max="6658" width="14.140625" style="75" customWidth="1"/>
    <col min="6659" max="6659" width="14.28515625" style="75" customWidth="1"/>
    <col min="6660" max="6661" width="17.140625" style="75" customWidth="1"/>
    <col min="6662" max="6662" width="16.85546875" style="75" customWidth="1"/>
    <col min="6663" max="6663" width="15.28515625" style="75" bestFit="1" customWidth="1"/>
    <col min="6664" max="6664" width="15.140625" style="75" customWidth="1"/>
    <col min="6665" max="6665" width="15.85546875" style="75" customWidth="1"/>
    <col min="6666" max="6666" width="15.5703125" style="75" customWidth="1"/>
    <col min="6667" max="6667" width="11.28515625" style="75" bestFit="1" customWidth="1"/>
    <col min="6668" max="6907" width="11.42578125" style="75"/>
    <col min="6908" max="6908" width="44.7109375" style="75" customWidth="1"/>
    <col min="6909" max="6911" width="17.140625" style="75" customWidth="1"/>
    <col min="6912" max="6912" width="17.7109375" style="75" customWidth="1"/>
    <col min="6913" max="6913" width="16.140625" style="75" customWidth="1"/>
    <col min="6914" max="6914" width="14.140625" style="75" customWidth="1"/>
    <col min="6915" max="6915" width="14.28515625" style="75" customWidth="1"/>
    <col min="6916" max="6917" width="17.140625" style="75" customWidth="1"/>
    <col min="6918" max="6918" width="16.85546875" style="75" customWidth="1"/>
    <col min="6919" max="6919" width="15.28515625" style="75" bestFit="1" customWidth="1"/>
    <col min="6920" max="6920" width="15.140625" style="75" customWidth="1"/>
    <col min="6921" max="6921" width="15.85546875" style="75" customWidth="1"/>
    <col min="6922" max="6922" width="15.5703125" style="75" customWidth="1"/>
    <col min="6923" max="6923" width="11.28515625" style="75" bestFit="1" customWidth="1"/>
    <col min="6924" max="7163" width="11.42578125" style="75"/>
    <col min="7164" max="7164" width="44.7109375" style="75" customWidth="1"/>
    <col min="7165" max="7167" width="17.140625" style="75" customWidth="1"/>
    <col min="7168" max="7168" width="17.7109375" style="75" customWidth="1"/>
    <col min="7169" max="7169" width="16.140625" style="75" customWidth="1"/>
    <col min="7170" max="7170" width="14.140625" style="75" customWidth="1"/>
    <col min="7171" max="7171" width="14.28515625" style="75" customWidth="1"/>
    <col min="7172" max="7173" width="17.140625" style="75" customWidth="1"/>
    <col min="7174" max="7174" width="16.85546875" style="75" customWidth="1"/>
    <col min="7175" max="7175" width="15.28515625" style="75" bestFit="1" customWidth="1"/>
    <col min="7176" max="7176" width="15.140625" style="75" customWidth="1"/>
    <col min="7177" max="7177" width="15.85546875" style="75" customWidth="1"/>
    <col min="7178" max="7178" width="15.5703125" style="75" customWidth="1"/>
    <col min="7179" max="7179" width="11.28515625" style="75" bestFit="1" customWidth="1"/>
    <col min="7180" max="7419" width="11.42578125" style="75"/>
    <col min="7420" max="7420" width="44.7109375" style="75" customWidth="1"/>
    <col min="7421" max="7423" width="17.140625" style="75" customWidth="1"/>
    <col min="7424" max="7424" width="17.7109375" style="75" customWidth="1"/>
    <col min="7425" max="7425" width="16.140625" style="75" customWidth="1"/>
    <col min="7426" max="7426" width="14.140625" style="75" customWidth="1"/>
    <col min="7427" max="7427" width="14.28515625" style="75" customWidth="1"/>
    <col min="7428" max="7429" width="17.140625" style="75" customWidth="1"/>
    <col min="7430" max="7430" width="16.85546875" style="75" customWidth="1"/>
    <col min="7431" max="7431" width="15.28515625" style="75" bestFit="1" customWidth="1"/>
    <col min="7432" max="7432" width="15.140625" style="75" customWidth="1"/>
    <col min="7433" max="7433" width="15.85546875" style="75" customWidth="1"/>
    <col min="7434" max="7434" width="15.5703125" style="75" customWidth="1"/>
    <col min="7435" max="7435" width="11.28515625" style="75" bestFit="1" customWidth="1"/>
    <col min="7436" max="7675" width="11.42578125" style="75"/>
    <col min="7676" max="7676" width="44.7109375" style="75" customWidth="1"/>
    <col min="7677" max="7679" width="17.140625" style="75" customWidth="1"/>
    <col min="7680" max="7680" width="17.7109375" style="75" customWidth="1"/>
    <col min="7681" max="7681" width="16.140625" style="75" customWidth="1"/>
    <col min="7682" max="7682" width="14.140625" style="75" customWidth="1"/>
    <col min="7683" max="7683" width="14.28515625" style="75" customWidth="1"/>
    <col min="7684" max="7685" width="17.140625" style="75" customWidth="1"/>
    <col min="7686" max="7686" width="16.85546875" style="75" customWidth="1"/>
    <col min="7687" max="7687" width="15.28515625" style="75" bestFit="1" customWidth="1"/>
    <col min="7688" max="7688" width="15.140625" style="75" customWidth="1"/>
    <col min="7689" max="7689" width="15.85546875" style="75" customWidth="1"/>
    <col min="7690" max="7690" width="15.5703125" style="75" customWidth="1"/>
    <col min="7691" max="7691" width="11.28515625" style="75" bestFit="1" customWidth="1"/>
    <col min="7692" max="7931" width="11.42578125" style="75"/>
    <col min="7932" max="7932" width="44.7109375" style="75" customWidth="1"/>
    <col min="7933" max="7935" width="17.140625" style="75" customWidth="1"/>
    <col min="7936" max="7936" width="17.7109375" style="75" customWidth="1"/>
    <col min="7937" max="7937" width="16.140625" style="75" customWidth="1"/>
    <col min="7938" max="7938" width="14.140625" style="75" customWidth="1"/>
    <col min="7939" max="7939" width="14.28515625" style="75" customWidth="1"/>
    <col min="7940" max="7941" width="17.140625" style="75" customWidth="1"/>
    <col min="7942" max="7942" width="16.85546875" style="75" customWidth="1"/>
    <col min="7943" max="7943" width="15.28515625" style="75" bestFit="1" customWidth="1"/>
    <col min="7944" max="7944" width="15.140625" style="75" customWidth="1"/>
    <col min="7945" max="7945" width="15.85546875" style="75" customWidth="1"/>
    <col min="7946" max="7946" width="15.5703125" style="75" customWidth="1"/>
    <col min="7947" max="7947" width="11.28515625" style="75" bestFit="1" customWidth="1"/>
    <col min="7948" max="8187" width="11.42578125" style="75"/>
    <col min="8188" max="8188" width="44.7109375" style="75" customWidth="1"/>
    <col min="8189" max="8191" width="17.140625" style="75" customWidth="1"/>
    <col min="8192" max="8192" width="17.7109375" style="75" customWidth="1"/>
    <col min="8193" max="8193" width="16.140625" style="75" customWidth="1"/>
    <col min="8194" max="8194" width="14.140625" style="75" customWidth="1"/>
    <col min="8195" max="8195" width="14.28515625" style="75" customWidth="1"/>
    <col min="8196" max="8197" width="17.140625" style="75" customWidth="1"/>
    <col min="8198" max="8198" width="16.85546875" style="75" customWidth="1"/>
    <col min="8199" max="8199" width="15.28515625" style="75" bestFit="1" customWidth="1"/>
    <col min="8200" max="8200" width="15.140625" style="75" customWidth="1"/>
    <col min="8201" max="8201" width="15.85546875" style="75" customWidth="1"/>
    <col min="8202" max="8202" width="15.5703125" style="75" customWidth="1"/>
    <col min="8203" max="8203" width="11.28515625" style="75" bestFit="1" customWidth="1"/>
    <col min="8204" max="8443" width="11.42578125" style="75"/>
    <col min="8444" max="8444" width="44.7109375" style="75" customWidth="1"/>
    <col min="8445" max="8447" width="17.140625" style="75" customWidth="1"/>
    <col min="8448" max="8448" width="17.7109375" style="75" customWidth="1"/>
    <col min="8449" max="8449" width="16.140625" style="75" customWidth="1"/>
    <col min="8450" max="8450" width="14.140625" style="75" customWidth="1"/>
    <col min="8451" max="8451" width="14.28515625" style="75" customWidth="1"/>
    <col min="8452" max="8453" width="17.140625" style="75" customWidth="1"/>
    <col min="8454" max="8454" width="16.85546875" style="75" customWidth="1"/>
    <col min="8455" max="8455" width="15.28515625" style="75" bestFit="1" customWidth="1"/>
    <col min="8456" max="8456" width="15.140625" style="75" customWidth="1"/>
    <col min="8457" max="8457" width="15.85546875" style="75" customWidth="1"/>
    <col min="8458" max="8458" width="15.5703125" style="75" customWidth="1"/>
    <col min="8459" max="8459" width="11.28515625" style="75" bestFit="1" customWidth="1"/>
    <col min="8460" max="8699" width="11.42578125" style="75"/>
    <col min="8700" max="8700" width="44.7109375" style="75" customWidth="1"/>
    <col min="8701" max="8703" width="17.140625" style="75" customWidth="1"/>
    <col min="8704" max="8704" width="17.7109375" style="75" customWidth="1"/>
    <col min="8705" max="8705" width="16.140625" style="75" customWidth="1"/>
    <col min="8706" max="8706" width="14.140625" style="75" customWidth="1"/>
    <col min="8707" max="8707" width="14.28515625" style="75" customWidth="1"/>
    <col min="8708" max="8709" width="17.140625" style="75" customWidth="1"/>
    <col min="8710" max="8710" width="16.85546875" style="75" customWidth="1"/>
    <col min="8711" max="8711" width="15.28515625" style="75" bestFit="1" customWidth="1"/>
    <col min="8712" max="8712" width="15.140625" style="75" customWidth="1"/>
    <col min="8713" max="8713" width="15.85546875" style="75" customWidth="1"/>
    <col min="8714" max="8714" width="15.5703125" style="75" customWidth="1"/>
    <col min="8715" max="8715" width="11.28515625" style="75" bestFit="1" customWidth="1"/>
    <col min="8716" max="8955" width="11.42578125" style="75"/>
    <col min="8956" max="8956" width="44.7109375" style="75" customWidth="1"/>
    <col min="8957" max="8959" width="17.140625" style="75" customWidth="1"/>
    <col min="8960" max="8960" width="17.7109375" style="75" customWidth="1"/>
    <col min="8961" max="8961" width="16.140625" style="75" customWidth="1"/>
    <col min="8962" max="8962" width="14.140625" style="75" customWidth="1"/>
    <col min="8963" max="8963" width="14.28515625" style="75" customWidth="1"/>
    <col min="8964" max="8965" width="17.140625" style="75" customWidth="1"/>
    <col min="8966" max="8966" width="16.85546875" style="75" customWidth="1"/>
    <col min="8967" max="8967" width="15.28515625" style="75" bestFit="1" customWidth="1"/>
    <col min="8968" max="8968" width="15.140625" style="75" customWidth="1"/>
    <col min="8969" max="8969" width="15.85546875" style="75" customWidth="1"/>
    <col min="8970" max="8970" width="15.5703125" style="75" customWidth="1"/>
    <col min="8971" max="8971" width="11.28515625" style="75" bestFit="1" customWidth="1"/>
    <col min="8972" max="9211" width="11.42578125" style="75"/>
    <col min="9212" max="9212" width="44.7109375" style="75" customWidth="1"/>
    <col min="9213" max="9215" width="17.140625" style="75" customWidth="1"/>
    <col min="9216" max="9216" width="17.7109375" style="75" customWidth="1"/>
    <col min="9217" max="9217" width="16.140625" style="75" customWidth="1"/>
    <col min="9218" max="9218" width="14.140625" style="75" customWidth="1"/>
    <col min="9219" max="9219" width="14.28515625" style="75" customWidth="1"/>
    <col min="9220" max="9221" width="17.140625" style="75" customWidth="1"/>
    <col min="9222" max="9222" width="16.85546875" style="75" customWidth="1"/>
    <col min="9223" max="9223" width="15.28515625" style="75" bestFit="1" customWidth="1"/>
    <col min="9224" max="9224" width="15.140625" style="75" customWidth="1"/>
    <col min="9225" max="9225" width="15.85546875" style="75" customWidth="1"/>
    <col min="9226" max="9226" width="15.5703125" style="75" customWidth="1"/>
    <col min="9227" max="9227" width="11.28515625" style="75" bestFit="1" customWidth="1"/>
    <col min="9228" max="9467" width="11.42578125" style="75"/>
    <col min="9468" max="9468" width="44.7109375" style="75" customWidth="1"/>
    <col min="9469" max="9471" width="17.140625" style="75" customWidth="1"/>
    <col min="9472" max="9472" width="17.7109375" style="75" customWidth="1"/>
    <col min="9473" max="9473" width="16.140625" style="75" customWidth="1"/>
    <col min="9474" max="9474" width="14.140625" style="75" customWidth="1"/>
    <col min="9475" max="9475" width="14.28515625" style="75" customWidth="1"/>
    <col min="9476" max="9477" width="17.140625" style="75" customWidth="1"/>
    <col min="9478" max="9478" width="16.85546875" style="75" customWidth="1"/>
    <col min="9479" max="9479" width="15.28515625" style="75" bestFit="1" customWidth="1"/>
    <col min="9480" max="9480" width="15.140625" style="75" customWidth="1"/>
    <col min="9481" max="9481" width="15.85546875" style="75" customWidth="1"/>
    <col min="9482" max="9482" width="15.5703125" style="75" customWidth="1"/>
    <col min="9483" max="9483" width="11.28515625" style="75" bestFit="1" customWidth="1"/>
    <col min="9484" max="9723" width="11.42578125" style="75"/>
    <col min="9724" max="9724" width="44.7109375" style="75" customWidth="1"/>
    <col min="9725" max="9727" width="17.140625" style="75" customWidth="1"/>
    <col min="9728" max="9728" width="17.7109375" style="75" customWidth="1"/>
    <col min="9729" max="9729" width="16.140625" style="75" customWidth="1"/>
    <col min="9730" max="9730" width="14.140625" style="75" customWidth="1"/>
    <col min="9731" max="9731" width="14.28515625" style="75" customWidth="1"/>
    <col min="9732" max="9733" width="17.140625" style="75" customWidth="1"/>
    <col min="9734" max="9734" width="16.85546875" style="75" customWidth="1"/>
    <col min="9735" max="9735" width="15.28515625" style="75" bestFit="1" customWidth="1"/>
    <col min="9736" max="9736" width="15.140625" style="75" customWidth="1"/>
    <col min="9737" max="9737" width="15.85546875" style="75" customWidth="1"/>
    <col min="9738" max="9738" width="15.5703125" style="75" customWidth="1"/>
    <col min="9739" max="9739" width="11.28515625" style="75" bestFit="1" customWidth="1"/>
    <col min="9740" max="9979" width="11.42578125" style="75"/>
    <col min="9980" max="9980" width="44.7109375" style="75" customWidth="1"/>
    <col min="9981" max="9983" width="17.140625" style="75" customWidth="1"/>
    <col min="9984" max="9984" width="17.7109375" style="75" customWidth="1"/>
    <col min="9985" max="9985" width="16.140625" style="75" customWidth="1"/>
    <col min="9986" max="9986" width="14.140625" style="75" customWidth="1"/>
    <col min="9987" max="9987" width="14.28515625" style="75" customWidth="1"/>
    <col min="9988" max="9989" width="17.140625" style="75" customWidth="1"/>
    <col min="9990" max="9990" width="16.85546875" style="75" customWidth="1"/>
    <col min="9991" max="9991" width="15.28515625" style="75" bestFit="1" customWidth="1"/>
    <col min="9992" max="9992" width="15.140625" style="75" customWidth="1"/>
    <col min="9993" max="9993" width="15.85546875" style="75" customWidth="1"/>
    <col min="9994" max="9994" width="15.5703125" style="75" customWidth="1"/>
    <col min="9995" max="9995" width="11.28515625" style="75" bestFit="1" customWidth="1"/>
    <col min="9996" max="10235" width="11.42578125" style="75"/>
    <col min="10236" max="10236" width="44.7109375" style="75" customWidth="1"/>
    <col min="10237" max="10239" width="17.140625" style="75" customWidth="1"/>
    <col min="10240" max="10240" width="17.7109375" style="75" customWidth="1"/>
    <col min="10241" max="10241" width="16.140625" style="75" customWidth="1"/>
    <col min="10242" max="10242" width="14.140625" style="75" customWidth="1"/>
    <col min="10243" max="10243" width="14.28515625" style="75" customWidth="1"/>
    <col min="10244" max="10245" width="17.140625" style="75" customWidth="1"/>
    <col min="10246" max="10246" width="16.85546875" style="75" customWidth="1"/>
    <col min="10247" max="10247" width="15.28515625" style="75" bestFit="1" customWidth="1"/>
    <col min="10248" max="10248" width="15.140625" style="75" customWidth="1"/>
    <col min="10249" max="10249" width="15.85546875" style="75" customWidth="1"/>
    <col min="10250" max="10250" width="15.5703125" style="75" customWidth="1"/>
    <col min="10251" max="10251" width="11.28515625" style="75" bestFit="1" customWidth="1"/>
    <col min="10252" max="10491" width="11.42578125" style="75"/>
    <col min="10492" max="10492" width="44.7109375" style="75" customWidth="1"/>
    <col min="10493" max="10495" width="17.140625" style="75" customWidth="1"/>
    <col min="10496" max="10496" width="17.7109375" style="75" customWidth="1"/>
    <col min="10497" max="10497" width="16.140625" style="75" customWidth="1"/>
    <col min="10498" max="10498" width="14.140625" style="75" customWidth="1"/>
    <col min="10499" max="10499" width="14.28515625" style="75" customWidth="1"/>
    <col min="10500" max="10501" width="17.140625" style="75" customWidth="1"/>
    <col min="10502" max="10502" width="16.85546875" style="75" customWidth="1"/>
    <col min="10503" max="10503" width="15.28515625" style="75" bestFit="1" customWidth="1"/>
    <col min="10504" max="10504" width="15.140625" style="75" customWidth="1"/>
    <col min="10505" max="10505" width="15.85546875" style="75" customWidth="1"/>
    <col min="10506" max="10506" width="15.5703125" style="75" customWidth="1"/>
    <col min="10507" max="10507" width="11.28515625" style="75" bestFit="1" customWidth="1"/>
    <col min="10508" max="10747" width="11.42578125" style="75"/>
    <col min="10748" max="10748" width="44.7109375" style="75" customWidth="1"/>
    <col min="10749" max="10751" width="17.140625" style="75" customWidth="1"/>
    <col min="10752" max="10752" width="17.7109375" style="75" customWidth="1"/>
    <col min="10753" max="10753" width="16.140625" style="75" customWidth="1"/>
    <col min="10754" max="10754" width="14.140625" style="75" customWidth="1"/>
    <col min="10755" max="10755" width="14.28515625" style="75" customWidth="1"/>
    <col min="10756" max="10757" width="17.140625" style="75" customWidth="1"/>
    <col min="10758" max="10758" width="16.85546875" style="75" customWidth="1"/>
    <col min="10759" max="10759" width="15.28515625" style="75" bestFit="1" customWidth="1"/>
    <col min="10760" max="10760" width="15.140625" style="75" customWidth="1"/>
    <col min="10761" max="10761" width="15.85546875" style="75" customWidth="1"/>
    <col min="10762" max="10762" width="15.5703125" style="75" customWidth="1"/>
    <col min="10763" max="10763" width="11.28515625" style="75" bestFit="1" customWidth="1"/>
    <col min="10764" max="11003" width="11.42578125" style="75"/>
    <col min="11004" max="11004" width="44.7109375" style="75" customWidth="1"/>
    <col min="11005" max="11007" width="17.140625" style="75" customWidth="1"/>
    <col min="11008" max="11008" width="17.7109375" style="75" customWidth="1"/>
    <col min="11009" max="11009" width="16.140625" style="75" customWidth="1"/>
    <col min="11010" max="11010" width="14.140625" style="75" customWidth="1"/>
    <col min="11011" max="11011" width="14.28515625" style="75" customWidth="1"/>
    <col min="11012" max="11013" width="17.140625" style="75" customWidth="1"/>
    <col min="11014" max="11014" width="16.85546875" style="75" customWidth="1"/>
    <col min="11015" max="11015" width="15.28515625" style="75" bestFit="1" customWidth="1"/>
    <col min="11016" max="11016" width="15.140625" style="75" customWidth="1"/>
    <col min="11017" max="11017" width="15.85546875" style="75" customWidth="1"/>
    <col min="11018" max="11018" width="15.5703125" style="75" customWidth="1"/>
    <col min="11019" max="11019" width="11.28515625" style="75" bestFit="1" customWidth="1"/>
    <col min="11020" max="11259" width="11.42578125" style="75"/>
    <col min="11260" max="11260" width="44.7109375" style="75" customWidth="1"/>
    <col min="11261" max="11263" width="17.140625" style="75" customWidth="1"/>
    <col min="11264" max="11264" width="17.7109375" style="75" customWidth="1"/>
    <col min="11265" max="11265" width="16.140625" style="75" customWidth="1"/>
    <col min="11266" max="11266" width="14.140625" style="75" customWidth="1"/>
    <col min="11267" max="11267" width="14.28515625" style="75" customWidth="1"/>
    <col min="11268" max="11269" width="17.140625" style="75" customWidth="1"/>
    <col min="11270" max="11270" width="16.85546875" style="75" customWidth="1"/>
    <col min="11271" max="11271" width="15.28515625" style="75" bestFit="1" customWidth="1"/>
    <col min="11272" max="11272" width="15.140625" style="75" customWidth="1"/>
    <col min="11273" max="11273" width="15.85546875" style="75" customWidth="1"/>
    <col min="11274" max="11274" width="15.5703125" style="75" customWidth="1"/>
    <col min="11275" max="11275" width="11.28515625" style="75" bestFit="1" customWidth="1"/>
    <col min="11276" max="11515" width="11.42578125" style="75"/>
    <col min="11516" max="11516" width="44.7109375" style="75" customWidth="1"/>
    <col min="11517" max="11519" width="17.140625" style="75" customWidth="1"/>
    <col min="11520" max="11520" width="17.7109375" style="75" customWidth="1"/>
    <col min="11521" max="11521" width="16.140625" style="75" customWidth="1"/>
    <col min="11522" max="11522" width="14.140625" style="75" customWidth="1"/>
    <col min="11523" max="11523" width="14.28515625" style="75" customWidth="1"/>
    <col min="11524" max="11525" width="17.140625" style="75" customWidth="1"/>
    <col min="11526" max="11526" width="16.85546875" style="75" customWidth="1"/>
    <col min="11527" max="11527" width="15.28515625" style="75" bestFit="1" customWidth="1"/>
    <col min="11528" max="11528" width="15.140625" style="75" customWidth="1"/>
    <col min="11529" max="11529" width="15.85546875" style="75" customWidth="1"/>
    <col min="11530" max="11530" width="15.5703125" style="75" customWidth="1"/>
    <col min="11531" max="11531" width="11.28515625" style="75" bestFit="1" customWidth="1"/>
    <col min="11532" max="11771" width="11.42578125" style="75"/>
    <col min="11772" max="11772" width="44.7109375" style="75" customWidth="1"/>
    <col min="11773" max="11775" width="17.140625" style="75" customWidth="1"/>
    <col min="11776" max="11776" width="17.7109375" style="75" customWidth="1"/>
    <col min="11777" max="11777" width="16.140625" style="75" customWidth="1"/>
    <col min="11778" max="11778" width="14.140625" style="75" customWidth="1"/>
    <col min="11779" max="11779" width="14.28515625" style="75" customWidth="1"/>
    <col min="11780" max="11781" width="17.140625" style="75" customWidth="1"/>
    <col min="11782" max="11782" width="16.85546875" style="75" customWidth="1"/>
    <col min="11783" max="11783" width="15.28515625" style="75" bestFit="1" customWidth="1"/>
    <col min="11784" max="11784" width="15.140625" style="75" customWidth="1"/>
    <col min="11785" max="11785" width="15.85546875" style="75" customWidth="1"/>
    <col min="11786" max="11786" width="15.5703125" style="75" customWidth="1"/>
    <col min="11787" max="11787" width="11.28515625" style="75" bestFit="1" customWidth="1"/>
    <col min="11788" max="12027" width="11.42578125" style="75"/>
    <col min="12028" max="12028" width="44.7109375" style="75" customWidth="1"/>
    <col min="12029" max="12031" width="17.140625" style="75" customWidth="1"/>
    <col min="12032" max="12032" width="17.7109375" style="75" customWidth="1"/>
    <col min="12033" max="12033" width="16.140625" style="75" customWidth="1"/>
    <col min="12034" max="12034" width="14.140625" style="75" customWidth="1"/>
    <col min="12035" max="12035" width="14.28515625" style="75" customWidth="1"/>
    <col min="12036" max="12037" width="17.140625" style="75" customWidth="1"/>
    <col min="12038" max="12038" width="16.85546875" style="75" customWidth="1"/>
    <col min="12039" max="12039" width="15.28515625" style="75" bestFit="1" customWidth="1"/>
    <col min="12040" max="12040" width="15.140625" style="75" customWidth="1"/>
    <col min="12041" max="12041" width="15.85546875" style="75" customWidth="1"/>
    <col min="12042" max="12042" width="15.5703125" style="75" customWidth="1"/>
    <col min="12043" max="12043" width="11.28515625" style="75" bestFit="1" customWidth="1"/>
    <col min="12044" max="12283" width="11.42578125" style="75"/>
    <col min="12284" max="12284" width="44.7109375" style="75" customWidth="1"/>
    <col min="12285" max="12287" width="17.140625" style="75" customWidth="1"/>
    <col min="12288" max="12288" width="17.7109375" style="75" customWidth="1"/>
    <col min="12289" max="12289" width="16.140625" style="75" customWidth="1"/>
    <col min="12290" max="12290" width="14.140625" style="75" customWidth="1"/>
    <col min="12291" max="12291" width="14.28515625" style="75" customWidth="1"/>
    <col min="12292" max="12293" width="17.140625" style="75" customWidth="1"/>
    <col min="12294" max="12294" width="16.85546875" style="75" customWidth="1"/>
    <col min="12295" max="12295" width="15.28515625" style="75" bestFit="1" customWidth="1"/>
    <col min="12296" max="12296" width="15.140625" style="75" customWidth="1"/>
    <col min="12297" max="12297" width="15.85546875" style="75" customWidth="1"/>
    <col min="12298" max="12298" width="15.5703125" style="75" customWidth="1"/>
    <col min="12299" max="12299" width="11.28515625" style="75" bestFit="1" customWidth="1"/>
    <col min="12300" max="12539" width="11.42578125" style="75"/>
    <col min="12540" max="12540" width="44.7109375" style="75" customWidth="1"/>
    <col min="12541" max="12543" width="17.140625" style="75" customWidth="1"/>
    <col min="12544" max="12544" width="17.7109375" style="75" customWidth="1"/>
    <col min="12545" max="12545" width="16.140625" style="75" customWidth="1"/>
    <col min="12546" max="12546" width="14.140625" style="75" customWidth="1"/>
    <col min="12547" max="12547" width="14.28515625" style="75" customWidth="1"/>
    <col min="12548" max="12549" width="17.140625" style="75" customWidth="1"/>
    <col min="12550" max="12550" width="16.85546875" style="75" customWidth="1"/>
    <col min="12551" max="12551" width="15.28515625" style="75" bestFit="1" customWidth="1"/>
    <col min="12552" max="12552" width="15.140625" style="75" customWidth="1"/>
    <col min="12553" max="12553" width="15.85546875" style="75" customWidth="1"/>
    <col min="12554" max="12554" width="15.5703125" style="75" customWidth="1"/>
    <col min="12555" max="12555" width="11.28515625" style="75" bestFit="1" customWidth="1"/>
    <col min="12556" max="12795" width="11.42578125" style="75"/>
    <col min="12796" max="12796" width="44.7109375" style="75" customWidth="1"/>
    <col min="12797" max="12799" width="17.140625" style="75" customWidth="1"/>
    <col min="12800" max="12800" width="17.7109375" style="75" customWidth="1"/>
    <col min="12801" max="12801" width="16.140625" style="75" customWidth="1"/>
    <col min="12802" max="12802" width="14.140625" style="75" customWidth="1"/>
    <col min="12803" max="12803" width="14.28515625" style="75" customWidth="1"/>
    <col min="12804" max="12805" width="17.140625" style="75" customWidth="1"/>
    <col min="12806" max="12806" width="16.85546875" style="75" customWidth="1"/>
    <col min="12807" max="12807" width="15.28515625" style="75" bestFit="1" customWidth="1"/>
    <col min="12808" max="12808" width="15.140625" style="75" customWidth="1"/>
    <col min="12809" max="12809" width="15.85546875" style="75" customWidth="1"/>
    <col min="12810" max="12810" width="15.5703125" style="75" customWidth="1"/>
    <col min="12811" max="12811" width="11.28515625" style="75" bestFit="1" customWidth="1"/>
    <col min="12812" max="13051" width="11.42578125" style="75"/>
    <col min="13052" max="13052" width="44.7109375" style="75" customWidth="1"/>
    <col min="13053" max="13055" width="17.140625" style="75" customWidth="1"/>
    <col min="13056" max="13056" width="17.7109375" style="75" customWidth="1"/>
    <col min="13057" max="13057" width="16.140625" style="75" customWidth="1"/>
    <col min="13058" max="13058" width="14.140625" style="75" customWidth="1"/>
    <col min="13059" max="13059" width="14.28515625" style="75" customWidth="1"/>
    <col min="13060" max="13061" width="17.140625" style="75" customWidth="1"/>
    <col min="13062" max="13062" width="16.85546875" style="75" customWidth="1"/>
    <col min="13063" max="13063" width="15.28515625" style="75" bestFit="1" customWidth="1"/>
    <col min="13064" max="13064" width="15.140625" style="75" customWidth="1"/>
    <col min="13065" max="13065" width="15.85546875" style="75" customWidth="1"/>
    <col min="13066" max="13066" width="15.5703125" style="75" customWidth="1"/>
    <col min="13067" max="13067" width="11.28515625" style="75" bestFit="1" customWidth="1"/>
    <col min="13068" max="13307" width="11.42578125" style="75"/>
    <col min="13308" max="13308" width="44.7109375" style="75" customWidth="1"/>
    <col min="13309" max="13311" width="17.140625" style="75" customWidth="1"/>
    <col min="13312" max="13312" width="17.7109375" style="75" customWidth="1"/>
    <col min="13313" max="13313" width="16.140625" style="75" customWidth="1"/>
    <col min="13314" max="13314" width="14.140625" style="75" customWidth="1"/>
    <col min="13315" max="13315" width="14.28515625" style="75" customWidth="1"/>
    <col min="13316" max="13317" width="17.140625" style="75" customWidth="1"/>
    <col min="13318" max="13318" width="16.85546875" style="75" customWidth="1"/>
    <col min="13319" max="13319" width="15.28515625" style="75" bestFit="1" customWidth="1"/>
    <col min="13320" max="13320" width="15.140625" style="75" customWidth="1"/>
    <col min="13321" max="13321" width="15.85546875" style="75" customWidth="1"/>
    <col min="13322" max="13322" width="15.5703125" style="75" customWidth="1"/>
    <col min="13323" max="13323" width="11.28515625" style="75" bestFit="1" customWidth="1"/>
    <col min="13324" max="13563" width="11.42578125" style="75"/>
    <col min="13564" max="13564" width="44.7109375" style="75" customWidth="1"/>
    <col min="13565" max="13567" width="17.140625" style="75" customWidth="1"/>
    <col min="13568" max="13568" width="17.7109375" style="75" customWidth="1"/>
    <col min="13569" max="13569" width="16.140625" style="75" customWidth="1"/>
    <col min="13570" max="13570" width="14.140625" style="75" customWidth="1"/>
    <col min="13571" max="13571" width="14.28515625" style="75" customWidth="1"/>
    <col min="13572" max="13573" width="17.140625" style="75" customWidth="1"/>
    <col min="13574" max="13574" width="16.85546875" style="75" customWidth="1"/>
    <col min="13575" max="13575" width="15.28515625" style="75" bestFit="1" customWidth="1"/>
    <col min="13576" max="13576" width="15.140625" style="75" customWidth="1"/>
    <col min="13577" max="13577" width="15.85546875" style="75" customWidth="1"/>
    <col min="13578" max="13578" width="15.5703125" style="75" customWidth="1"/>
    <col min="13579" max="13579" width="11.28515625" style="75" bestFit="1" customWidth="1"/>
    <col min="13580" max="13819" width="11.42578125" style="75"/>
    <col min="13820" max="13820" width="44.7109375" style="75" customWidth="1"/>
    <col min="13821" max="13823" width="17.140625" style="75" customWidth="1"/>
    <col min="13824" max="13824" width="17.7109375" style="75" customWidth="1"/>
    <col min="13825" max="13825" width="16.140625" style="75" customWidth="1"/>
    <col min="13826" max="13826" width="14.140625" style="75" customWidth="1"/>
    <col min="13827" max="13827" width="14.28515625" style="75" customWidth="1"/>
    <col min="13828" max="13829" width="17.140625" style="75" customWidth="1"/>
    <col min="13830" max="13830" width="16.85546875" style="75" customWidth="1"/>
    <col min="13831" max="13831" width="15.28515625" style="75" bestFit="1" customWidth="1"/>
    <col min="13832" max="13832" width="15.140625" style="75" customWidth="1"/>
    <col min="13833" max="13833" width="15.85546875" style="75" customWidth="1"/>
    <col min="13834" max="13834" width="15.5703125" style="75" customWidth="1"/>
    <col min="13835" max="13835" width="11.28515625" style="75" bestFit="1" customWidth="1"/>
    <col min="13836" max="14075" width="11.42578125" style="75"/>
    <col min="14076" max="14076" width="44.7109375" style="75" customWidth="1"/>
    <col min="14077" max="14079" width="17.140625" style="75" customWidth="1"/>
    <col min="14080" max="14080" width="17.7109375" style="75" customWidth="1"/>
    <col min="14081" max="14081" width="16.140625" style="75" customWidth="1"/>
    <col min="14082" max="14082" width="14.140625" style="75" customWidth="1"/>
    <col min="14083" max="14083" width="14.28515625" style="75" customWidth="1"/>
    <col min="14084" max="14085" width="17.140625" style="75" customWidth="1"/>
    <col min="14086" max="14086" width="16.85546875" style="75" customWidth="1"/>
    <col min="14087" max="14087" width="15.28515625" style="75" bestFit="1" customWidth="1"/>
    <col min="14088" max="14088" width="15.140625" style="75" customWidth="1"/>
    <col min="14089" max="14089" width="15.85546875" style="75" customWidth="1"/>
    <col min="14090" max="14090" width="15.5703125" style="75" customWidth="1"/>
    <col min="14091" max="14091" width="11.28515625" style="75" bestFit="1" customWidth="1"/>
    <col min="14092" max="14331" width="11.42578125" style="75"/>
    <col min="14332" max="14332" width="44.7109375" style="75" customWidth="1"/>
    <col min="14333" max="14335" width="17.140625" style="75" customWidth="1"/>
    <col min="14336" max="14336" width="17.7109375" style="75" customWidth="1"/>
    <col min="14337" max="14337" width="16.140625" style="75" customWidth="1"/>
    <col min="14338" max="14338" width="14.140625" style="75" customWidth="1"/>
    <col min="14339" max="14339" width="14.28515625" style="75" customWidth="1"/>
    <col min="14340" max="14341" width="17.140625" style="75" customWidth="1"/>
    <col min="14342" max="14342" width="16.85546875" style="75" customWidth="1"/>
    <col min="14343" max="14343" width="15.28515625" style="75" bestFit="1" customWidth="1"/>
    <col min="14344" max="14344" width="15.140625" style="75" customWidth="1"/>
    <col min="14345" max="14345" width="15.85546875" style="75" customWidth="1"/>
    <col min="14346" max="14346" width="15.5703125" style="75" customWidth="1"/>
    <col min="14347" max="14347" width="11.28515625" style="75" bestFit="1" customWidth="1"/>
    <col min="14348" max="14587" width="11.42578125" style="75"/>
    <col min="14588" max="14588" width="44.7109375" style="75" customWidth="1"/>
    <col min="14589" max="14591" width="17.140625" style="75" customWidth="1"/>
    <col min="14592" max="14592" width="17.7109375" style="75" customWidth="1"/>
    <col min="14593" max="14593" width="16.140625" style="75" customWidth="1"/>
    <col min="14594" max="14594" width="14.140625" style="75" customWidth="1"/>
    <col min="14595" max="14595" width="14.28515625" style="75" customWidth="1"/>
    <col min="14596" max="14597" width="17.140625" style="75" customWidth="1"/>
    <col min="14598" max="14598" width="16.85546875" style="75" customWidth="1"/>
    <col min="14599" max="14599" width="15.28515625" style="75" bestFit="1" customWidth="1"/>
    <col min="14600" max="14600" width="15.140625" style="75" customWidth="1"/>
    <col min="14601" max="14601" width="15.85546875" style="75" customWidth="1"/>
    <col min="14602" max="14602" width="15.5703125" style="75" customWidth="1"/>
    <col min="14603" max="14603" width="11.28515625" style="75" bestFit="1" customWidth="1"/>
    <col min="14604" max="14843" width="11.42578125" style="75"/>
    <col min="14844" max="14844" width="44.7109375" style="75" customWidth="1"/>
    <col min="14845" max="14847" width="17.140625" style="75" customWidth="1"/>
    <col min="14848" max="14848" width="17.7109375" style="75" customWidth="1"/>
    <col min="14849" max="14849" width="16.140625" style="75" customWidth="1"/>
    <col min="14850" max="14850" width="14.140625" style="75" customWidth="1"/>
    <col min="14851" max="14851" width="14.28515625" style="75" customWidth="1"/>
    <col min="14852" max="14853" width="17.140625" style="75" customWidth="1"/>
    <col min="14854" max="14854" width="16.85546875" style="75" customWidth="1"/>
    <col min="14855" max="14855" width="15.28515625" style="75" bestFit="1" customWidth="1"/>
    <col min="14856" max="14856" width="15.140625" style="75" customWidth="1"/>
    <col min="14857" max="14857" width="15.85546875" style="75" customWidth="1"/>
    <col min="14858" max="14858" width="15.5703125" style="75" customWidth="1"/>
    <col min="14859" max="14859" width="11.28515625" style="75" bestFit="1" customWidth="1"/>
    <col min="14860" max="15099" width="11.42578125" style="75"/>
    <col min="15100" max="15100" width="44.7109375" style="75" customWidth="1"/>
    <col min="15101" max="15103" width="17.140625" style="75" customWidth="1"/>
    <col min="15104" max="15104" width="17.7109375" style="75" customWidth="1"/>
    <col min="15105" max="15105" width="16.140625" style="75" customWidth="1"/>
    <col min="15106" max="15106" width="14.140625" style="75" customWidth="1"/>
    <col min="15107" max="15107" width="14.28515625" style="75" customWidth="1"/>
    <col min="15108" max="15109" width="17.140625" style="75" customWidth="1"/>
    <col min="15110" max="15110" width="16.85546875" style="75" customWidth="1"/>
    <col min="15111" max="15111" width="15.28515625" style="75" bestFit="1" customWidth="1"/>
    <col min="15112" max="15112" width="15.140625" style="75" customWidth="1"/>
    <col min="15113" max="15113" width="15.85546875" style="75" customWidth="1"/>
    <col min="15114" max="15114" width="15.5703125" style="75" customWidth="1"/>
    <col min="15115" max="15115" width="11.28515625" style="75" bestFit="1" customWidth="1"/>
    <col min="15116" max="15355" width="11.42578125" style="75"/>
    <col min="15356" max="15356" width="44.7109375" style="75" customWidth="1"/>
    <col min="15357" max="15359" width="17.140625" style="75" customWidth="1"/>
    <col min="15360" max="15360" width="17.7109375" style="75" customWidth="1"/>
    <col min="15361" max="15361" width="16.140625" style="75" customWidth="1"/>
    <col min="15362" max="15362" width="14.140625" style="75" customWidth="1"/>
    <col min="15363" max="15363" width="14.28515625" style="75" customWidth="1"/>
    <col min="15364" max="15365" width="17.140625" style="75" customWidth="1"/>
    <col min="15366" max="15366" width="16.85546875" style="75" customWidth="1"/>
    <col min="15367" max="15367" width="15.28515625" style="75" bestFit="1" customWidth="1"/>
    <col min="15368" max="15368" width="15.140625" style="75" customWidth="1"/>
    <col min="15369" max="15369" width="15.85546875" style="75" customWidth="1"/>
    <col min="15370" max="15370" width="15.5703125" style="75" customWidth="1"/>
    <col min="15371" max="15371" width="11.28515625" style="75" bestFit="1" customWidth="1"/>
    <col min="15372" max="15611" width="11.42578125" style="75"/>
    <col min="15612" max="15612" width="44.7109375" style="75" customWidth="1"/>
    <col min="15613" max="15615" width="17.140625" style="75" customWidth="1"/>
    <col min="15616" max="15616" width="17.7109375" style="75" customWidth="1"/>
    <col min="15617" max="15617" width="16.140625" style="75" customWidth="1"/>
    <col min="15618" max="15618" width="14.140625" style="75" customWidth="1"/>
    <col min="15619" max="15619" width="14.28515625" style="75" customWidth="1"/>
    <col min="15620" max="15621" width="17.140625" style="75" customWidth="1"/>
    <col min="15622" max="15622" width="16.85546875" style="75" customWidth="1"/>
    <col min="15623" max="15623" width="15.28515625" style="75" bestFit="1" customWidth="1"/>
    <col min="15624" max="15624" width="15.140625" style="75" customWidth="1"/>
    <col min="15625" max="15625" width="15.85546875" style="75" customWidth="1"/>
    <col min="15626" max="15626" width="15.5703125" style="75" customWidth="1"/>
    <col min="15627" max="15627" width="11.28515625" style="75" bestFit="1" customWidth="1"/>
    <col min="15628" max="15867" width="11.42578125" style="75"/>
    <col min="15868" max="15868" width="44.7109375" style="75" customWidth="1"/>
    <col min="15869" max="15871" width="17.140625" style="75" customWidth="1"/>
    <col min="15872" max="15872" width="17.7109375" style="75" customWidth="1"/>
    <col min="15873" max="15873" width="16.140625" style="75" customWidth="1"/>
    <col min="15874" max="15874" width="14.140625" style="75" customWidth="1"/>
    <col min="15875" max="15875" width="14.28515625" style="75" customWidth="1"/>
    <col min="15876" max="15877" width="17.140625" style="75" customWidth="1"/>
    <col min="15878" max="15878" width="16.85546875" style="75" customWidth="1"/>
    <col min="15879" max="15879" width="15.28515625" style="75" bestFit="1" customWidth="1"/>
    <col min="15880" max="15880" width="15.140625" style="75" customWidth="1"/>
    <col min="15881" max="15881" width="15.85546875" style="75" customWidth="1"/>
    <col min="15882" max="15882" width="15.5703125" style="75" customWidth="1"/>
    <col min="15883" max="15883" width="11.28515625" style="75" bestFit="1" customWidth="1"/>
    <col min="15884" max="16123" width="11.42578125" style="75"/>
    <col min="16124" max="16124" width="44.7109375" style="75" customWidth="1"/>
    <col min="16125" max="16127" width="17.140625" style="75" customWidth="1"/>
    <col min="16128" max="16128" width="17.7109375" style="75" customWidth="1"/>
    <col min="16129" max="16129" width="16.140625" style="75" customWidth="1"/>
    <col min="16130" max="16130" width="14.140625" style="75" customWidth="1"/>
    <col min="16131" max="16131" width="14.28515625" style="75" customWidth="1"/>
    <col min="16132" max="16133" width="17.140625" style="75" customWidth="1"/>
    <col min="16134" max="16134" width="16.85546875" style="75" customWidth="1"/>
    <col min="16135" max="16135" width="15.28515625" style="75" bestFit="1" customWidth="1"/>
    <col min="16136" max="16136" width="15.140625" style="75" customWidth="1"/>
    <col min="16137" max="16137" width="15.85546875" style="75" customWidth="1"/>
    <col min="16138" max="16138" width="15.5703125" style="75" customWidth="1"/>
    <col min="16139" max="16139" width="11.28515625" style="75" bestFit="1" customWidth="1"/>
    <col min="16140" max="16384" width="11.42578125" style="75"/>
  </cols>
  <sheetData>
    <row r="1" spans="1:12" x14ac:dyDescent="0.2">
      <c r="A1" s="180" t="s">
        <v>62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2" x14ac:dyDescent="0.2">
      <c r="A2" s="182">
        <v>46076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2" ht="11.25" x14ac:dyDescent="0.2">
      <c r="A3" s="76"/>
      <c r="B3" s="75"/>
      <c r="C3" s="75"/>
      <c r="E3" s="75"/>
    </row>
    <row r="4" spans="1:12" ht="13.5" customHeight="1" thickBot="1" x14ac:dyDescent="0.25">
      <c r="A4" s="76"/>
      <c r="B4" s="75"/>
      <c r="C4" s="184"/>
      <c r="D4" s="184"/>
      <c r="E4" s="75"/>
    </row>
    <row r="5" spans="1:12" ht="12.75" customHeight="1" x14ac:dyDescent="0.2">
      <c r="A5" s="185" t="s">
        <v>0</v>
      </c>
      <c r="B5" s="187" t="s">
        <v>9</v>
      </c>
      <c r="C5" s="78" t="s">
        <v>10</v>
      </c>
      <c r="D5" s="78" t="s">
        <v>10</v>
      </c>
      <c r="E5" s="187" t="s">
        <v>1</v>
      </c>
      <c r="F5" s="178" t="s">
        <v>7</v>
      </c>
      <c r="G5" s="178" t="s">
        <v>8</v>
      </c>
      <c r="H5" s="178" t="s">
        <v>2</v>
      </c>
      <c r="I5" s="178" t="s">
        <v>3</v>
      </c>
      <c r="J5" s="178" t="s">
        <v>4</v>
      </c>
      <c r="K5" s="178" t="s">
        <v>5</v>
      </c>
    </row>
    <row r="6" spans="1:12" ht="23.25" customHeight="1" thickBot="1" x14ac:dyDescent="0.25">
      <c r="A6" s="186"/>
      <c r="B6" s="188"/>
      <c r="C6" s="79" t="s">
        <v>11</v>
      </c>
      <c r="D6" s="79" t="s">
        <v>12</v>
      </c>
      <c r="E6" s="188" t="s">
        <v>6</v>
      </c>
      <c r="F6" s="179" t="s">
        <v>6</v>
      </c>
      <c r="G6" s="179" t="s">
        <v>6</v>
      </c>
      <c r="H6" s="179"/>
      <c r="I6" s="179"/>
      <c r="J6" s="179"/>
      <c r="K6" s="179" t="s">
        <v>6</v>
      </c>
    </row>
    <row r="7" spans="1:12" x14ac:dyDescent="0.2">
      <c r="A7" s="1" t="s">
        <v>15</v>
      </c>
      <c r="B7" s="80">
        <v>5613506.5800000001</v>
      </c>
      <c r="C7" s="80">
        <v>1443492.51</v>
      </c>
      <c r="D7" s="80">
        <v>197332.35</v>
      </c>
      <c r="E7" s="80">
        <v>12929.71</v>
      </c>
      <c r="F7" s="80">
        <v>26250958.379999999</v>
      </c>
      <c r="G7" s="80">
        <v>831034.46</v>
      </c>
      <c r="H7" s="81"/>
      <c r="I7" s="81"/>
      <c r="J7" s="81">
        <v>1630673.22</v>
      </c>
      <c r="K7" s="82">
        <v>35979927.210000001</v>
      </c>
      <c r="L7" s="77"/>
    </row>
    <row r="8" spans="1:12" x14ac:dyDescent="0.2">
      <c r="A8" s="2" t="s">
        <v>16</v>
      </c>
      <c r="B8" s="80">
        <v>5305821.82</v>
      </c>
      <c r="C8" s="80">
        <v>1364372.51</v>
      </c>
      <c r="D8" s="80">
        <v>186516.26</v>
      </c>
      <c r="E8" s="80">
        <v>12180.79</v>
      </c>
      <c r="F8" s="80">
        <v>23609488.010000002</v>
      </c>
      <c r="G8" s="80">
        <v>747412.64</v>
      </c>
      <c r="H8" s="81"/>
      <c r="I8" s="81"/>
      <c r="J8" s="81">
        <v>1466588.73</v>
      </c>
      <c r="K8" s="82">
        <v>32692380.760000002</v>
      </c>
      <c r="L8" s="77"/>
    </row>
    <row r="9" spans="1:12" x14ac:dyDescent="0.2">
      <c r="A9" s="2" t="s">
        <v>17</v>
      </c>
      <c r="B9" s="80"/>
      <c r="C9" s="80"/>
      <c r="E9" s="80"/>
      <c r="F9" s="80">
        <v>9174046.3499999996</v>
      </c>
      <c r="G9" s="80">
        <v>290425.53000000003</v>
      </c>
      <c r="H9" s="81"/>
      <c r="I9" s="81">
        <v>925150.08</v>
      </c>
      <c r="J9" s="81">
        <v>569879.06999999995</v>
      </c>
      <c r="K9" s="82">
        <v>10959501.029999999</v>
      </c>
      <c r="L9" s="77"/>
    </row>
    <row r="10" spans="1:12" x14ac:dyDescent="0.2">
      <c r="A10" s="2" t="s">
        <v>18</v>
      </c>
      <c r="B10" s="80"/>
      <c r="C10" s="80"/>
      <c r="D10" s="80"/>
      <c r="E10" s="80"/>
      <c r="F10" s="80">
        <v>9708373.1500000004</v>
      </c>
      <c r="G10" s="80">
        <v>307340.88</v>
      </c>
      <c r="H10" s="81"/>
      <c r="I10" s="81">
        <v>1373504.92</v>
      </c>
      <c r="J10" s="81">
        <v>603070.71</v>
      </c>
      <c r="K10" s="82">
        <v>11992289.66</v>
      </c>
      <c r="L10" s="77"/>
    </row>
    <row r="11" spans="1:12" x14ac:dyDescent="0.2">
      <c r="A11" s="2" t="s">
        <v>19</v>
      </c>
      <c r="B11" s="80"/>
      <c r="C11" s="80"/>
      <c r="D11" s="80"/>
      <c r="E11" s="80"/>
      <c r="F11" s="80">
        <v>9406737.0500000007</v>
      </c>
      <c r="G11" s="80">
        <v>297791.89</v>
      </c>
      <c r="H11" s="81"/>
      <c r="I11" s="81"/>
      <c r="J11" s="81">
        <v>584333.49</v>
      </c>
      <c r="K11" s="82">
        <v>10288862.43</v>
      </c>
      <c r="L11" s="77"/>
    </row>
    <row r="12" spans="1:12" x14ac:dyDescent="0.2">
      <c r="A12" s="2" t="s">
        <v>20</v>
      </c>
      <c r="B12" s="80"/>
      <c r="C12" s="80"/>
      <c r="D12" s="80"/>
      <c r="E12" s="80"/>
      <c r="F12" s="80">
        <v>8799155.7799999993</v>
      </c>
      <c r="G12" s="80">
        <v>278557.51</v>
      </c>
      <c r="H12" s="81"/>
      <c r="I12" s="81">
        <v>607286.57999999996</v>
      </c>
      <c r="J12" s="81">
        <v>546591.38</v>
      </c>
      <c r="K12" s="82">
        <v>10231591.25</v>
      </c>
      <c r="L12" s="77"/>
    </row>
    <row r="13" spans="1:12" x14ac:dyDescent="0.2">
      <c r="A13" s="2" t="s">
        <v>21</v>
      </c>
      <c r="B13" s="80"/>
      <c r="C13" s="80"/>
      <c r="D13" s="80"/>
      <c r="E13" s="80"/>
      <c r="F13" s="80">
        <v>10630517.779999999</v>
      </c>
      <c r="G13" s="80">
        <v>336533.49</v>
      </c>
      <c r="H13" s="81"/>
      <c r="I13" s="81"/>
      <c r="J13" s="81">
        <v>660353.06000000006</v>
      </c>
      <c r="K13" s="82">
        <v>11627404.33</v>
      </c>
      <c r="L13" s="77"/>
    </row>
    <row r="14" spans="1:12" x14ac:dyDescent="0.2">
      <c r="A14" s="2" t="s">
        <v>22</v>
      </c>
      <c r="B14" s="80"/>
      <c r="C14" s="80"/>
      <c r="D14" s="80"/>
      <c r="E14" s="80"/>
      <c r="F14" s="80">
        <v>8652646.8200000003</v>
      </c>
      <c r="G14" s="80">
        <v>273919.43</v>
      </c>
      <c r="H14" s="81"/>
      <c r="I14" s="81"/>
      <c r="J14" s="81">
        <v>537490.44999999995</v>
      </c>
      <c r="K14" s="82">
        <v>9464056.6999999993</v>
      </c>
      <c r="L14" s="77"/>
    </row>
    <row r="15" spans="1:12" x14ac:dyDescent="0.2">
      <c r="A15" s="2" t="s">
        <v>23</v>
      </c>
      <c r="B15" s="80"/>
      <c r="C15" s="80"/>
      <c r="D15" s="80"/>
      <c r="E15" s="80"/>
      <c r="F15" s="80">
        <v>10087572.810000001</v>
      </c>
      <c r="G15" s="80">
        <v>319345.32</v>
      </c>
      <c r="H15" s="81"/>
      <c r="I15" s="81"/>
      <c r="J15" s="81">
        <v>626626.06999999995</v>
      </c>
      <c r="K15" s="82">
        <v>11033544.199999999</v>
      </c>
      <c r="L15" s="77"/>
    </row>
    <row r="16" spans="1:12" x14ac:dyDescent="0.2">
      <c r="A16" s="2" t="s">
        <v>24</v>
      </c>
      <c r="B16" s="80"/>
      <c r="C16" s="80"/>
      <c r="D16" s="80"/>
      <c r="E16" s="80"/>
      <c r="F16" s="80">
        <v>15939313.039999999</v>
      </c>
      <c r="G16" s="80">
        <v>504595.61</v>
      </c>
      <c r="H16" s="81"/>
      <c r="I16" s="81"/>
      <c r="J16" s="81">
        <v>990128.08</v>
      </c>
      <c r="K16" s="82">
        <v>17434036.73</v>
      </c>
      <c r="L16" s="77"/>
    </row>
    <row r="17" spans="1:12" x14ac:dyDescent="0.2">
      <c r="A17" s="2" t="s">
        <v>25</v>
      </c>
      <c r="B17" s="80"/>
      <c r="C17" s="80"/>
      <c r="D17" s="80"/>
      <c r="E17" s="80"/>
      <c r="F17" s="80">
        <v>9501536.9700000007</v>
      </c>
      <c r="G17" s="80">
        <v>300793</v>
      </c>
      <c r="H17" s="81"/>
      <c r="I17" s="81"/>
      <c r="J17" s="81">
        <v>590222.32999999996</v>
      </c>
      <c r="K17" s="82">
        <v>10392552.300000001</v>
      </c>
      <c r="L17" s="77"/>
    </row>
    <row r="18" spans="1:12" x14ac:dyDescent="0.2">
      <c r="A18" s="2" t="s">
        <v>26</v>
      </c>
      <c r="B18" s="80"/>
      <c r="C18" s="80"/>
      <c r="D18" s="80"/>
      <c r="E18" s="80"/>
      <c r="F18" s="80">
        <v>9398118.8800000008</v>
      </c>
      <c r="G18" s="80">
        <v>297519.07</v>
      </c>
      <c r="H18" s="81"/>
      <c r="I18" s="81">
        <v>1110849.29</v>
      </c>
      <c r="J18" s="81">
        <v>583798.14</v>
      </c>
      <c r="K18" s="82">
        <v>11390285.380000001</v>
      </c>
      <c r="L18" s="77"/>
    </row>
    <row r="19" spans="1:12" x14ac:dyDescent="0.2">
      <c r="A19" s="2" t="s">
        <v>27</v>
      </c>
      <c r="B19" s="80"/>
      <c r="C19" s="80"/>
      <c r="D19" s="80"/>
      <c r="E19" s="80"/>
      <c r="F19" s="80">
        <v>10165136.380000001</v>
      </c>
      <c r="G19" s="80">
        <v>321800.77</v>
      </c>
      <c r="H19" s="81"/>
      <c r="I19" s="81">
        <v>1759960.02</v>
      </c>
      <c r="J19" s="81">
        <v>631444.21</v>
      </c>
      <c r="K19" s="82">
        <v>12878341.380000001</v>
      </c>
      <c r="L19" s="77"/>
    </row>
    <row r="20" spans="1:12" x14ac:dyDescent="0.2">
      <c r="A20" s="2" t="s">
        <v>28</v>
      </c>
      <c r="B20" s="80"/>
      <c r="C20" s="80"/>
      <c r="D20" s="80"/>
      <c r="E20" s="80"/>
      <c r="F20" s="80">
        <v>14263078.17</v>
      </c>
      <c r="G20" s="80">
        <v>451530.54</v>
      </c>
      <c r="H20" s="82"/>
      <c r="I20" s="82"/>
      <c r="J20" s="82">
        <v>886002.68</v>
      </c>
      <c r="K20" s="82">
        <v>15600611.390000001</v>
      </c>
      <c r="L20" s="77"/>
    </row>
    <row r="21" spans="1:12" x14ac:dyDescent="0.2">
      <c r="A21" s="2" t="s">
        <v>29</v>
      </c>
      <c r="B21" s="80"/>
      <c r="C21" s="80"/>
      <c r="D21" s="80"/>
      <c r="E21" s="80"/>
      <c r="F21" s="80">
        <v>13013442.92</v>
      </c>
      <c r="G21" s="80">
        <v>411970.46</v>
      </c>
      <c r="H21" s="82"/>
      <c r="I21" s="82"/>
      <c r="J21" s="82">
        <v>808377.07</v>
      </c>
      <c r="K21" s="82">
        <v>14233790.449999999</v>
      </c>
      <c r="L21" s="77"/>
    </row>
    <row r="22" spans="1:12" x14ac:dyDescent="0.2">
      <c r="A22" s="2" t="s">
        <v>30</v>
      </c>
      <c r="B22" s="80"/>
      <c r="C22" s="80"/>
      <c r="D22" s="80"/>
      <c r="E22" s="80"/>
      <c r="F22" s="80">
        <v>9936754.7599999998</v>
      </c>
      <c r="G22" s="80">
        <v>314570.82</v>
      </c>
      <c r="H22" s="82"/>
      <c r="I22" s="82">
        <v>1567568.95</v>
      </c>
      <c r="J22" s="82">
        <v>617257.46</v>
      </c>
      <c r="K22" s="82">
        <v>12436151.99</v>
      </c>
      <c r="L22" s="77"/>
    </row>
    <row r="23" spans="1:12" x14ac:dyDescent="0.2">
      <c r="A23" s="2" t="s">
        <v>31</v>
      </c>
      <c r="B23" s="80"/>
      <c r="C23" s="80"/>
      <c r="D23" s="80"/>
      <c r="E23" s="80"/>
      <c r="F23" s="80">
        <v>9273155.3599999994</v>
      </c>
      <c r="G23" s="80">
        <v>293563.06</v>
      </c>
      <c r="H23" s="82"/>
      <c r="I23" s="82"/>
      <c r="J23" s="82">
        <v>576035.57999999996</v>
      </c>
      <c r="K23" s="82">
        <v>10142754</v>
      </c>
      <c r="L23" s="77"/>
    </row>
    <row r="24" spans="1:12" x14ac:dyDescent="0.2">
      <c r="A24" s="2" t="s">
        <v>32</v>
      </c>
      <c r="B24" s="80"/>
      <c r="C24" s="80"/>
      <c r="D24" s="80"/>
      <c r="E24" s="80"/>
      <c r="F24" s="80">
        <v>12841079.439999999</v>
      </c>
      <c r="G24" s="80">
        <v>406513.9</v>
      </c>
      <c r="H24" s="82"/>
      <c r="I24" s="82"/>
      <c r="J24" s="82">
        <v>797670.09</v>
      </c>
      <c r="K24" s="82">
        <v>14045263.43</v>
      </c>
      <c r="L24" s="77"/>
    </row>
    <row r="25" spans="1:12" x14ac:dyDescent="0.2">
      <c r="A25" s="2" t="s">
        <v>33</v>
      </c>
      <c r="B25" s="80"/>
      <c r="C25" s="80"/>
      <c r="D25" s="80"/>
      <c r="E25" s="80"/>
      <c r="F25" s="80">
        <v>9729918.5800000001</v>
      </c>
      <c r="G25" s="80">
        <v>308022.95</v>
      </c>
      <c r="H25" s="82"/>
      <c r="I25" s="82"/>
      <c r="J25" s="82">
        <v>604409.07999999996</v>
      </c>
      <c r="K25" s="82">
        <v>10642350.609999999</v>
      </c>
      <c r="L25" s="77"/>
    </row>
    <row r="26" spans="1:12" x14ac:dyDescent="0.2">
      <c r="A26" s="2" t="s">
        <v>34</v>
      </c>
      <c r="B26" s="80"/>
      <c r="C26" s="80"/>
      <c r="D26" s="80"/>
      <c r="E26" s="80"/>
      <c r="F26" s="80">
        <v>12168861.859999999</v>
      </c>
      <c r="G26" s="80">
        <v>385233.31</v>
      </c>
      <c r="H26" s="82"/>
      <c r="I26" s="82"/>
      <c r="J26" s="82">
        <v>755912.86</v>
      </c>
      <c r="K26" s="82">
        <v>13310008.029999999</v>
      </c>
      <c r="L26" s="77"/>
    </row>
    <row r="27" spans="1:12" x14ac:dyDescent="0.2">
      <c r="A27" s="2" t="s">
        <v>35</v>
      </c>
      <c r="B27" s="80"/>
      <c r="C27" s="80"/>
      <c r="D27" s="80"/>
      <c r="E27" s="80"/>
      <c r="F27" s="80">
        <v>9992772.8900000006</v>
      </c>
      <c r="G27" s="80">
        <v>316344.21000000002</v>
      </c>
      <c r="H27" s="82"/>
      <c r="I27" s="82">
        <v>1614411.99</v>
      </c>
      <c r="J27" s="82">
        <v>620737.23</v>
      </c>
      <c r="K27" s="82">
        <v>12544266.32</v>
      </c>
      <c r="L27" s="77"/>
    </row>
    <row r="28" spans="1:12" x14ac:dyDescent="0.2">
      <c r="A28" s="2" t="s">
        <v>36</v>
      </c>
      <c r="B28" s="80"/>
      <c r="C28" s="80"/>
      <c r="D28" s="80"/>
      <c r="E28" s="80"/>
      <c r="F28" s="80">
        <v>12772134.050000001</v>
      </c>
      <c r="G28" s="80">
        <v>404331.27</v>
      </c>
      <c r="H28" s="82"/>
      <c r="I28" s="82"/>
      <c r="J28" s="82">
        <v>793387.3</v>
      </c>
      <c r="K28" s="82">
        <v>13969852.619999999</v>
      </c>
      <c r="L28" s="77"/>
    </row>
    <row r="29" spans="1:12" x14ac:dyDescent="0.2">
      <c r="A29" s="2" t="s">
        <v>37</v>
      </c>
      <c r="B29" s="80">
        <v>6155783.5700000003</v>
      </c>
      <c r="C29" s="80">
        <v>1582937.04</v>
      </c>
      <c r="D29" s="80">
        <v>216395.08</v>
      </c>
      <c r="E29" s="80">
        <v>14183.99</v>
      </c>
      <c r="F29" s="80">
        <v>26862848.739999998</v>
      </c>
      <c r="G29" s="80">
        <v>850405.25</v>
      </c>
      <c r="H29" s="82"/>
      <c r="I29" s="82">
        <v>11279135.390000001</v>
      </c>
      <c r="J29" s="82">
        <v>1668683</v>
      </c>
      <c r="K29" s="82">
        <v>48630372.060000002</v>
      </c>
      <c r="L29" s="77"/>
    </row>
    <row r="30" spans="1:12" x14ac:dyDescent="0.2">
      <c r="A30" s="2" t="s">
        <v>38</v>
      </c>
      <c r="B30" s="80">
        <v>7795144.6799999997</v>
      </c>
      <c r="C30" s="80">
        <v>2004492.7</v>
      </c>
      <c r="D30" s="80">
        <v>274023.76</v>
      </c>
      <c r="E30" s="80">
        <v>17197.88</v>
      </c>
      <c r="F30" s="80">
        <v>40104673.280000001</v>
      </c>
      <c r="G30" s="80">
        <v>1269605.6599999999</v>
      </c>
      <c r="H30" s="82"/>
      <c r="I30" s="82"/>
      <c r="J30" s="82">
        <v>2491246.8199999998</v>
      </c>
      <c r="K30" s="82">
        <v>53956384.780000001</v>
      </c>
      <c r="L30" s="77"/>
    </row>
    <row r="31" spans="1:12" x14ac:dyDescent="0.2">
      <c r="A31" s="2" t="s">
        <v>39</v>
      </c>
      <c r="B31" s="80">
        <v>211867410.19999999</v>
      </c>
      <c r="C31" s="80">
        <v>54480922.969999999</v>
      </c>
      <c r="D31" s="80">
        <v>7447803.3600000003</v>
      </c>
      <c r="E31" s="80">
        <v>464809.52</v>
      </c>
      <c r="F31" s="80">
        <v>1723634824.3800001</v>
      </c>
      <c r="G31" s="80">
        <v>54565624.130000003</v>
      </c>
      <c r="H31" s="82"/>
      <c r="I31" s="82">
        <v>1388953083.73</v>
      </c>
      <c r="J31" s="82">
        <v>107069810.88</v>
      </c>
      <c r="K31" s="82">
        <v>3548484289.1700001</v>
      </c>
      <c r="L31" s="77"/>
    </row>
    <row r="32" spans="1:12" x14ac:dyDescent="0.2">
      <c r="A32" s="2" t="s">
        <v>40</v>
      </c>
      <c r="B32" s="80">
        <v>6627752.5</v>
      </c>
      <c r="C32" s="80">
        <v>1704302.11</v>
      </c>
      <c r="D32" s="80">
        <v>232986.27</v>
      </c>
      <c r="E32" s="80">
        <v>15435.98</v>
      </c>
      <c r="F32" s="80">
        <v>26582758.079999998</v>
      </c>
      <c r="G32" s="80">
        <v>841538.34</v>
      </c>
      <c r="H32" s="82"/>
      <c r="I32" s="82"/>
      <c r="J32" s="82">
        <v>1651284.16</v>
      </c>
      <c r="K32" s="82">
        <v>37656057.439999998</v>
      </c>
      <c r="L32" s="77"/>
    </row>
    <row r="33" spans="1:12" x14ac:dyDescent="0.2">
      <c r="A33" s="2" t="s">
        <v>41</v>
      </c>
      <c r="B33" s="80">
        <v>10620693.189999999</v>
      </c>
      <c r="C33" s="80">
        <v>2731072.08</v>
      </c>
      <c r="D33" s="80">
        <v>373350.65</v>
      </c>
      <c r="E33" s="80">
        <v>22306.03</v>
      </c>
      <c r="F33" s="80">
        <v>52850952.799999997</v>
      </c>
      <c r="G33" s="80">
        <v>1673118.45</v>
      </c>
      <c r="H33" s="82"/>
      <c r="I33" s="82"/>
      <c r="J33" s="82">
        <v>3283028.08</v>
      </c>
      <c r="K33" s="82">
        <v>71554521.280000001</v>
      </c>
      <c r="L33" s="77"/>
    </row>
    <row r="34" spans="1:12" x14ac:dyDescent="0.2">
      <c r="A34" s="2" t="s">
        <v>42</v>
      </c>
      <c r="B34" s="80">
        <v>7754769.7599999998</v>
      </c>
      <c r="C34" s="80">
        <v>1994110.44</v>
      </c>
      <c r="D34" s="80">
        <v>272604.46000000002</v>
      </c>
      <c r="E34" s="80">
        <v>17803.400000000001</v>
      </c>
      <c r="F34" s="80">
        <v>55867313.75</v>
      </c>
      <c r="G34" s="80">
        <v>1768608.29</v>
      </c>
      <c r="H34" s="82"/>
      <c r="I34" s="82"/>
      <c r="J34" s="82">
        <v>3470400.24</v>
      </c>
      <c r="K34" s="82">
        <v>71145610.340000004</v>
      </c>
      <c r="L34" s="77"/>
    </row>
    <row r="35" spans="1:12" x14ac:dyDescent="0.2">
      <c r="A35" s="2" t="s">
        <v>43</v>
      </c>
      <c r="B35" s="80">
        <v>10997293.77</v>
      </c>
      <c r="C35" s="80">
        <v>2827913.53</v>
      </c>
      <c r="D35" s="80">
        <v>386589.34</v>
      </c>
      <c r="E35" s="80">
        <v>23551.200000000001</v>
      </c>
      <c r="F35" s="80">
        <v>62365417.030000001</v>
      </c>
      <c r="G35" s="80">
        <v>1974320.7</v>
      </c>
      <c r="H35" s="82"/>
      <c r="I35" s="82"/>
      <c r="J35" s="82">
        <v>3874053.43</v>
      </c>
      <c r="K35" s="82">
        <v>82449139</v>
      </c>
      <c r="L35" s="77"/>
    </row>
    <row r="36" spans="1:12" x14ac:dyDescent="0.2">
      <c r="A36" s="2" t="s">
        <v>44</v>
      </c>
      <c r="B36" s="80">
        <v>6523334.5999999996</v>
      </c>
      <c r="C36" s="80">
        <v>1677451.43</v>
      </c>
      <c r="D36" s="80">
        <v>229315.65</v>
      </c>
      <c r="E36" s="80">
        <v>14976.16</v>
      </c>
      <c r="F36" s="80">
        <v>35537040.990000002</v>
      </c>
      <c r="G36" s="80">
        <v>1125006.76</v>
      </c>
      <c r="H36" s="82"/>
      <c r="I36" s="82"/>
      <c r="J36" s="82">
        <v>2207511.83</v>
      </c>
      <c r="K36" s="82">
        <v>47314637.420000002</v>
      </c>
      <c r="L36" s="77"/>
    </row>
    <row r="37" spans="1:12" x14ac:dyDescent="0.2">
      <c r="A37" s="2" t="s">
        <v>45</v>
      </c>
      <c r="B37" s="80">
        <v>41806840.869999997</v>
      </c>
      <c r="C37" s="80">
        <v>10750474.91</v>
      </c>
      <c r="D37" s="80">
        <v>1469641.46</v>
      </c>
      <c r="E37" s="80">
        <v>93836.03</v>
      </c>
      <c r="F37" s="80">
        <v>185514816.15000001</v>
      </c>
      <c r="G37" s="80">
        <v>5872898.1299999999</v>
      </c>
      <c r="H37" s="81"/>
      <c r="I37" s="81"/>
      <c r="J37" s="81">
        <v>11523923.74</v>
      </c>
      <c r="K37" s="82">
        <v>257032431.28999999</v>
      </c>
      <c r="L37" s="77"/>
    </row>
    <row r="38" spans="1:12" x14ac:dyDescent="0.2">
      <c r="A38" s="2" t="s">
        <v>46</v>
      </c>
      <c r="B38" s="80">
        <v>13657165.880000001</v>
      </c>
      <c r="C38" s="80">
        <v>3511889.83</v>
      </c>
      <c r="D38" s="80">
        <v>480092.18</v>
      </c>
      <c r="E38" s="80">
        <v>29276.240000000002</v>
      </c>
      <c r="F38" s="80">
        <v>70798300.409999996</v>
      </c>
      <c r="G38" s="80">
        <v>2241283.0099999998</v>
      </c>
      <c r="H38" s="81"/>
      <c r="I38" s="81"/>
      <c r="J38" s="81">
        <v>4397892.4800000004</v>
      </c>
      <c r="K38" s="82">
        <v>95115900.030000001</v>
      </c>
      <c r="L38" s="77"/>
    </row>
    <row r="39" spans="1:12" x14ac:dyDescent="0.2">
      <c r="A39" s="2" t="s">
        <v>47</v>
      </c>
      <c r="B39" s="80">
        <v>8413994.8000000007</v>
      </c>
      <c r="C39" s="80">
        <v>2163627.7200000002</v>
      </c>
      <c r="D39" s="80">
        <v>295778.28000000003</v>
      </c>
      <c r="E39" s="80">
        <v>18570.53</v>
      </c>
      <c r="F39" s="80">
        <v>38717147.240000002</v>
      </c>
      <c r="G39" s="83">
        <v>1225680.33</v>
      </c>
      <c r="H39" s="81"/>
      <c r="I39" s="81">
        <v>18608398.539999999</v>
      </c>
      <c r="J39" s="81">
        <v>2405055.63</v>
      </c>
      <c r="K39" s="82">
        <v>71848253.069999993</v>
      </c>
      <c r="L39" s="77"/>
    </row>
    <row r="40" spans="1:12" x14ac:dyDescent="0.2">
      <c r="A40" s="2" t="s">
        <v>48</v>
      </c>
      <c r="B40" s="80">
        <v>5940682.6799999997</v>
      </c>
      <c r="C40" s="80">
        <v>1527624.64</v>
      </c>
      <c r="D40" s="80">
        <v>208833.61</v>
      </c>
      <c r="E40" s="80">
        <v>13639.94</v>
      </c>
      <c r="F40" s="80">
        <v>44189687.810000002</v>
      </c>
      <c r="G40" s="84">
        <v>1398926.19</v>
      </c>
      <c r="H40" s="81"/>
      <c r="I40" s="81"/>
      <c r="J40" s="81">
        <v>2745002.28</v>
      </c>
      <c r="K40" s="82">
        <v>56024397.149999999</v>
      </c>
      <c r="L40" s="77"/>
    </row>
    <row r="41" spans="1:12" x14ac:dyDescent="0.2">
      <c r="A41" s="2" t="s">
        <v>49</v>
      </c>
      <c r="B41" s="80">
        <v>7674019.9100000001</v>
      </c>
      <c r="C41" s="80">
        <v>1973345.91</v>
      </c>
      <c r="D41" s="80">
        <v>269765.84999999998</v>
      </c>
      <c r="E41" s="80">
        <v>16845.05</v>
      </c>
      <c r="F41" s="80">
        <v>26238031.109999999</v>
      </c>
      <c r="G41" s="80">
        <v>830625.21</v>
      </c>
      <c r="H41" s="81"/>
      <c r="I41" s="81">
        <v>10892680.289999999</v>
      </c>
      <c r="J41" s="81">
        <v>1629870.2</v>
      </c>
      <c r="K41" s="82">
        <v>49525183.530000001</v>
      </c>
      <c r="L41" s="77"/>
    </row>
    <row r="42" spans="1:12" x14ac:dyDescent="0.2">
      <c r="A42" s="2" t="s">
        <v>50</v>
      </c>
      <c r="B42" s="80">
        <v>10932554.67</v>
      </c>
      <c r="C42" s="80">
        <v>2811266.11</v>
      </c>
      <c r="D42" s="80">
        <v>384313.55</v>
      </c>
      <c r="E42" s="80">
        <v>25099.119999999999</v>
      </c>
      <c r="F42" s="80">
        <v>120981928.31999999</v>
      </c>
      <c r="G42" s="80">
        <v>3829961.16</v>
      </c>
      <c r="H42" s="81"/>
      <c r="I42" s="81"/>
      <c r="J42" s="81">
        <v>7515230.0199999996</v>
      </c>
      <c r="K42" s="82">
        <v>146480352.94999999</v>
      </c>
      <c r="L42" s="77"/>
    </row>
    <row r="43" spans="1:12" x14ac:dyDescent="0.2">
      <c r="A43" s="2" t="s">
        <v>51</v>
      </c>
      <c r="B43" s="80">
        <v>6130027.1500000004</v>
      </c>
      <c r="C43" s="80">
        <v>1576313.87</v>
      </c>
      <c r="D43" s="80">
        <v>215489.66</v>
      </c>
      <c r="E43" s="80">
        <v>14149.84</v>
      </c>
      <c r="F43" s="80">
        <v>56767912.939999998</v>
      </c>
      <c r="G43" s="80">
        <v>1797118.83</v>
      </c>
      <c r="H43" s="81"/>
      <c r="I43" s="81"/>
      <c r="J43" s="81">
        <v>3526344.22</v>
      </c>
      <c r="K43" s="82">
        <v>70027356.510000005</v>
      </c>
      <c r="L43" s="77"/>
    </row>
    <row r="44" spans="1:12" x14ac:dyDescent="0.2">
      <c r="A44" s="2" t="s">
        <v>52</v>
      </c>
      <c r="B44" s="80">
        <v>89019744.75</v>
      </c>
      <c r="C44" s="80">
        <v>22891098.969999999</v>
      </c>
      <c r="D44" s="80">
        <v>3129322.98</v>
      </c>
      <c r="E44" s="80">
        <v>204371.41</v>
      </c>
      <c r="F44" s="80">
        <v>440802369.99000001</v>
      </c>
      <c r="G44" s="80">
        <v>13954612.720000001</v>
      </c>
      <c r="H44" s="81"/>
      <c r="I44" s="81"/>
      <c r="J44" s="81">
        <v>27382033.43</v>
      </c>
      <c r="K44" s="82">
        <v>597383554.25</v>
      </c>
      <c r="L44" s="77"/>
    </row>
    <row r="45" spans="1:12" x14ac:dyDescent="0.2">
      <c r="A45" s="2" t="s">
        <v>53</v>
      </c>
      <c r="B45" s="80">
        <v>14080406.449999999</v>
      </c>
      <c r="C45" s="80">
        <v>3620724.58</v>
      </c>
      <c r="D45" s="80">
        <v>494970.41</v>
      </c>
      <c r="E45" s="80">
        <v>32324.28</v>
      </c>
      <c r="F45" s="80">
        <v>93300353.040000007</v>
      </c>
      <c r="G45" s="80">
        <v>2953637.23</v>
      </c>
      <c r="H45" s="81"/>
      <c r="I45" s="81">
        <v>93154081.390000001</v>
      </c>
      <c r="J45" s="81">
        <v>5795688.8600000003</v>
      </c>
      <c r="K45" s="82">
        <v>213432186.24000001</v>
      </c>
      <c r="L45" s="77"/>
    </row>
    <row r="46" spans="1:12" x14ac:dyDescent="0.2">
      <c r="A46" s="2" t="s">
        <v>54</v>
      </c>
      <c r="B46" s="80">
        <v>37403189.75</v>
      </c>
      <c r="C46" s="80">
        <v>9618092.2699999996</v>
      </c>
      <c r="D46" s="80">
        <v>1314839.32</v>
      </c>
      <c r="E46" s="80">
        <v>85871.05</v>
      </c>
      <c r="F46" s="80">
        <v>189862684.99000001</v>
      </c>
      <c r="G46" s="80">
        <v>6010539.9100000001</v>
      </c>
      <c r="H46" s="81"/>
      <c r="I46" s="81"/>
      <c r="J46" s="81">
        <v>11794007.34</v>
      </c>
      <c r="K46" s="82">
        <v>256089224.63</v>
      </c>
      <c r="L46" s="77"/>
    </row>
    <row r="47" spans="1:12" x14ac:dyDescent="0.2">
      <c r="A47" s="2" t="s">
        <v>55</v>
      </c>
      <c r="B47" s="80">
        <v>8605427.6199999992</v>
      </c>
      <c r="C47" s="80">
        <v>2212853.9700000002</v>
      </c>
      <c r="D47" s="80">
        <v>302507.75</v>
      </c>
      <c r="E47" s="80">
        <v>20059.27</v>
      </c>
      <c r="F47" s="80">
        <v>43939760.759999998</v>
      </c>
      <c r="G47" s="80">
        <v>1391014.17</v>
      </c>
      <c r="H47" s="81"/>
      <c r="I47" s="81">
        <v>21838895.489999998</v>
      </c>
      <c r="J47" s="81">
        <v>2729477.15</v>
      </c>
      <c r="K47" s="82">
        <v>81039996.180000007</v>
      </c>
      <c r="L47" s="77"/>
    </row>
    <row r="48" spans="1:12" x14ac:dyDescent="0.2">
      <c r="A48" s="2" t="s">
        <v>56</v>
      </c>
      <c r="B48" s="80">
        <v>6704325.6299999999</v>
      </c>
      <c r="C48" s="80">
        <v>1723992.6</v>
      </c>
      <c r="D48" s="80">
        <v>235678.05</v>
      </c>
      <c r="E48" s="80">
        <v>15438.26</v>
      </c>
      <c r="F48" s="80">
        <v>23165652.039999999</v>
      </c>
      <c r="G48" s="80">
        <v>733361.99</v>
      </c>
      <c r="H48" s="81"/>
      <c r="I48" s="81">
        <v>8993864.1099999994</v>
      </c>
      <c r="J48" s="81">
        <v>1439018.26</v>
      </c>
      <c r="K48" s="82">
        <v>43011330.939999998</v>
      </c>
      <c r="L48" s="77"/>
    </row>
    <row r="49" spans="1:12" x14ac:dyDescent="0.2">
      <c r="A49" s="2" t="s">
        <v>57</v>
      </c>
      <c r="B49" s="80">
        <v>7820204.9800000004</v>
      </c>
      <c r="C49" s="80">
        <v>2010936.86</v>
      </c>
      <c r="D49" s="80">
        <v>274904.71000000002</v>
      </c>
      <c r="E49" s="80">
        <v>17593.97</v>
      </c>
      <c r="F49" s="80">
        <v>27474739.100000001</v>
      </c>
      <c r="G49" s="80">
        <v>869776.05</v>
      </c>
      <c r="H49" s="81"/>
      <c r="I49" s="81">
        <v>11658898.619999999</v>
      </c>
      <c r="J49" s="81">
        <v>1706692.79</v>
      </c>
      <c r="K49" s="82">
        <v>51833747.079999998</v>
      </c>
      <c r="L49" s="77"/>
    </row>
    <row r="50" spans="1:12" x14ac:dyDescent="0.2">
      <c r="A50" s="2" t="s">
        <v>58</v>
      </c>
      <c r="B50" s="80">
        <v>19659803.190000001</v>
      </c>
      <c r="C50" s="80">
        <v>5055445.87</v>
      </c>
      <c r="D50" s="80">
        <v>691103.69</v>
      </c>
      <c r="E50" s="80">
        <v>40576.080000000002</v>
      </c>
      <c r="F50" s="80">
        <v>96411513.900000006</v>
      </c>
      <c r="G50" s="80">
        <v>3052128.19</v>
      </c>
      <c r="H50" s="81"/>
      <c r="I50" s="81">
        <v>98628025.469999999</v>
      </c>
      <c r="J50" s="81">
        <v>5988949.8700000001</v>
      </c>
      <c r="K50" s="82">
        <v>229527546.25999999</v>
      </c>
      <c r="L50" s="77"/>
    </row>
    <row r="51" spans="1:12" x14ac:dyDescent="0.2">
      <c r="A51" s="2" t="s">
        <v>59</v>
      </c>
      <c r="B51" s="80">
        <v>6920818.75</v>
      </c>
      <c r="C51" s="80">
        <v>1779663.01</v>
      </c>
      <c r="D51" s="80">
        <v>243288.47</v>
      </c>
      <c r="E51" s="80">
        <v>15319.89</v>
      </c>
      <c r="F51" s="80">
        <v>22583925.289999999</v>
      </c>
      <c r="G51" s="80">
        <v>714946.09</v>
      </c>
      <c r="H51" s="81"/>
      <c r="I51" s="81"/>
      <c r="J51" s="81">
        <v>1402882.2</v>
      </c>
      <c r="K51" s="82">
        <v>33660843.700000003</v>
      </c>
      <c r="L51" s="77"/>
    </row>
    <row r="52" spans="1:12" x14ac:dyDescent="0.2">
      <c r="A52" s="2" t="s">
        <v>60</v>
      </c>
      <c r="B52" s="80">
        <v>119234109.8</v>
      </c>
      <c r="C52" s="80">
        <v>30660611.489999998</v>
      </c>
      <c r="D52" s="80">
        <v>4191452.58</v>
      </c>
      <c r="E52" s="80">
        <v>278799.21000000002</v>
      </c>
      <c r="F52" s="80">
        <v>456763228.45999998</v>
      </c>
      <c r="G52" s="80">
        <v>14459890.4</v>
      </c>
      <c r="H52" s="81"/>
      <c r="I52" s="81"/>
      <c r="J52" s="81">
        <v>28373499.890000001</v>
      </c>
      <c r="K52" s="82">
        <v>653961591.83000004</v>
      </c>
      <c r="L52" s="77"/>
    </row>
    <row r="53" spans="1:12" ht="13.5" thickBot="1" x14ac:dyDescent="0.25">
      <c r="A53" s="4" t="s">
        <v>61</v>
      </c>
      <c r="B53" s="80">
        <v>12854540.25</v>
      </c>
      <c r="C53" s="80">
        <v>3305497.61</v>
      </c>
      <c r="D53" s="80">
        <v>451877.37</v>
      </c>
      <c r="E53" s="80">
        <v>739213.07</v>
      </c>
      <c r="F53" s="80">
        <v>82454380.909999996</v>
      </c>
      <c r="G53" s="80">
        <v>2610283.04</v>
      </c>
      <c r="H53" s="81"/>
      <c r="I53" s="81"/>
      <c r="J53" s="81">
        <v>5121952.08</v>
      </c>
      <c r="K53" s="82">
        <v>107537744.33</v>
      </c>
      <c r="L53" s="77"/>
    </row>
    <row r="54" spans="1:12" s="86" customFormat="1" ht="13.5" thickBot="1" x14ac:dyDescent="0.25">
      <c r="A54" s="5" t="s">
        <v>13</v>
      </c>
      <c r="B54" s="85">
        <v>696119367.79999995</v>
      </c>
      <c r="C54" s="85">
        <v>179004527.53999999</v>
      </c>
      <c r="D54" s="85">
        <v>24470777.100000001</v>
      </c>
      <c r="E54" s="85">
        <v>2276357.9</v>
      </c>
      <c r="F54" s="85">
        <v>4309087060.9399996</v>
      </c>
      <c r="G54" s="85">
        <v>136414060.34999999</v>
      </c>
      <c r="H54" s="85">
        <v>0</v>
      </c>
      <c r="I54" s="85">
        <v>1672965794.8599999</v>
      </c>
      <c r="J54" s="85">
        <v>267674527.16999999</v>
      </c>
      <c r="K54" s="85">
        <v>7288012473.6599998</v>
      </c>
      <c r="L54" s="77"/>
    </row>
    <row r="55" spans="1:12" x14ac:dyDescent="0.2">
      <c r="F55" s="77"/>
      <c r="G55" s="77"/>
      <c r="H55" s="77"/>
      <c r="I55" s="77"/>
      <c r="J55" s="77"/>
    </row>
    <row r="56" spans="1:12" x14ac:dyDescent="0.2">
      <c r="F56" s="77"/>
      <c r="G56" s="77"/>
      <c r="H56" s="77"/>
      <c r="I56" s="77"/>
      <c r="J56" s="77"/>
      <c r="K56" s="77"/>
    </row>
    <row r="57" spans="1:12" x14ac:dyDescent="0.2">
      <c r="F57" s="77"/>
      <c r="G57" s="77"/>
      <c r="H57" s="77"/>
      <c r="I57" s="77"/>
      <c r="J57" s="77"/>
    </row>
    <row r="58" spans="1:12" x14ac:dyDescent="0.2">
      <c r="F58" s="77"/>
      <c r="G58" s="77"/>
      <c r="H58" s="77"/>
      <c r="I58" s="77"/>
      <c r="J58" s="77"/>
    </row>
    <row r="59" spans="1:12" x14ac:dyDescent="0.2">
      <c r="F59" s="77"/>
      <c r="G59" s="77"/>
      <c r="H59" s="77"/>
      <c r="I59" s="77"/>
      <c r="J59" s="77"/>
    </row>
    <row r="60" spans="1:12" x14ac:dyDescent="0.2">
      <c r="G60" s="77"/>
      <c r="H60" s="77"/>
      <c r="I60" s="77"/>
      <c r="J60" s="77"/>
    </row>
    <row r="61" spans="1:12" x14ac:dyDescent="0.2">
      <c r="G61" s="77"/>
      <c r="H61" s="77"/>
      <c r="I61" s="77"/>
      <c r="J61" s="77"/>
    </row>
    <row r="62" spans="1:12" x14ac:dyDescent="0.2">
      <c r="G62" s="77"/>
      <c r="H62" s="77"/>
      <c r="I62" s="77"/>
      <c r="J62" s="77"/>
    </row>
    <row r="63" spans="1:12" x14ac:dyDescent="0.2">
      <c r="G63" s="77"/>
      <c r="H63" s="77"/>
      <c r="I63" s="77"/>
      <c r="J63" s="77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4FC4-A5F9-49DB-AD01-CE11FE240DAC}">
  <dimension ref="A1:L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89" customWidth="1"/>
    <col min="5" max="5" width="17.7109375" style="89" customWidth="1"/>
    <col min="6" max="6" width="16.140625" style="87" customWidth="1"/>
    <col min="7" max="7" width="14.140625" style="87" customWidth="1"/>
    <col min="8" max="8" width="14.28515625" style="87" customWidth="1"/>
    <col min="9" max="10" width="17.140625" style="87" customWidth="1"/>
    <col min="11" max="11" width="16.85546875" style="87" customWidth="1"/>
    <col min="12" max="251" width="11.42578125" style="87"/>
    <col min="252" max="252" width="44.7109375" style="87" customWidth="1"/>
    <col min="253" max="255" width="17.140625" style="87" customWidth="1"/>
    <col min="256" max="256" width="17.7109375" style="87" customWidth="1"/>
    <col min="257" max="257" width="16.140625" style="87" customWidth="1"/>
    <col min="258" max="258" width="14.140625" style="87" customWidth="1"/>
    <col min="259" max="259" width="14.28515625" style="87" customWidth="1"/>
    <col min="260" max="261" width="17.140625" style="87" customWidth="1"/>
    <col min="262" max="262" width="16.85546875" style="87" customWidth="1"/>
    <col min="263" max="263" width="15.28515625" style="87" bestFit="1" customWidth="1"/>
    <col min="264" max="264" width="15.140625" style="87" customWidth="1"/>
    <col min="265" max="265" width="15.85546875" style="87" customWidth="1"/>
    <col min="266" max="266" width="15.5703125" style="87" customWidth="1"/>
    <col min="267" max="267" width="11.28515625" style="87" bestFit="1" customWidth="1"/>
    <col min="268" max="507" width="11.42578125" style="87"/>
    <col min="508" max="508" width="44.7109375" style="87" customWidth="1"/>
    <col min="509" max="511" width="17.140625" style="87" customWidth="1"/>
    <col min="512" max="512" width="17.7109375" style="87" customWidth="1"/>
    <col min="513" max="513" width="16.140625" style="87" customWidth="1"/>
    <col min="514" max="514" width="14.140625" style="87" customWidth="1"/>
    <col min="515" max="515" width="14.28515625" style="87" customWidth="1"/>
    <col min="516" max="517" width="17.140625" style="87" customWidth="1"/>
    <col min="518" max="518" width="16.85546875" style="87" customWidth="1"/>
    <col min="519" max="519" width="15.28515625" style="87" bestFit="1" customWidth="1"/>
    <col min="520" max="520" width="15.140625" style="87" customWidth="1"/>
    <col min="521" max="521" width="15.85546875" style="87" customWidth="1"/>
    <col min="522" max="522" width="15.5703125" style="87" customWidth="1"/>
    <col min="523" max="523" width="11.28515625" style="87" bestFit="1" customWidth="1"/>
    <col min="524" max="763" width="11.42578125" style="87"/>
    <col min="764" max="764" width="44.7109375" style="87" customWidth="1"/>
    <col min="765" max="767" width="17.140625" style="87" customWidth="1"/>
    <col min="768" max="768" width="17.7109375" style="87" customWidth="1"/>
    <col min="769" max="769" width="16.140625" style="87" customWidth="1"/>
    <col min="770" max="770" width="14.140625" style="87" customWidth="1"/>
    <col min="771" max="771" width="14.28515625" style="87" customWidth="1"/>
    <col min="772" max="773" width="17.140625" style="87" customWidth="1"/>
    <col min="774" max="774" width="16.85546875" style="87" customWidth="1"/>
    <col min="775" max="775" width="15.28515625" style="87" bestFit="1" customWidth="1"/>
    <col min="776" max="776" width="15.140625" style="87" customWidth="1"/>
    <col min="777" max="777" width="15.85546875" style="87" customWidth="1"/>
    <col min="778" max="778" width="15.5703125" style="87" customWidth="1"/>
    <col min="779" max="779" width="11.28515625" style="87" bestFit="1" customWidth="1"/>
    <col min="780" max="1019" width="11.42578125" style="87"/>
    <col min="1020" max="1020" width="44.7109375" style="87" customWidth="1"/>
    <col min="1021" max="1023" width="17.140625" style="87" customWidth="1"/>
    <col min="1024" max="1024" width="17.7109375" style="87" customWidth="1"/>
    <col min="1025" max="1025" width="16.140625" style="87" customWidth="1"/>
    <col min="1026" max="1026" width="14.140625" style="87" customWidth="1"/>
    <col min="1027" max="1027" width="14.28515625" style="87" customWidth="1"/>
    <col min="1028" max="1029" width="17.140625" style="87" customWidth="1"/>
    <col min="1030" max="1030" width="16.85546875" style="87" customWidth="1"/>
    <col min="1031" max="1031" width="15.28515625" style="87" bestFit="1" customWidth="1"/>
    <col min="1032" max="1032" width="15.140625" style="87" customWidth="1"/>
    <col min="1033" max="1033" width="15.85546875" style="87" customWidth="1"/>
    <col min="1034" max="1034" width="15.5703125" style="87" customWidth="1"/>
    <col min="1035" max="1035" width="11.28515625" style="87" bestFit="1" customWidth="1"/>
    <col min="1036" max="1275" width="11.42578125" style="87"/>
    <col min="1276" max="1276" width="44.7109375" style="87" customWidth="1"/>
    <col min="1277" max="1279" width="17.140625" style="87" customWidth="1"/>
    <col min="1280" max="1280" width="17.7109375" style="87" customWidth="1"/>
    <col min="1281" max="1281" width="16.140625" style="87" customWidth="1"/>
    <col min="1282" max="1282" width="14.140625" style="87" customWidth="1"/>
    <col min="1283" max="1283" width="14.28515625" style="87" customWidth="1"/>
    <col min="1284" max="1285" width="17.140625" style="87" customWidth="1"/>
    <col min="1286" max="1286" width="16.85546875" style="87" customWidth="1"/>
    <col min="1287" max="1287" width="15.28515625" style="87" bestFit="1" customWidth="1"/>
    <col min="1288" max="1288" width="15.140625" style="87" customWidth="1"/>
    <col min="1289" max="1289" width="15.85546875" style="87" customWidth="1"/>
    <col min="1290" max="1290" width="15.5703125" style="87" customWidth="1"/>
    <col min="1291" max="1291" width="11.28515625" style="87" bestFit="1" customWidth="1"/>
    <col min="1292" max="1531" width="11.42578125" style="87"/>
    <col min="1532" max="1532" width="44.7109375" style="87" customWidth="1"/>
    <col min="1533" max="1535" width="17.140625" style="87" customWidth="1"/>
    <col min="1536" max="1536" width="17.7109375" style="87" customWidth="1"/>
    <col min="1537" max="1537" width="16.140625" style="87" customWidth="1"/>
    <col min="1538" max="1538" width="14.140625" style="87" customWidth="1"/>
    <col min="1539" max="1539" width="14.28515625" style="87" customWidth="1"/>
    <col min="1540" max="1541" width="17.140625" style="87" customWidth="1"/>
    <col min="1542" max="1542" width="16.85546875" style="87" customWidth="1"/>
    <col min="1543" max="1543" width="15.28515625" style="87" bestFit="1" customWidth="1"/>
    <col min="1544" max="1544" width="15.140625" style="87" customWidth="1"/>
    <col min="1545" max="1545" width="15.85546875" style="87" customWidth="1"/>
    <col min="1546" max="1546" width="15.5703125" style="87" customWidth="1"/>
    <col min="1547" max="1547" width="11.28515625" style="87" bestFit="1" customWidth="1"/>
    <col min="1548" max="1787" width="11.42578125" style="87"/>
    <col min="1788" max="1788" width="44.7109375" style="87" customWidth="1"/>
    <col min="1789" max="1791" width="17.140625" style="87" customWidth="1"/>
    <col min="1792" max="1792" width="17.7109375" style="87" customWidth="1"/>
    <col min="1793" max="1793" width="16.140625" style="87" customWidth="1"/>
    <col min="1794" max="1794" width="14.140625" style="87" customWidth="1"/>
    <col min="1795" max="1795" width="14.28515625" style="87" customWidth="1"/>
    <col min="1796" max="1797" width="17.140625" style="87" customWidth="1"/>
    <col min="1798" max="1798" width="16.85546875" style="87" customWidth="1"/>
    <col min="1799" max="1799" width="15.28515625" style="87" bestFit="1" customWidth="1"/>
    <col min="1800" max="1800" width="15.140625" style="87" customWidth="1"/>
    <col min="1801" max="1801" width="15.85546875" style="87" customWidth="1"/>
    <col min="1802" max="1802" width="15.5703125" style="87" customWidth="1"/>
    <col min="1803" max="1803" width="11.28515625" style="87" bestFit="1" customWidth="1"/>
    <col min="1804" max="2043" width="11.42578125" style="87"/>
    <col min="2044" max="2044" width="44.7109375" style="87" customWidth="1"/>
    <col min="2045" max="2047" width="17.140625" style="87" customWidth="1"/>
    <col min="2048" max="2048" width="17.7109375" style="87" customWidth="1"/>
    <col min="2049" max="2049" width="16.140625" style="87" customWidth="1"/>
    <col min="2050" max="2050" width="14.140625" style="87" customWidth="1"/>
    <col min="2051" max="2051" width="14.28515625" style="87" customWidth="1"/>
    <col min="2052" max="2053" width="17.140625" style="87" customWidth="1"/>
    <col min="2054" max="2054" width="16.85546875" style="87" customWidth="1"/>
    <col min="2055" max="2055" width="15.28515625" style="87" bestFit="1" customWidth="1"/>
    <col min="2056" max="2056" width="15.140625" style="87" customWidth="1"/>
    <col min="2057" max="2057" width="15.85546875" style="87" customWidth="1"/>
    <col min="2058" max="2058" width="15.5703125" style="87" customWidth="1"/>
    <col min="2059" max="2059" width="11.28515625" style="87" bestFit="1" customWidth="1"/>
    <col min="2060" max="2299" width="11.42578125" style="87"/>
    <col min="2300" max="2300" width="44.7109375" style="87" customWidth="1"/>
    <col min="2301" max="2303" width="17.140625" style="87" customWidth="1"/>
    <col min="2304" max="2304" width="17.7109375" style="87" customWidth="1"/>
    <col min="2305" max="2305" width="16.140625" style="87" customWidth="1"/>
    <col min="2306" max="2306" width="14.140625" style="87" customWidth="1"/>
    <col min="2307" max="2307" width="14.28515625" style="87" customWidth="1"/>
    <col min="2308" max="2309" width="17.140625" style="87" customWidth="1"/>
    <col min="2310" max="2310" width="16.85546875" style="87" customWidth="1"/>
    <col min="2311" max="2311" width="15.28515625" style="87" bestFit="1" customWidth="1"/>
    <col min="2312" max="2312" width="15.140625" style="87" customWidth="1"/>
    <col min="2313" max="2313" width="15.85546875" style="87" customWidth="1"/>
    <col min="2314" max="2314" width="15.5703125" style="87" customWidth="1"/>
    <col min="2315" max="2315" width="11.28515625" style="87" bestFit="1" customWidth="1"/>
    <col min="2316" max="2555" width="11.42578125" style="87"/>
    <col min="2556" max="2556" width="44.7109375" style="87" customWidth="1"/>
    <col min="2557" max="2559" width="17.140625" style="87" customWidth="1"/>
    <col min="2560" max="2560" width="17.7109375" style="87" customWidth="1"/>
    <col min="2561" max="2561" width="16.140625" style="87" customWidth="1"/>
    <col min="2562" max="2562" width="14.140625" style="87" customWidth="1"/>
    <col min="2563" max="2563" width="14.28515625" style="87" customWidth="1"/>
    <col min="2564" max="2565" width="17.140625" style="87" customWidth="1"/>
    <col min="2566" max="2566" width="16.85546875" style="87" customWidth="1"/>
    <col min="2567" max="2567" width="15.28515625" style="87" bestFit="1" customWidth="1"/>
    <col min="2568" max="2568" width="15.140625" style="87" customWidth="1"/>
    <col min="2569" max="2569" width="15.85546875" style="87" customWidth="1"/>
    <col min="2570" max="2570" width="15.5703125" style="87" customWidth="1"/>
    <col min="2571" max="2571" width="11.28515625" style="87" bestFit="1" customWidth="1"/>
    <col min="2572" max="2811" width="11.42578125" style="87"/>
    <col min="2812" max="2812" width="44.7109375" style="87" customWidth="1"/>
    <col min="2813" max="2815" width="17.140625" style="87" customWidth="1"/>
    <col min="2816" max="2816" width="17.7109375" style="87" customWidth="1"/>
    <col min="2817" max="2817" width="16.140625" style="87" customWidth="1"/>
    <col min="2818" max="2818" width="14.140625" style="87" customWidth="1"/>
    <col min="2819" max="2819" width="14.28515625" style="87" customWidth="1"/>
    <col min="2820" max="2821" width="17.140625" style="87" customWidth="1"/>
    <col min="2822" max="2822" width="16.85546875" style="87" customWidth="1"/>
    <col min="2823" max="2823" width="15.28515625" style="87" bestFit="1" customWidth="1"/>
    <col min="2824" max="2824" width="15.140625" style="87" customWidth="1"/>
    <col min="2825" max="2825" width="15.85546875" style="87" customWidth="1"/>
    <col min="2826" max="2826" width="15.5703125" style="87" customWidth="1"/>
    <col min="2827" max="2827" width="11.28515625" style="87" bestFit="1" customWidth="1"/>
    <col min="2828" max="3067" width="11.42578125" style="87"/>
    <col min="3068" max="3068" width="44.7109375" style="87" customWidth="1"/>
    <col min="3069" max="3071" width="17.140625" style="87" customWidth="1"/>
    <col min="3072" max="3072" width="17.7109375" style="87" customWidth="1"/>
    <col min="3073" max="3073" width="16.140625" style="87" customWidth="1"/>
    <col min="3074" max="3074" width="14.140625" style="87" customWidth="1"/>
    <col min="3075" max="3075" width="14.28515625" style="87" customWidth="1"/>
    <col min="3076" max="3077" width="17.140625" style="87" customWidth="1"/>
    <col min="3078" max="3078" width="16.85546875" style="87" customWidth="1"/>
    <col min="3079" max="3079" width="15.28515625" style="87" bestFit="1" customWidth="1"/>
    <col min="3080" max="3080" width="15.140625" style="87" customWidth="1"/>
    <col min="3081" max="3081" width="15.85546875" style="87" customWidth="1"/>
    <col min="3082" max="3082" width="15.5703125" style="87" customWidth="1"/>
    <col min="3083" max="3083" width="11.28515625" style="87" bestFit="1" customWidth="1"/>
    <col min="3084" max="3323" width="11.42578125" style="87"/>
    <col min="3324" max="3324" width="44.7109375" style="87" customWidth="1"/>
    <col min="3325" max="3327" width="17.140625" style="87" customWidth="1"/>
    <col min="3328" max="3328" width="17.7109375" style="87" customWidth="1"/>
    <col min="3329" max="3329" width="16.140625" style="87" customWidth="1"/>
    <col min="3330" max="3330" width="14.140625" style="87" customWidth="1"/>
    <col min="3331" max="3331" width="14.28515625" style="87" customWidth="1"/>
    <col min="3332" max="3333" width="17.140625" style="87" customWidth="1"/>
    <col min="3334" max="3334" width="16.85546875" style="87" customWidth="1"/>
    <col min="3335" max="3335" width="15.28515625" style="87" bestFit="1" customWidth="1"/>
    <col min="3336" max="3336" width="15.140625" style="87" customWidth="1"/>
    <col min="3337" max="3337" width="15.85546875" style="87" customWidth="1"/>
    <col min="3338" max="3338" width="15.5703125" style="87" customWidth="1"/>
    <col min="3339" max="3339" width="11.28515625" style="87" bestFit="1" customWidth="1"/>
    <col min="3340" max="3579" width="11.42578125" style="87"/>
    <col min="3580" max="3580" width="44.7109375" style="87" customWidth="1"/>
    <col min="3581" max="3583" width="17.140625" style="87" customWidth="1"/>
    <col min="3584" max="3584" width="17.7109375" style="87" customWidth="1"/>
    <col min="3585" max="3585" width="16.140625" style="87" customWidth="1"/>
    <col min="3586" max="3586" width="14.140625" style="87" customWidth="1"/>
    <col min="3587" max="3587" width="14.28515625" style="87" customWidth="1"/>
    <col min="3588" max="3589" width="17.140625" style="87" customWidth="1"/>
    <col min="3590" max="3590" width="16.85546875" style="87" customWidth="1"/>
    <col min="3591" max="3591" width="15.28515625" style="87" bestFit="1" customWidth="1"/>
    <col min="3592" max="3592" width="15.140625" style="87" customWidth="1"/>
    <col min="3593" max="3593" width="15.85546875" style="87" customWidth="1"/>
    <col min="3594" max="3594" width="15.5703125" style="87" customWidth="1"/>
    <col min="3595" max="3595" width="11.28515625" style="87" bestFit="1" customWidth="1"/>
    <col min="3596" max="3835" width="11.42578125" style="87"/>
    <col min="3836" max="3836" width="44.7109375" style="87" customWidth="1"/>
    <col min="3837" max="3839" width="17.140625" style="87" customWidth="1"/>
    <col min="3840" max="3840" width="17.7109375" style="87" customWidth="1"/>
    <col min="3841" max="3841" width="16.140625" style="87" customWidth="1"/>
    <col min="3842" max="3842" width="14.140625" style="87" customWidth="1"/>
    <col min="3843" max="3843" width="14.28515625" style="87" customWidth="1"/>
    <col min="3844" max="3845" width="17.140625" style="87" customWidth="1"/>
    <col min="3846" max="3846" width="16.85546875" style="87" customWidth="1"/>
    <col min="3847" max="3847" width="15.28515625" style="87" bestFit="1" customWidth="1"/>
    <col min="3848" max="3848" width="15.140625" style="87" customWidth="1"/>
    <col min="3849" max="3849" width="15.85546875" style="87" customWidth="1"/>
    <col min="3850" max="3850" width="15.5703125" style="87" customWidth="1"/>
    <col min="3851" max="3851" width="11.28515625" style="87" bestFit="1" customWidth="1"/>
    <col min="3852" max="4091" width="11.42578125" style="87"/>
    <col min="4092" max="4092" width="44.7109375" style="87" customWidth="1"/>
    <col min="4093" max="4095" width="17.140625" style="87" customWidth="1"/>
    <col min="4096" max="4096" width="17.7109375" style="87" customWidth="1"/>
    <col min="4097" max="4097" width="16.140625" style="87" customWidth="1"/>
    <col min="4098" max="4098" width="14.140625" style="87" customWidth="1"/>
    <col min="4099" max="4099" width="14.28515625" style="87" customWidth="1"/>
    <col min="4100" max="4101" width="17.140625" style="87" customWidth="1"/>
    <col min="4102" max="4102" width="16.85546875" style="87" customWidth="1"/>
    <col min="4103" max="4103" width="15.28515625" style="87" bestFit="1" customWidth="1"/>
    <col min="4104" max="4104" width="15.140625" style="87" customWidth="1"/>
    <col min="4105" max="4105" width="15.85546875" style="87" customWidth="1"/>
    <col min="4106" max="4106" width="15.5703125" style="87" customWidth="1"/>
    <col min="4107" max="4107" width="11.28515625" style="87" bestFit="1" customWidth="1"/>
    <col min="4108" max="4347" width="11.42578125" style="87"/>
    <col min="4348" max="4348" width="44.7109375" style="87" customWidth="1"/>
    <col min="4349" max="4351" width="17.140625" style="87" customWidth="1"/>
    <col min="4352" max="4352" width="17.7109375" style="87" customWidth="1"/>
    <col min="4353" max="4353" width="16.140625" style="87" customWidth="1"/>
    <col min="4354" max="4354" width="14.140625" style="87" customWidth="1"/>
    <col min="4355" max="4355" width="14.28515625" style="87" customWidth="1"/>
    <col min="4356" max="4357" width="17.140625" style="87" customWidth="1"/>
    <col min="4358" max="4358" width="16.85546875" style="87" customWidth="1"/>
    <col min="4359" max="4359" width="15.28515625" style="87" bestFit="1" customWidth="1"/>
    <col min="4360" max="4360" width="15.140625" style="87" customWidth="1"/>
    <col min="4361" max="4361" width="15.85546875" style="87" customWidth="1"/>
    <col min="4362" max="4362" width="15.5703125" style="87" customWidth="1"/>
    <col min="4363" max="4363" width="11.28515625" style="87" bestFit="1" customWidth="1"/>
    <col min="4364" max="4603" width="11.42578125" style="87"/>
    <col min="4604" max="4604" width="44.7109375" style="87" customWidth="1"/>
    <col min="4605" max="4607" width="17.140625" style="87" customWidth="1"/>
    <col min="4608" max="4608" width="17.7109375" style="87" customWidth="1"/>
    <col min="4609" max="4609" width="16.140625" style="87" customWidth="1"/>
    <col min="4610" max="4610" width="14.140625" style="87" customWidth="1"/>
    <col min="4611" max="4611" width="14.28515625" style="87" customWidth="1"/>
    <col min="4612" max="4613" width="17.140625" style="87" customWidth="1"/>
    <col min="4614" max="4614" width="16.85546875" style="87" customWidth="1"/>
    <col min="4615" max="4615" width="15.28515625" style="87" bestFit="1" customWidth="1"/>
    <col min="4616" max="4616" width="15.140625" style="87" customWidth="1"/>
    <col min="4617" max="4617" width="15.85546875" style="87" customWidth="1"/>
    <col min="4618" max="4618" width="15.5703125" style="87" customWidth="1"/>
    <col min="4619" max="4619" width="11.28515625" style="87" bestFit="1" customWidth="1"/>
    <col min="4620" max="4859" width="11.42578125" style="87"/>
    <col min="4860" max="4860" width="44.7109375" style="87" customWidth="1"/>
    <col min="4861" max="4863" width="17.140625" style="87" customWidth="1"/>
    <col min="4864" max="4864" width="17.7109375" style="87" customWidth="1"/>
    <col min="4865" max="4865" width="16.140625" style="87" customWidth="1"/>
    <col min="4866" max="4866" width="14.140625" style="87" customWidth="1"/>
    <col min="4867" max="4867" width="14.28515625" style="87" customWidth="1"/>
    <col min="4868" max="4869" width="17.140625" style="87" customWidth="1"/>
    <col min="4870" max="4870" width="16.85546875" style="87" customWidth="1"/>
    <col min="4871" max="4871" width="15.28515625" style="87" bestFit="1" customWidth="1"/>
    <col min="4872" max="4872" width="15.140625" style="87" customWidth="1"/>
    <col min="4873" max="4873" width="15.85546875" style="87" customWidth="1"/>
    <col min="4874" max="4874" width="15.5703125" style="87" customWidth="1"/>
    <col min="4875" max="4875" width="11.28515625" style="87" bestFit="1" customWidth="1"/>
    <col min="4876" max="5115" width="11.42578125" style="87"/>
    <col min="5116" max="5116" width="44.7109375" style="87" customWidth="1"/>
    <col min="5117" max="5119" width="17.140625" style="87" customWidth="1"/>
    <col min="5120" max="5120" width="17.7109375" style="87" customWidth="1"/>
    <col min="5121" max="5121" width="16.140625" style="87" customWidth="1"/>
    <col min="5122" max="5122" width="14.140625" style="87" customWidth="1"/>
    <col min="5123" max="5123" width="14.28515625" style="87" customWidth="1"/>
    <col min="5124" max="5125" width="17.140625" style="87" customWidth="1"/>
    <col min="5126" max="5126" width="16.85546875" style="87" customWidth="1"/>
    <col min="5127" max="5127" width="15.28515625" style="87" bestFit="1" customWidth="1"/>
    <col min="5128" max="5128" width="15.140625" style="87" customWidth="1"/>
    <col min="5129" max="5129" width="15.85546875" style="87" customWidth="1"/>
    <col min="5130" max="5130" width="15.5703125" style="87" customWidth="1"/>
    <col min="5131" max="5131" width="11.28515625" style="87" bestFit="1" customWidth="1"/>
    <col min="5132" max="5371" width="11.42578125" style="87"/>
    <col min="5372" max="5372" width="44.7109375" style="87" customWidth="1"/>
    <col min="5373" max="5375" width="17.140625" style="87" customWidth="1"/>
    <col min="5376" max="5376" width="17.7109375" style="87" customWidth="1"/>
    <col min="5377" max="5377" width="16.140625" style="87" customWidth="1"/>
    <col min="5378" max="5378" width="14.140625" style="87" customWidth="1"/>
    <col min="5379" max="5379" width="14.28515625" style="87" customWidth="1"/>
    <col min="5380" max="5381" width="17.140625" style="87" customWidth="1"/>
    <col min="5382" max="5382" width="16.85546875" style="87" customWidth="1"/>
    <col min="5383" max="5383" width="15.28515625" style="87" bestFit="1" customWidth="1"/>
    <col min="5384" max="5384" width="15.140625" style="87" customWidth="1"/>
    <col min="5385" max="5385" width="15.85546875" style="87" customWidth="1"/>
    <col min="5386" max="5386" width="15.5703125" style="87" customWidth="1"/>
    <col min="5387" max="5387" width="11.28515625" style="87" bestFit="1" customWidth="1"/>
    <col min="5388" max="5627" width="11.42578125" style="87"/>
    <col min="5628" max="5628" width="44.7109375" style="87" customWidth="1"/>
    <col min="5629" max="5631" width="17.140625" style="87" customWidth="1"/>
    <col min="5632" max="5632" width="17.7109375" style="87" customWidth="1"/>
    <col min="5633" max="5633" width="16.140625" style="87" customWidth="1"/>
    <col min="5634" max="5634" width="14.140625" style="87" customWidth="1"/>
    <col min="5635" max="5635" width="14.28515625" style="87" customWidth="1"/>
    <col min="5636" max="5637" width="17.140625" style="87" customWidth="1"/>
    <col min="5638" max="5638" width="16.85546875" style="87" customWidth="1"/>
    <col min="5639" max="5639" width="15.28515625" style="87" bestFit="1" customWidth="1"/>
    <col min="5640" max="5640" width="15.140625" style="87" customWidth="1"/>
    <col min="5641" max="5641" width="15.85546875" style="87" customWidth="1"/>
    <col min="5642" max="5642" width="15.5703125" style="87" customWidth="1"/>
    <col min="5643" max="5643" width="11.28515625" style="87" bestFit="1" customWidth="1"/>
    <col min="5644" max="5883" width="11.42578125" style="87"/>
    <col min="5884" max="5884" width="44.7109375" style="87" customWidth="1"/>
    <col min="5885" max="5887" width="17.140625" style="87" customWidth="1"/>
    <col min="5888" max="5888" width="17.7109375" style="87" customWidth="1"/>
    <col min="5889" max="5889" width="16.140625" style="87" customWidth="1"/>
    <col min="5890" max="5890" width="14.140625" style="87" customWidth="1"/>
    <col min="5891" max="5891" width="14.28515625" style="87" customWidth="1"/>
    <col min="5892" max="5893" width="17.140625" style="87" customWidth="1"/>
    <col min="5894" max="5894" width="16.85546875" style="87" customWidth="1"/>
    <col min="5895" max="5895" width="15.28515625" style="87" bestFit="1" customWidth="1"/>
    <col min="5896" max="5896" width="15.140625" style="87" customWidth="1"/>
    <col min="5897" max="5897" width="15.85546875" style="87" customWidth="1"/>
    <col min="5898" max="5898" width="15.5703125" style="87" customWidth="1"/>
    <col min="5899" max="5899" width="11.28515625" style="87" bestFit="1" customWidth="1"/>
    <col min="5900" max="6139" width="11.42578125" style="87"/>
    <col min="6140" max="6140" width="44.7109375" style="87" customWidth="1"/>
    <col min="6141" max="6143" width="17.140625" style="87" customWidth="1"/>
    <col min="6144" max="6144" width="17.7109375" style="87" customWidth="1"/>
    <col min="6145" max="6145" width="16.140625" style="87" customWidth="1"/>
    <col min="6146" max="6146" width="14.140625" style="87" customWidth="1"/>
    <col min="6147" max="6147" width="14.28515625" style="87" customWidth="1"/>
    <col min="6148" max="6149" width="17.140625" style="87" customWidth="1"/>
    <col min="6150" max="6150" width="16.85546875" style="87" customWidth="1"/>
    <col min="6151" max="6151" width="15.28515625" style="87" bestFit="1" customWidth="1"/>
    <col min="6152" max="6152" width="15.140625" style="87" customWidth="1"/>
    <col min="6153" max="6153" width="15.85546875" style="87" customWidth="1"/>
    <col min="6154" max="6154" width="15.5703125" style="87" customWidth="1"/>
    <col min="6155" max="6155" width="11.28515625" style="87" bestFit="1" customWidth="1"/>
    <col min="6156" max="6395" width="11.42578125" style="87"/>
    <col min="6396" max="6396" width="44.7109375" style="87" customWidth="1"/>
    <col min="6397" max="6399" width="17.140625" style="87" customWidth="1"/>
    <col min="6400" max="6400" width="17.7109375" style="87" customWidth="1"/>
    <col min="6401" max="6401" width="16.140625" style="87" customWidth="1"/>
    <col min="6402" max="6402" width="14.140625" style="87" customWidth="1"/>
    <col min="6403" max="6403" width="14.28515625" style="87" customWidth="1"/>
    <col min="6404" max="6405" width="17.140625" style="87" customWidth="1"/>
    <col min="6406" max="6406" width="16.85546875" style="87" customWidth="1"/>
    <col min="6407" max="6407" width="15.28515625" style="87" bestFit="1" customWidth="1"/>
    <col min="6408" max="6408" width="15.140625" style="87" customWidth="1"/>
    <col min="6409" max="6409" width="15.85546875" style="87" customWidth="1"/>
    <col min="6410" max="6410" width="15.5703125" style="87" customWidth="1"/>
    <col min="6411" max="6411" width="11.28515625" style="87" bestFit="1" customWidth="1"/>
    <col min="6412" max="6651" width="11.42578125" style="87"/>
    <col min="6652" max="6652" width="44.7109375" style="87" customWidth="1"/>
    <col min="6653" max="6655" width="17.140625" style="87" customWidth="1"/>
    <col min="6656" max="6656" width="17.7109375" style="87" customWidth="1"/>
    <col min="6657" max="6657" width="16.140625" style="87" customWidth="1"/>
    <col min="6658" max="6658" width="14.140625" style="87" customWidth="1"/>
    <col min="6659" max="6659" width="14.28515625" style="87" customWidth="1"/>
    <col min="6660" max="6661" width="17.140625" style="87" customWidth="1"/>
    <col min="6662" max="6662" width="16.85546875" style="87" customWidth="1"/>
    <col min="6663" max="6663" width="15.28515625" style="87" bestFit="1" customWidth="1"/>
    <col min="6664" max="6664" width="15.140625" style="87" customWidth="1"/>
    <col min="6665" max="6665" width="15.85546875" style="87" customWidth="1"/>
    <col min="6666" max="6666" width="15.5703125" style="87" customWidth="1"/>
    <col min="6667" max="6667" width="11.28515625" style="87" bestFit="1" customWidth="1"/>
    <col min="6668" max="6907" width="11.42578125" style="87"/>
    <col min="6908" max="6908" width="44.7109375" style="87" customWidth="1"/>
    <col min="6909" max="6911" width="17.140625" style="87" customWidth="1"/>
    <col min="6912" max="6912" width="17.7109375" style="87" customWidth="1"/>
    <col min="6913" max="6913" width="16.140625" style="87" customWidth="1"/>
    <col min="6914" max="6914" width="14.140625" style="87" customWidth="1"/>
    <col min="6915" max="6915" width="14.28515625" style="87" customWidth="1"/>
    <col min="6916" max="6917" width="17.140625" style="87" customWidth="1"/>
    <col min="6918" max="6918" width="16.85546875" style="87" customWidth="1"/>
    <col min="6919" max="6919" width="15.28515625" style="87" bestFit="1" customWidth="1"/>
    <col min="6920" max="6920" width="15.140625" style="87" customWidth="1"/>
    <col min="6921" max="6921" width="15.85546875" style="87" customWidth="1"/>
    <col min="6922" max="6922" width="15.5703125" style="87" customWidth="1"/>
    <col min="6923" max="6923" width="11.28515625" style="87" bestFit="1" customWidth="1"/>
    <col min="6924" max="7163" width="11.42578125" style="87"/>
    <col min="7164" max="7164" width="44.7109375" style="87" customWidth="1"/>
    <col min="7165" max="7167" width="17.140625" style="87" customWidth="1"/>
    <col min="7168" max="7168" width="17.7109375" style="87" customWidth="1"/>
    <col min="7169" max="7169" width="16.140625" style="87" customWidth="1"/>
    <col min="7170" max="7170" width="14.140625" style="87" customWidth="1"/>
    <col min="7171" max="7171" width="14.28515625" style="87" customWidth="1"/>
    <col min="7172" max="7173" width="17.140625" style="87" customWidth="1"/>
    <col min="7174" max="7174" width="16.85546875" style="87" customWidth="1"/>
    <col min="7175" max="7175" width="15.28515625" style="87" bestFit="1" customWidth="1"/>
    <col min="7176" max="7176" width="15.140625" style="87" customWidth="1"/>
    <col min="7177" max="7177" width="15.85546875" style="87" customWidth="1"/>
    <col min="7178" max="7178" width="15.5703125" style="87" customWidth="1"/>
    <col min="7179" max="7179" width="11.28515625" style="87" bestFit="1" customWidth="1"/>
    <col min="7180" max="7419" width="11.42578125" style="87"/>
    <col min="7420" max="7420" width="44.7109375" style="87" customWidth="1"/>
    <col min="7421" max="7423" width="17.140625" style="87" customWidth="1"/>
    <col min="7424" max="7424" width="17.7109375" style="87" customWidth="1"/>
    <col min="7425" max="7425" width="16.140625" style="87" customWidth="1"/>
    <col min="7426" max="7426" width="14.140625" style="87" customWidth="1"/>
    <col min="7427" max="7427" width="14.28515625" style="87" customWidth="1"/>
    <col min="7428" max="7429" width="17.140625" style="87" customWidth="1"/>
    <col min="7430" max="7430" width="16.85546875" style="87" customWidth="1"/>
    <col min="7431" max="7431" width="15.28515625" style="87" bestFit="1" customWidth="1"/>
    <col min="7432" max="7432" width="15.140625" style="87" customWidth="1"/>
    <col min="7433" max="7433" width="15.85546875" style="87" customWidth="1"/>
    <col min="7434" max="7434" width="15.5703125" style="87" customWidth="1"/>
    <col min="7435" max="7435" width="11.28515625" style="87" bestFit="1" customWidth="1"/>
    <col min="7436" max="7675" width="11.42578125" style="87"/>
    <col min="7676" max="7676" width="44.7109375" style="87" customWidth="1"/>
    <col min="7677" max="7679" width="17.140625" style="87" customWidth="1"/>
    <col min="7680" max="7680" width="17.7109375" style="87" customWidth="1"/>
    <col min="7681" max="7681" width="16.140625" style="87" customWidth="1"/>
    <col min="7682" max="7682" width="14.140625" style="87" customWidth="1"/>
    <col min="7683" max="7683" width="14.28515625" style="87" customWidth="1"/>
    <col min="7684" max="7685" width="17.140625" style="87" customWidth="1"/>
    <col min="7686" max="7686" width="16.85546875" style="87" customWidth="1"/>
    <col min="7687" max="7687" width="15.28515625" style="87" bestFit="1" customWidth="1"/>
    <col min="7688" max="7688" width="15.140625" style="87" customWidth="1"/>
    <col min="7689" max="7689" width="15.85546875" style="87" customWidth="1"/>
    <col min="7690" max="7690" width="15.5703125" style="87" customWidth="1"/>
    <col min="7691" max="7691" width="11.28515625" style="87" bestFit="1" customWidth="1"/>
    <col min="7692" max="7931" width="11.42578125" style="87"/>
    <col min="7932" max="7932" width="44.7109375" style="87" customWidth="1"/>
    <col min="7933" max="7935" width="17.140625" style="87" customWidth="1"/>
    <col min="7936" max="7936" width="17.7109375" style="87" customWidth="1"/>
    <col min="7937" max="7937" width="16.140625" style="87" customWidth="1"/>
    <col min="7938" max="7938" width="14.140625" style="87" customWidth="1"/>
    <col min="7939" max="7939" width="14.28515625" style="87" customWidth="1"/>
    <col min="7940" max="7941" width="17.140625" style="87" customWidth="1"/>
    <col min="7942" max="7942" width="16.85546875" style="87" customWidth="1"/>
    <col min="7943" max="7943" width="15.28515625" style="87" bestFit="1" customWidth="1"/>
    <col min="7944" max="7944" width="15.140625" style="87" customWidth="1"/>
    <col min="7945" max="7945" width="15.85546875" style="87" customWidth="1"/>
    <col min="7946" max="7946" width="15.5703125" style="87" customWidth="1"/>
    <col min="7947" max="7947" width="11.28515625" style="87" bestFit="1" customWidth="1"/>
    <col min="7948" max="8187" width="11.42578125" style="87"/>
    <col min="8188" max="8188" width="44.7109375" style="87" customWidth="1"/>
    <col min="8189" max="8191" width="17.140625" style="87" customWidth="1"/>
    <col min="8192" max="8192" width="17.7109375" style="87" customWidth="1"/>
    <col min="8193" max="8193" width="16.140625" style="87" customWidth="1"/>
    <col min="8194" max="8194" width="14.140625" style="87" customWidth="1"/>
    <col min="8195" max="8195" width="14.28515625" style="87" customWidth="1"/>
    <col min="8196" max="8197" width="17.140625" style="87" customWidth="1"/>
    <col min="8198" max="8198" width="16.85546875" style="87" customWidth="1"/>
    <col min="8199" max="8199" width="15.28515625" style="87" bestFit="1" customWidth="1"/>
    <col min="8200" max="8200" width="15.140625" style="87" customWidth="1"/>
    <col min="8201" max="8201" width="15.85546875" style="87" customWidth="1"/>
    <col min="8202" max="8202" width="15.5703125" style="87" customWidth="1"/>
    <col min="8203" max="8203" width="11.28515625" style="87" bestFit="1" customWidth="1"/>
    <col min="8204" max="8443" width="11.42578125" style="87"/>
    <col min="8444" max="8444" width="44.7109375" style="87" customWidth="1"/>
    <col min="8445" max="8447" width="17.140625" style="87" customWidth="1"/>
    <col min="8448" max="8448" width="17.7109375" style="87" customWidth="1"/>
    <col min="8449" max="8449" width="16.140625" style="87" customWidth="1"/>
    <col min="8450" max="8450" width="14.140625" style="87" customWidth="1"/>
    <col min="8451" max="8451" width="14.28515625" style="87" customWidth="1"/>
    <col min="8452" max="8453" width="17.140625" style="87" customWidth="1"/>
    <col min="8454" max="8454" width="16.85546875" style="87" customWidth="1"/>
    <col min="8455" max="8455" width="15.28515625" style="87" bestFit="1" customWidth="1"/>
    <col min="8456" max="8456" width="15.140625" style="87" customWidth="1"/>
    <col min="8457" max="8457" width="15.85546875" style="87" customWidth="1"/>
    <col min="8458" max="8458" width="15.5703125" style="87" customWidth="1"/>
    <col min="8459" max="8459" width="11.28515625" style="87" bestFit="1" customWidth="1"/>
    <col min="8460" max="8699" width="11.42578125" style="87"/>
    <col min="8700" max="8700" width="44.7109375" style="87" customWidth="1"/>
    <col min="8701" max="8703" width="17.140625" style="87" customWidth="1"/>
    <col min="8704" max="8704" width="17.7109375" style="87" customWidth="1"/>
    <col min="8705" max="8705" width="16.140625" style="87" customWidth="1"/>
    <col min="8706" max="8706" width="14.140625" style="87" customWidth="1"/>
    <col min="8707" max="8707" width="14.28515625" style="87" customWidth="1"/>
    <col min="8708" max="8709" width="17.140625" style="87" customWidth="1"/>
    <col min="8710" max="8710" width="16.85546875" style="87" customWidth="1"/>
    <col min="8711" max="8711" width="15.28515625" style="87" bestFit="1" customWidth="1"/>
    <col min="8712" max="8712" width="15.140625" style="87" customWidth="1"/>
    <col min="8713" max="8713" width="15.85546875" style="87" customWidth="1"/>
    <col min="8714" max="8714" width="15.5703125" style="87" customWidth="1"/>
    <col min="8715" max="8715" width="11.28515625" style="87" bestFit="1" customWidth="1"/>
    <col min="8716" max="8955" width="11.42578125" style="87"/>
    <col min="8956" max="8956" width="44.7109375" style="87" customWidth="1"/>
    <col min="8957" max="8959" width="17.140625" style="87" customWidth="1"/>
    <col min="8960" max="8960" width="17.7109375" style="87" customWidth="1"/>
    <col min="8961" max="8961" width="16.140625" style="87" customWidth="1"/>
    <col min="8962" max="8962" width="14.140625" style="87" customWidth="1"/>
    <col min="8963" max="8963" width="14.28515625" style="87" customWidth="1"/>
    <col min="8964" max="8965" width="17.140625" style="87" customWidth="1"/>
    <col min="8966" max="8966" width="16.85546875" style="87" customWidth="1"/>
    <col min="8967" max="8967" width="15.28515625" style="87" bestFit="1" customWidth="1"/>
    <col min="8968" max="8968" width="15.140625" style="87" customWidth="1"/>
    <col min="8969" max="8969" width="15.85546875" style="87" customWidth="1"/>
    <col min="8970" max="8970" width="15.5703125" style="87" customWidth="1"/>
    <col min="8971" max="8971" width="11.28515625" style="87" bestFit="1" customWidth="1"/>
    <col min="8972" max="9211" width="11.42578125" style="87"/>
    <col min="9212" max="9212" width="44.7109375" style="87" customWidth="1"/>
    <col min="9213" max="9215" width="17.140625" style="87" customWidth="1"/>
    <col min="9216" max="9216" width="17.7109375" style="87" customWidth="1"/>
    <col min="9217" max="9217" width="16.140625" style="87" customWidth="1"/>
    <col min="9218" max="9218" width="14.140625" style="87" customWidth="1"/>
    <col min="9219" max="9219" width="14.28515625" style="87" customWidth="1"/>
    <col min="9220" max="9221" width="17.140625" style="87" customWidth="1"/>
    <col min="9222" max="9222" width="16.85546875" style="87" customWidth="1"/>
    <col min="9223" max="9223" width="15.28515625" style="87" bestFit="1" customWidth="1"/>
    <col min="9224" max="9224" width="15.140625" style="87" customWidth="1"/>
    <col min="9225" max="9225" width="15.85546875" style="87" customWidth="1"/>
    <col min="9226" max="9226" width="15.5703125" style="87" customWidth="1"/>
    <col min="9227" max="9227" width="11.28515625" style="87" bestFit="1" customWidth="1"/>
    <col min="9228" max="9467" width="11.42578125" style="87"/>
    <col min="9468" max="9468" width="44.7109375" style="87" customWidth="1"/>
    <col min="9469" max="9471" width="17.140625" style="87" customWidth="1"/>
    <col min="9472" max="9472" width="17.7109375" style="87" customWidth="1"/>
    <col min="9473" max="9473" width="16.140625" style="87" customWidth="1"/>
    <col min="9474" max="9474" width="14.140625" style="87" customWidth="1"/>
    <col min="9475" max="9475" width="14.28515625" style="87" customWidth="1"/>
    <col min="9476" max="9477" width="17.140625" style="87" customWidth="1"/>
    <col min="9478" max="9478" width="16.85546875" style="87" customWidth="1"/>
    <col min="9479" max="9479" width="15.28515625" style="87" bestFit="1" customWidth="1"/>
    <col min="9480" max="9480" width="15.140625" style="87" customWidth="1"/>
    <col min="9481" max="9481" width="15.85546875" style="87" customWidth="1"/>
    <col min="9482" max="9482" width="15.5703125" style="87" customWidth="1"/>
    <col min="9483" max="9483" width="11.28515625" style="87" bestFit="1" customWidth="1"/>
    <col min="9484" max="9723" width="11.42578125" style="87"/>
    <col min="9724" max="9724" width="44.7109375" style="87" customWidth="1"/>
    <col min="9725" max="9727" width="17.140625" style="87" customWidth="1"/>
    <col min="9728" max="9728" width="17.7109375" style="87" customWidth="1"/>
    <col min="9729" max="9729" width="16.140625" style="87" customWidth="1"/>
    <col min="9730" max="9730" width="14.140625" style="87" customWidth="1"/>
    <col min="9731" max="9731" width="14.28515625" style="87" customWidth="1"/>
    <col min="9732" max="9733" width="17.140625" style="87" customWidth="1"/>
    <col min="9734" max="9734" width="16.85546875" style="87" customWidth="1"/>
    <col min="9735" max="9735" width="15.28515625" style="87" bestFit="1" customWidth="1"/>
    <col min="9736" max="9736" width="15.140625" style="87" customWidth="1"/>
    <col min="9737" max="9737" width="15.85546875" style="87" customWidth="1"/>
    <col min="9738" max="9738" width="15.5703125" style="87" customWidth="1"/>
    <col min="9739" max="9739" width="11.28515625" style="87" bestFit="1" customWidth="1"/>
    <col min="9740" max="9979" width="11.42578125" style="87"/>
    <col min="9980" max="9980" width="44.7109375" style="87" customWidth="1"/>
    <col min="9981" max="9983" width="17.140625" style="87" customWidth="1"/>
    <col min="9984" max="9984" width="17.7109375" style="87" customWidth="1"/>
    <col min="9985" max="9985" width="16.140625" style="87" customWidth="1"/>
    <col min="9986" max="9986" width="14.140625" style="87" customWidth="1"/>
    <col min="9987" max="9987" width="14.28515625" style="87" customWidth="1"/>
    <col min="9988" max="9989" width="17.140625" style="87" customWidth="1"/>
    <col min="9990" max="9990" width="16.85546875" style="87" customWidth="1"/>
    <col min="9991" max="9991" width="15.28515625" style="87" bestFit="1" customWidth="1"/>
    <col min="9992" max="9992" width="15.140625" style="87" customWidth="1"/>
    <col min="9993" max="9993" width="15.85546875" style="87" customWidth="1"/>
    <col min="9994" max="9994" width="15.5703125" style="87" customWidth="1"/>
    <col min="9995" max="9995" width="11.28515625" style="87" bestFit="1" customWidth="1"/>
    <col min="9996" max="10235" width="11.42578125" style="87"/>
    <col min="10236" max="10236" width="44.7109375" style="87" customWidth="1"/>
    <col min="10237" max="10239" width="17.140625" style="87" customWidth="1"/>
    <col min="10240" max="10240" width="17.7109375" style="87" customWidth="1"/>
    <col min="10241" max="10241" width="16.140625" style="87" customWidth="1"/>
    <col min="10242" max="10242" width="14.140625" style="87" customWidth="1"/>
    <col min="10243" max="10243" width="14.28515625" style="87" customWidth="1"/>
    <col min="10244" max="10245" width="17.140625" style="87" customWidth="1"/>
    <col min="10246" max="10246" width="16.85546875" style="87" customWidth="1"/>
    <col min="10247" max="10247" width="15.28515625" style="87" bestFit="1" customWidth="1"/>
    <col min="10248" max="10248" width="15.140625" style="87" customWidth="1"/>
    <col min="10249" max="10249" width="15.85546875" style="87" customWidth="1"/>
    <col min="10250" max="10250" width="15.5703125" style="87" customWidth="1"/>
    <col min="10251" max="10251" width="11.28515625" style="87" bestFit="1" customWidth="1"/>
    <col min="10252" max="10491" width="11.42578125" style="87"/>
    <col min="10492" max="10492" width="44.7109375" style="87" customWidth="1"/>
    <col min="10493" max="10495" width="17.140625" style="87" customWidth="1"/>
    <col min="10496" max="10496" width="17.7109375" style="87" customWidth="1"/>
    <col min="10497" max="10497" width="16.140625" style="87" customWidth="1"/>
    <col min="10498" max="10498" width="14.140625" style="87" customWidth="1"/>
    <col min="10499" max="10499" width="14.28515625" style="87" customWidth="1"/>
    <col min="10500" max="10501" width="17.140625" style="87" customWidth="1"/>
    <col min="10502" max="10502" width="16.85546875" style="87" customWidth="1"/>
    <col min="10503" max="10503" width="15.28515625" style="87" bestFit="1" customWidth="1"/>
    <col min="10504" max="10504" width="15.140625" style="87" customWidth="1"/>
    <col min="10505" max="10505" width="15.85546875" style="87" customWidth="1"/>
    <col min="10506" max="10506" width="15.5703125" style="87" customWidth="1"/>
    <col min="10507" max="10507" width="11.28515625" style="87" bestFit="1" customWidth="1"/>
    <col min="10508" max="10747" width="11.42578125" style="87"/>
    <col min="10748" max="10748" width="44.7109375" style="87" customWidth="1"/>
    <col min="10749" max="10751" width="17.140625" style="87" customWidth="1"/>
    <col min="10752" max="10752" width="17.7109375" style="87" customWidth="1"/>
    <col min="10753" max="10753" width="16.140625" style="87" customWidth="1"/>
    <col min="10754" max="10754" width="14.140625" style="87" customWidth="1"/>
    <col min="10755" max="10755" width="14.28515625" style="87" customWidth="1"/>
    <col min="10756" max="10757" width="17.140625" style="87" customWidth="1"/>
    <col min="10758" max="10758" width="16.85546875" style="87" customWidth="1"/>
    <col min="10759" max="10759" width="15.28515625" style="87" bestFit="1" customWidth="1"/>
    <col min="10760" max="10760" width="15.140625" style="87" customWidth="1"/>
    <col min="10761" max="10761" width="15.85546875" style="87" customWidth="1"/>
    <col min="10762" max="10762" width="15.5703125" style="87" customWidth="1"/>
    <col min="10763" max="10763" width="11.28515625" style="87" bestFit="1" customWidth="1"/>
    <col min="10764" max="11003" width="11.42578125" style="87"/>
    <col min="11004" max="11004" width="44.7109375" style="87" customWidth="1"/>
    <col min="11005" max="11007" width="17.140625" style="87" customWidth="1"/>
    <col min="11008" max="11008" width="17.7109375" style="87" customWidth="1"/>
    <col min="11009" max="11009" width="16.140625" style="87" customWidth="1"/>
    <col min="11010" max="11010" width="14.140625" style="87" customWidth="1"/>
    <col min="11011" max="11011" width="14.28515625" style="87" customWidth="1"/>
    <col min="11012" max="11013" width="17.140625" style="87" customWidth="1"/>
    <col min="11014" max="11014" width="16.85546875" style="87" customWidth="1"/>
    <col min="11015" max="11015" width="15.28515625" style="87" bestFit="1" customWidth="1"/>
    <col min="11016" max="11016" width="15.140625" style="87" customWidth="1"/>
    <col min="11017" max="11017" width="15.85546875" style="87" customWidth="1"/>
    <col min="11018" max="11018" width="15.5703125" style="87" customWidth="1"/>
    <col min="11019" max="11019" width="11.28515625" style="87" bestFit="1" customWidth="1"/>
    <col min="11020" max="11259" width="11.42578125" style="87"/>
    <col min="11260" max="11260" width="44.7109375" style="87" customWidth="1"/>
    <col min="11261" max="11263" width="17.140625" style="87" customWidth="1"/>
    <col min="11264" max="11264" width="17.7109375" style="87" customWidth="1"/>
    <col min="11265" max="11265" width="16.140625" style="87" customWidth="1"/>
    <col min="11266" max="11266" width="14.140625" style="87" customWidth="1"/>
    <col min="11267" max="11267" width="14.28515625" style="87" customWidth="1"/>
    <col min="11268" max="11269" width="17.140625" style="87" customWidth="1"/>
    <col min="11270" max="11270" width="16.85546875" style="87" customWidth="1"/>
    <col min="11271" max="11271" width="15.28515625" style="87" bestFit="1" customWidth="1"/>
    <col min="11272" max="11272" width="15.140625" style="87" customWidth="1"/>
    <col min="11273" max="11273" width="15.85546875" style="87" customWidth="1"/>
    <col min="11274" max="11274" width="15.5703125" style="87" customWidth="1"/>
    <col min="11275" max="11275" width="11.28515625" style="87" bestFit="1" customWidth="1"/>
    <col min="11276" max="11515" width="11.42578125" style="87"/>
    <col min="11516" max="11516" width="44.7109375" style="87" customWidth="1"/>
    <col min="11517" max="11519" width="17.140625" style="87" customWidth="1"/>
    <col min="11520" max="11520" width="17.7109375" style="87" customWidth="1"/>
    <col min="11521" max="11521" width="16.140625" style="87" customWidth="1"/>
    <col min="11522" max="11522" width="14.140625" style="87" customWidth="1"/>
    <col min="11523" max="11523" width="14.28515625" style="87" customWidth="1"/>
    <col min="11524" max="11525" width="17.140625" style="87" customWidth="1"/>
    <col min="11526" max="11526" width="16.85546875" style="87" customWidth="1"/>
    <col min="11527" max="11527" width="15.28515625" style="87" bestFit="1" customWidth="1"/>
    <col min="11528" max="11528" width="15.140625" style="87" customWidth="1"/>
    <col min="11529" max="11529" width="15.85546875" style="87" customWidth="1"/>
    <col min="11530" max="11530" width="15.5703125" style="87" customWidth="1"/>
    <col min="11531" max="11531" width="11.28515625" style="87" bestFit="1" customWidth="1"/>
    <col min="11532" max="11771" width="11.42578125" style="87"/>
    <col min="11772" max="11772" width="44.7109375" style="87" customWidth="1"/>
    <col min="11773" max="11775" width="17.140625" style="87" customWidth="1"/>
    <col min="11776" max="11776" width="17.7109375" style="87" customWidth="1"/>
    <col min="11777" max="11777" width="16.140625" style="87" customWidth="1"/>
    <col min="11778" max="11778" width="14.140625" style="87" customWidth="1"/>
    <col min="11779" max="11779" width="14.28515625" style="87" customWidth="1"/>
    <col min="11780" max="11781" width="17.140625" style="87" customWidth="1"/>
    <col min="11782" max="11782" width="16.85546875" style="87" customWidth="1"/>
    <col min="11783" max="11783" width="15.28515625" style="87" bestFit="1" customWidth="1"/>
    <col min="11784" max="11784" width="15.140625" style="87" customWidth="1"/>
    <col min="11785" max="11785" width="15.85546875" style="87" customWidth="1"/>
    <col min="11786" max="11786" width="15.5703125" style="87" customWidth="1"/>
    <col min="11787" max="11787" width="11.28515625" style="87" bestFit="1" customWidth="1"/>
    <col min="11788" max="12027" width="11.42578125" style="87"/>
    <col min="12028" max="12028" width="44.7109375" style="87" customWidth="1"/>
    <col min="12029" max="12031" width="17.140625" style="87" customWidth="1"/>
    <col min="12032" max="12032" width="17.7109375" style="87" customWidth="1"/>
    <col min="12033" max="12033" width="16.140625" style="87" customWidth="1"/>
    <col min="12034" max="12034" width="14.140625" style="87" customWidth="1"/>
    <col min="12035" max="12035" width="14.28515625" style="87" customWidth="1"/>
    <col min="12036" max="12037" width="17.140625" style="87" customWidth="1"/>
    <col min="12038" max="12038" width="16.85546875" style="87" customWidth="1"/>
    <col min="12039" max="12039" width="15.28515625" style="87" bestFit="1" customWidth="1"/>
    <col min="12040" max="12040" width="15.140625" style="87" customWidth="1"/>
    <col min="12041" max="12041" width="15.85546875" style="87" customWidth="1"/>
    <col min="12042" max="12042" width="15.5703125" style="87" customWidth="1"/>
    <col min="12043" max="12043" width="11.28515625" style="87" bestFit="1" customWidth="1"/>
    <col min="12044" max="12283" width="11.42578125" style="87"/>
    <col min="12284" max="12284" width="44.7109375" style="87" customWidth="1"/>
    <col min="12285" max="12287" width="17.140625" style="87" customWidth="1"/>
    <col min="12288" max="12288" width="17.7109375" style="87" customWidth="1"/>
    <col min="12289" max="12289" width="16.140625" style="87" customWidth="1"/>
    <col min="12290" max="12290" width="14.140625" style="87" customWidth="1"/>
    <col min="12291" max="12291" width="14.28515625" style="87" customWidth="1"/>
    <col min="12292" max="12293" width="17.140625" style="87" customWidth="1"/>
    <col min="12294" max="12294" width="16.85546875" style="87" customWidth="1"/>
    <col min="12295" max="12295" width="15.28515625" style="87" bestFit="1" customWidth="1"/>
    <col min="12296" max="12296" width="15.140625" style="87" customWidth="1"/>
    <col min="12297" max="12297" width="15.85546875" style="87" customWidth="1"/>
    <col min="12298" max="12298" width="15.5703125" style="87" customWidth="1"/>
    <col min="12299" max="12299" width="11.28515625" style="87" bestFit="1" customWidth="1"/>
    <col min="12300" max="12539" width="11.42578125" style="87"/>
    <col min="12540" max="12540" width="44.7109375" style="87" customWidth="1"/>
    <col min="12541" max="12543" width="17.140625" style="87" customWidth="1"/>
    <col min="12544" max="12544" width="17.7109375" style="87" customWidth="1"/>
    <col min="12545" max="12545" width="16.140625" style="87" customWidth="1"/>
    <col min="12546" max="12546" width="14.140625" style="87" customWidth="1"/>
    <col min="12547" max="12547" width="14.28515625" style="87" customWidth="1"/>
    <col min="12548" max="12549" width="17.140625" style="87" customWidth="1"/>
    <col min="12550" max="12550" width="16.85546875" style="87" customWidth="1"/>
    <col min="12551" max="12551" width="15.28515625" style="87" bestFit="1" customWidth="1"/>
    <col min="12552" max="12552" width="15.140625" style="87" customWidth="1"/>
    <col min="12553" max="12553" width="15.85546875" style="87" customWidth="1"/>
    <col min="12554" max="12554" width="15.5703125" style="87" customWidth="1"/>
    <col min="12555" max="12555" width="11.28515625" style="87" bestFit="1" customWidth="1"/>
    <col min="12556" max="12795" width="11.42578125" style="87"/>
    <col min="12796" max="12796" width="44.7109375" style="87" customWidth="1"/>
    <col min="12797" max="12799" width="17.140625" style="87" customWidth="1"/>
    <col min="12800" max="12800" width="17.7109375" style="87" customWidth="1"/>
    <col min="12801" max="12801" width="16.140625" style="87" customWidth="1"/>
    <col min="12802" max="12802" width="14.140625" style="87" customWidth="1"/>
    <col min="12803" max="12803" width="14.28515625" style="87" customWidth="1"/>
    <col min="12804" max="12805" width="17.140625" style="87" customWidth="1"/>
    <col min="12806" max="12806" width="16.85546875" style="87" customWidth="1"/>
    <col min="12807" max="12807" width="15.28515625" style="87" bestFit="1" customWidth="1"/>
    <col min="12808" max="12808" width="15.140625" style="87" customWidth="1"/>
    <col min="12809" max="12809" width="15.85546875" style="87" customWidth="1"/>
    <col min="12810" max="12810" width="15.5703125" style="87" customWidth="1"/>
    <col min="12811" max="12811" width="11.28515625" style="87" bestFit="1" customWidth="1"/>
    <col min="12812" max="13051" width="11.42578125" style="87"/>
    <col min="13052" max="13052" width="44.7109375" style="87" customWidth="1"/>
    <col min="13053" max="13055" width="17.140625" style="87" customWidth="1"/>
    <col min="13056" max="13056" width="17.7109375" style="87" customWidth="1"/>
    <col min="13057" max="13057" width="16.140625" style="87" customWidth="1"/>
    <col min="13058" max="13058" width="14.140625" style="87" customWidth="1"/>
    <col min="13059" max="13059" width="14.28515625" style="87" customWidth="1"/>
    <col min="13060" max="13061" width="17.140625" style="87" customWidth="1"/>
    <col min="13062" max="13062" width="16.85546875" style="87" customWidth="1"/>
    <col min="13063" max="13063" width="15.28515625" style="87" bestFit="1" customWidth="1"/>
    <col min="13064" max="13064" width="15.140625" style="87" customWidth="1"/>
    <col min="13065" max="13065" width="15.85546875" style="87" customWidth="1"/>
    <col min="13066" max="13066" width="15.5703125" style="87" customWidth="1"/>
    <col min="13067" max="13067" width="11.28515625" style="87" bestFit="1" customWidth="1"/>
    <col min="13068" max="13307" width="11.42578125" style="87"/>
    <col min="13308" max="13308" width="44.7109375" style="87" customWidth="1"/>
    <col min="13309" max="13311" width="17.140625" style="87" customWidth="1"/>
    <col min="13312" max="13312" width="17.7109375" style="87" customWidth="1"/>
    <col min="13313" max="13313" width="16.140625" style="87" customWidth="1"/>
    <col min="13314" max="13314" width="14.140625" style="87" customWidth="1"/>
    <col min="13315" max="13315" width="14.28515625" style="87" customWidth="1"/>
    <col min="13316" max="13317" width="17.140625" style="87" customWidth="1"/>
    <col min="13318" max="13318" width="16.85546875" style="87" customWidth="1"/>
    <col min="13319" max="13319" width="15.28515625" style="87" bestFit="1" customWidth="1"/>
    <col min="13320" max="13320" width="15.140625" style="87" customWidth="1"/>
    <col min="13321" max="13321" width="15.85546875" style="87" customWidth="1"/>
    <col min="13322" max="13322" width="15.5703125" style="87" customWidth="1"/>
    <col min="13323" max="13323" width="11.28515625" style="87" bestFit="1" customWidth="1"/>
    <col min="13324" max="13563" width="11.42578125" style="87"/>
    <col min="13564" max="13564" width="44.7109375" style="87" customWidth="1"/>
    <col min="13565" max="13567" width="17.140625" style="87" customWidth="1"/>
    <col min="13568" max="13568" width="17.7109375" style="87" customWidth="1"/>
    <col min="13569" max="13569" width="16.140625" style="87" customWidth="1"/>
    <col min="13570" max="13570" width="14.140625" style="87" customWidth="1"/>
    <col min="13571" max="13571" width="14.28515625" style="87" customWidth="1"/>
    <col min="13572" max="13573" width="17.140625" style="87" customWidth="1"/>
    <col min="13574" max="13574" width="16.85546875" style="87" customWidth="1"/>
    <col min="13575" max="13575" width="15.28515625" style="87" bestFit="1" customWidth="1"/>
    <col min="13576" max="13576" width="15.140625" style="87" customWidth="1"/>
    <col min="13577" max="13577" width="15.85546875" style="87" customWidth="1"/>
    <col min="13578" max="13578" width="15.5703125" style="87" customWidth="1"/>
    <col min="13579" max="13579" width="11.28515625" style="87" bestFit="1" customWidth="1"/>
    <col min="13580" max="13819" width="11.42578125" style="87"/>
    <col min="13820" max="13820" width="44.7109375" style="87" customWidth="1"/>
    <col min="13821" max="13823" width="17.140625" style="87" customWidth="1"/>
    <col min="13824" max="13824" width="17.7109375" style="87" customWidth="1"/>
    <col min="13825" max="13825" width="16.140625" style="87" customWidth="1"/>
    <col min="13826" max="13826" width="14.140625" style="87" customWidth="1"/>
    <col min="13827" max="13827" width="14.28515625" style="87" customWidth="1"/>
    <col min="13828" max="13829" width="17.140625" style="87" customWidth="1"/>
    <col min="13830" max="13830" width="16.85546875" style="87" customWidth="1"/>
    <col min="13831" max="13831" width="15.28515625" style="87" bestFit="1" customWidth="1"/>
    <col min="13832" max="13832" width="15.140625" style="87" customWidth="1"/>
    <col min="13833" max="13833" width="15.85546875" style="87" customWidth="1"/>
    <col min="13834" max="13834" width="15.5703125" style="87" customWidth="1"/>
    <col min="13835" max="13835" width="11.28515625" style="87" bestFit="1" customWidth="1"/>
    <col min="13836" max="14075" width="11.42578125" style="87"/>
    <col min="14076" max="14076" width="44.7109375" style="87" customWidth="1"/>
    <col min="14077" max="14079" width="17.140625" style="87" customWidth="1"/>
    <col min="14080" max="14080" width="17.7109375" style="87" customWidth="1"/>
    <col min="14081" max="14081" width="16.140625" style="87" customWidth="1"/>
    <col min="14082" max="14082" width="14.140625" style="87" customWidth="1"/>
    <col min="14083" max="14083" width="14.28515625" style="87" customWidth="1"/>
    <col min="14084" max="14085" width="17.140625" style="87" customWidth="1"/>
    <col min="14086" max="14086" width="16.85546875" style="87" customWidth="1"/>
    <col min="14087" max="14087" width="15.28515625" style="87" bestFit="1" customWidth="1"/>
    <col min="14088" max="14088" width="15.140625" style="87" customWidth="1"/>
    <col min="14089" max="14089" width="15.85546875" style="87" customWidth="1"/>
    <col min="14090" max="14090" width="15.5703125" style="87" customWidth="1"/>
    <col min="14091" max="14091" width="11.28515625" style="87" bestFit="1" customWidth="1"/>
    <col min="14092" max="14331" width="11.42578125" style="87"/>
    <col min="14332" max="14332" width="44.7109375" style="87" customWidth="1"/>
    <col min="14333" max="14335" width="17.140625" style="87" customWidth="1"/>
    <col min="14336" max="14336" width="17.7109375" style="87" customWidth="1"/>
    <col min="14337" max="14337" width="16.140625" style="87" customWidth="1"/>
    <col min="14338" max="14338" width="14.140625" style="87" customWidth="1"/>
    <col min="14339" max="14339" width="14.28515625" style="87" customWidth="1"/>
    <col min="14340" max="14341" width="17.140625" style="87" customWidth="1"/>
    <col min="14342" max="14342" width="16.85546875" style="87" customWidth="1"/>
    <col min="14343" max="14343" width="15.28515625" style="87" bestFit="1" customWidth="1"/>
    <col min="14344" max="14344" width="15.140625" style="87" customWidth="1"/>
    <col min="14345" max="14345" width="15.85546875" style="87" customWidth="1"/>
    <col min="14346" max="14346" width="15.5703125" style="87" customWidth="1"/>
    <col min="14347" max="14347" width="11.28515625" style="87" bestFit="1" customWidth="1"/>
    <col min="14348" max="14587" width="11.42578125" style="87"/>
    <col min="14588" max="14588" width="44.7109375" style="87" customWidth="1"/>
    <col min="14589" max="14591" width="17.140625" style="87" customWidth="1"/>
    <col min="14592" max="14592" width="17.7109375" style="87" customWidth="1"/>
    <col min="14593" max="14593" width="16.140625" style="87" customWidth="1"/>
    <col min="14594" max="14594" width="14.140625" style="87" customWidth="1"/>
    <col min="14595" max="14595" width="14.28515625" style="87" customWidth="1"/>
    <col min="14596" max="14597" width="17.140625" style="87" customWidth="1"/>
    <col min="14598" max="14598" width="16.85546875" style="87" customWidth="1"/>
    <col min="14599" max="14599" width="15.28515625" style="87" bestFit="1" customWidth="1"/>
    <col min="14600" max="14600" width="15.140625" style="87" customWidth="1"/>
    <col min="14601" max="14601" width="15.85546875" style="87" customWidth="1"/>
    <col min="14602" max="14602" width="15.5703125" style="87" customWidth="1"/>
    <col min="14603" max="14603" width="11.28515625" style="87" bestFit="1" customWidth="1"/>
    <col min="14604" max="14843" width="11.42578125" style="87"/>
    <col min="14844" max="14844" width="44.7109375" style="87" customWidth="1"/>
    <col min="14845" max="14847" width="17.140625" style="87" customWidth="1"/>
    <col min="14848" max="14848" width="17.7109375" style="87" customWidth="1"/>
    <col min="14849" max="14849" width="16.140625" style="87" customWidth="1"/>
    <col min="14850" max="14850" width="14.140625" style="87" customWidth="1"/>
    <col min="14851" max="14851" width="14.28515625" style="87" customWidth="1"/>
    <col min="14852" max="14853" width="17.140625" style="87" customWidth="1"/>
    <col min="14854" max="14854" width="16.85546875" style="87" customWidth="1"/>
    <col min="14855" max="14855" width="15.28515625" style="87" bestFit="1" customWidth="1"/>
    <col min="14856" max="14856" width="15.140625" style="87" customWidth="1"/>
    <col min="14857" max="14857" width="15.85546875" style="87" customWidth="1"/>
    <col min="14858" max="14858" width="15.5703125" style="87" customWidth="1"/>
    <col min="14859" max="14859" width="11.28515625" style="87" bestFit="1" customWidth="1"/>
    <col min="14860" max="15099" width="11.42578125" style="87"/>
    <col min="15100" max="15100" width="44.7109375" style="87" customWidth="1"/>
    <col min="15101" max="15103" width="17.140625" style="87" customWidth="1"/>
    <col min="15104" max="15104" width="17.7109375" style="87" customWidth="1"/>
    <col min="15105" max="15105" width="16.140625" style="87" customWidth="1"/>
    <col min="15106" max="15106" width="14.140625" style="87" customWidth="1"/>
    <col min="15107" max="15107" width="14.28515625" style="87" customWidth="1"/>
    <col min="15108" max="15109" width="17.140625" style="87" customWidth="1"/>
    <col min="15110" max="15110" width="16.85546875" style="87" customWidth="1"/>
    <col min="15111" max="15111" width="15.28515625" style="87" bestFit="1" customWidth="1"/>
    <col min="15112" max="15112" width="15.140625" style="87" customWidth="1"/>
    <col min="15113" max="15113" width="15.85546875" style="87" customWidth="1"/>
    <col min="15114" max="15114" width="15.5703125" style="87" customWidth="1"/>
    <col min="15115" max="15115" width="11.28515625" style="87" bestFit="1" customWidth="1"/>
    <col min="15116" max="15355" width="11.42578125" style="87"/>
    <col min="15356" max="15356" width="44.7109375" style="87" customWidth="1"/>
    <col min="15357" max="15359" width="17.140625" style="87" customWidth="1"/>
    <col min="15360" max="15360" width="17.7109375" style="87" customWidth="1"/>
    <col min="15361" max="15361" width="16.140625" style="87" customWidth="1"/>
    <col min="15362" max="15362" width="14.140625" style="87" customWidth="1"/>
    <col min="15363" max="15363" width="14.28515625" style="87" customWidth="1"/>
    <col min="15364" max="15365" width="17.140625" style="87" customWidth="1"/>
    <col min="15366" max="15366" width="16.85546875" style="87" customWidth="1"/>
    <col min="15367" max="15367" width="15.28515625" style="87" bestFit="1" customWidth="1"/>
    <col min="15368" max="15368" width="15.140625" style="87" customWidth="1"/>
    <col min="15369" max="15369" width="15.85546875" style="87" customWidth="1"/>
    <col min="15370" max="15370" width="15.5703125" style="87" customWidth="1"/>
    <col min="15371" max="15371" width="11.28515625" style="87" bestFit="1" customWidth="1"/>
    <col min="15372" max="15611" width="11.42578125" style="87"/>
    <col min="15612" max="15612" width="44.7109375" style="87" customWidth="1"/>
    <col min="15613" max="15615" width="17.140625" style="87" customWidth="1"/>
    <col min="15616" max="15616" width="17.7109375" style="87" customWidth="1"/>
    <col min="15617" max="15617" width="16.140625" style="87" customWidth="1"/>
    <col min="15618" max="15618" width="14.140625" style="87" customWidth="1"/>
    <col min="15619" max="15619" width="14.28515625" style="87" customWidth="1"/>
    <col min="15620" max="15621" width="17.140625" style="87" customWidth="1"/>
    <col min="15622" max="15622" width="16.85546875" style="87" customWidth="1"/>
    <col min="15623" max="15623" width="15.28515625" style="87" bestFit="1" customWidth="1"/>
    <col min="15624" max="15624" width="15.140625" style="87" customWidth="1"/>
    <col min="15625" max="15625" width="15.85546875" style="87" customWidth="1"/>
    <col min="15626" max="15626" width="15.5703125" style="87" customWidth="1"/>
    <col min="15627" max="15627" width="11.28515625" style="87" bestFit="1" customWidth="1"/>
    <col min="15628" max="15867" width="11.42578125" style="87"/>
    <col min="15868" max="15868" width="44.7109375" style="87" customWidth="1"/>
    <col min="15869" max="15871" width="17.140625" style="87" customWidth="1"/>
    <col min="15872" max="15872" width="17.7109375" style="87" customWidth="1"/>
    <col min="15873" max="15873" width="16.140625" style="87" customWidth="1"/>
    <col min="15874" max="15874" width="14.140625" style="87" customWidth="1"/>
    <col min="15875" max="15875" width="14.28515625" style="87" customWidth="1"/>
    <col min="15876" max="15877" width="17.140625" style="87" customWidth="1"/>
    <col min="15878" max="15878" width="16.85546875" style="87" customWidth="1"/>
    <col min="15879" max="15879" width="15.28515625" style="87" bestFit="1" customWidth="1"/>
    <col min="15880" max="15880" width="15.140625" style="87" customWidth="1"/>
    <col min="15881" max="15881" width="15.85546875" style="87" customWidth="1"/>
    <col min="15882" max="15882" width="15.5703125" style="87" customWidth="1"/>
    <col min="15883" max="15883" width="11.28515625" style="87" bestFit="1" customWidth="1"/>
    <col min="15884" max="16123" width="11.42578125" style="87"/>
    <col min="16124" max="16124" width="44.7109375" style="87" customWidth="1"/>
    <col min="16125" max="16127" width="17.140625" style="87" customWidth="1"/>
    <col min="16128" max="16128" width="17.7109375" style="87" customWidth="1"/>
    <col min="16129" max="16129" width="16.140625" style="87" customWidth="1"/>
    <col min="16130" max="16130" width="14.140625" style="87" customWidth="1"/>
    <col min="16131" max="16131" width="14.28515625" style="87" customWidth="1"/>
    <col min="16132" max="16133" width="17.140625" style="87" customWidth="1"/>
    <col min="16134" max="16134" width="16.85546875" style="87" customWidth="1"/>
    <col min="16135" max="16135" width="15.28515625" style="87" bestFit="1" customWidth="1"/>
    <col min="16136" max="16136" width="15.140625" style="87" customWidth="1"/>
    <col min="16137" max="16137" width="15.85546875" style="87" customWidth="1"/>
    <col min="16138" max="16138" width="15.5703125" style="87" customWidth="1"/>
    <col min="16139" max="16139" width="11.28515625" style="87" bestFit="1" customWidth="1"/>
    <col min="16140" max="16384" width="11.42578125" style="87"/>
  </cols>
  <sheetData>
    <row r="1" spans="1:12" x14ac:dyDescent="0.2">
      <c r="A1" s="191" t="s">
        <v>62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2" x14ac:dyDescent="0.2">
      <c r="A2" s="193">
        <v>46083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2" ht="11.25" x14ac:dyDescent="0.2">
      <c r="A3" s="88"/>
      <c r="B3" s="87"/>
      <c r="C3" s="87"/>
      <c r="E3" s="87"/>
    </row>
    <row r="4" spans="1:12" ht="13.5" customHeight="1" thickBot="1" x14ac:dyDescent="0.25">
      <c r="A4" s="88"/>
      <c r="B4" s="87"/>
      <c r="C4" s="195"/>
      <c r="D4" s="195"/>
      <c r="E4" s="87"/>
    </row>
    <row r="5" spans="1:12" ht="12.75" customHeight="1" x14ac:dyDescent="0.2">
      <c r="A5" s="196" t="s">
        <v>0</v>
      </c>
      <c r="B5" s="198" t="s">
        <v>9</v>
      </c>
      <c r="C5" s="90" t="s">
        <v>10</v>
      </c>
      <c r="D5" s="90" t="s">
        <v>10</v>
      </c>
      <c r="E5" s="198" t="s">
        <v>1</v>
      </c>
      <c r="F5" s="189" t="s">
        <v>7</v>
      </c>
      <c r="G5" s="189" t="s">
        <v>8</v>
      </c>
      <c r="H5" s="189" t="s">
        <v>2</v>
      </c>
      <c r="I5" s="189" t="s">
        <v>3</v>
      </c>
      <c r="J5" s="189" t="s">
        <v>4</v>
      </c>
      <c r="K5" s="189" t="s">
        <v>5</v>
      </c>
    </row>
    <row r="6" spans="1:12" ht="23.25" customHeight="1" thickBot="1" x14ac:dyDescent="0.25">
      <c r="A6" s="197"/>
      <c r="B6" s="199"/>
      <c r="C6" s="91" t="s">
        <v>11</v>
      </c>
      <c r="D6" s="91" t="s">
        <v>12</v>
      </c>
      <c r="E6" s="199" t="s">
        <v>6</v>
      </c>
      <c r="F6" s="190" t="s">
        <v>6</v>
      </c>
      <c r="G6" s="190" t="s">
        <v>6</v>
      </c>
      <c r="H6" s="190"/>
      <c r="I6" s="190"/>
      <c r="J6" s="190"/>
      <c r="K6" s="190" t="s">
        <v>6</v>
      </c>
    </row>
    <row r="7" spans="1:12" x14ac:dyDescent="0.2">
      <c r="A7" s="1" t="s">
        <v>15</v>
      </c>
      <c r="B7" s="92">
        <v>31030853.510000002</v>
      </c>
      <c r="C7" s="92">
        <v>3614412.39</v>
      </c>
      <c r="D7" s="92">
        <v>328887.24</v>
      </c>
      <c r="E7" s="92"/>
      <c r="F7" s="92"/>
      <c r="G7" s="92"/>
      <c r="H7" s="93"/>
      <c r="I7" s="93"/>
      <c r="J7" s="93"/>
      <c r="K7" s="94">
        <v>34974153.140000001</v>
      </c>
      <c r="L7" s="89"/>
    </row>
    <row r="8" spans="1:12" x14ac:dyDescent="0.2">
      <c r="A8" s="2" t="s">
        <v>16</v>
      </c>
      <c r="B8" s="92">
        <v>29330005.629999999</v>
      </c>
      <c r="C8" s="92">
        <v>3416301</v>
      </c>
      <c r="D8" s="92">
        <v>310860.44</v>
      </c>
      <c r="E8" s="92"/>
      <c r="F8" s="92"/>
      <c r="G8" s="92"/>
      <c r="H8" s="93"/>
      <c r="I8" s="93"/>
      <c r="J8" s="93"/>
      <c r="K8" s="94">
        <v>33057167.07</v>
      </c>
      <c r="L8" s="89"/>
    </row>
    <row r="9" spans="1:12" x14ac:dyDescent="0.2">
      <c r="A9" s="2" t="s">
        <v>17</v>
      </c>
      <c r="B9" s="92"/>
      <c r="C9" s="92"/>
      <c r="E9" s="92"/>
      <c r="F9" s="92"/>
      <c r="G9" s="92"/>
      <c r="H9" s="93"/>
      <c r="I9" s="93"/>
      <c r="J9" s="93"/>
      <c r="K9" s="94"/>
      <c r="L9" s="89"/>
    </row>
    <row r="10" spans="1:12" x14ac:dyDescent="0.2">
      <c r="A10" s="2" t="s">
        <v>18</v>
      </c>
      <c r="B10" s="92"/>
      <c r="C10" s="92"/>
      <c r="D10" s="92"/>
      <c r="E10" s="92"/>
      <c r="F10" s="92"/>
      <c r="G10" s="92"/>
      <c r="H10" s="93"/>
      <c r="I10" s="93"/>
      <c r="J10" s="93"/>
      <c r="K10" s="94"/>
      <c r="L10" s="89"/>
    </row>
    <row r="11" spans="1:12" x14ac:dyDescent="0.2">
      <c r="A11" s="2" t="s">
        <v>19</v>
      </c>
      <c r="B11" s="92"/>
      <c r="C11" s="92"/>
      <c r="D11" s="92"/>
      <c r="E11" s="92"/>
      <c r="F11" s="92"/>
      <c r="G11" s="92"/>
      <c r="H11" s="93"/>
      <c r="I11" s="93"/>
      <c r="J11" s="93"/>
      <c r="K11" s="94"/>
      <c r="L11" s="89"/>
    </row>
    <row r="12" spans="1:12" x14ac:dyDescent="0.2">
      <c r="A12" s="2" t="s">
        <v>20</v>
      </c>
      <c r="B12" s="92"/>
      <c r="C12" s="92"/>
      <c r="D12" s="92"/>
      <c r="E12" s="92"/>
      <c r="F12" s="92"/>
      <c r="G12" s="92"/>
      <c r="H12" s="93"/>
      <c r="I12" s="93"/>
      <c r="J12" s="93"/>
      <c r="K12" s="94"/>
      <c r="L12" s="89"/>
    </row>
    <row r="13" spans="1:12" x14ac:dyDescent="0.2">
      <c r="A13" s="2" t="s">
        <v>21</v>
      </c>
      <c r="B13" s="92"/>
      <c r="C13" s="92"/>
      <c r="D13" s="92"/>
      <c r="E13" s="92"/>
      <c r="F13" s="92"/>
      <c r="G13" s="92"/>
      <c r="H13" s="93"/>
      <c r="I13" s="93"/>
      <c r="J13" s="93"/>
      <c r="K13" s="94"/>
      <c r="L13" s="89"/>
    </row>
    <row r="14" spans="1:12" x14ac:dyDescent="0.2">
      <c r="A14" s="2" t="s">
        <v>22</v>
      </c>
      <c r="B14" s="92"/>
      <c r="C14" s="92"/>
      <c r="D14" s="92"/>
      <c r="E14" s="92"/>
      <c r="F14" s="92"/>
      <c r="G14" s="92"/>
      <c r="H14" s="93"/>
      <c r="I14" s="93"/>
      <c r="J14" s="93"/>
      <c r="K14" s="94"/>
      <c r="L14" s="89"/>
    </row>
    <row r="15" spans="1:12" x14ac:dyDescent="0.2">
      <c r="A15" s="2" t="s">
        <v>23</v>
      </c>
      <c r="B15" s="92"/>
      <c r="C15" s="92"/>
      <c r="D15" s="92"/>
      <c r="E15" s="92"/>
      <c r="F15" s="92"/>
      <c r="G15" s="92"/>
      <c r="H15" s="93"/>
      <c r="I15" s="93"/>
      <c r="J15" s="93"/>
      <c r="K15" s="94"/>
      <c r="L15" s="89"/>
    </row>
    <row r="16" spans="1:12" x14ac:dyDescent="0.2">
      <c r="A16" s="2" t="s">
        <v>24</v>
      </c>
      <c r="B16" s="92"/>
      <c r="C16" s="92"/>
      <c r="D16" s="92"/>
      <c r="E16" s="92"/>
      <c r="F16" s="92"/>
      <c r="G16" s="92"/>
      <c r="H16" s="93"/>
      <c r="I16" s="93"/>
      <c r="J16" s="93"/>
      <c r="K16" s="94"/>
      <c r="L16" s="89"/>
    </row>
    <row r="17" spans="1:12" x14ac:dyDescent="0.2">
      <c r="A17" s="2" t="s">
        <v>25</v>
      </c>
      <c r="B17" s="92"/>
      <c r="C17" s="92"/>
      <c r="D17" s="92"/>
      <c r="E17" s="92"/>
      <c r="F17" s="92"/>
      <c r="G17" s="92"/>
      <c r="H17" s="93"/>
      <c r="I17" s="93"/>
      <c r="J17" s="93"/>
      <c r="K17" s="94"/>
      <c r="L17" s="89"/>
    </row>
    <row r="18" spans="1:12" x14ac:dyDescent="0.2">
      <c r="A18" s="2" t="s">
        <v>26</v>
      </c>
      <c r="B18" s="92"/>
      <c r="C18" s="92"/>
      <c r="D18" s="92"/>
      <c r="E18" s="92"/>
      <c r="F18" s="92"/>
      <c r="G18" s="92"/>
      <c r="H18" s="93"/>
      <c r="I18" s="93"/>
      <c r="J18" s="93"/>
      <c r="K18" s="94"/>
      <c r="L18" s="89"/>
    </row>
    <row r="19" spans="1:12" x14ac:dyDescent="0.2">
      <c r="A19" s="2" t="s">
        <v>27</v>
      </c>
      <c r="B19" s="92"/>
      <c r="C19" s="92"/>
      <c r="D19" s="92"/>
      <c r="E19" s="92"/>
      <c r="F19" s="92"/>
      <c r="G19" s="92"/>
      <c r="H19" s="93"/>
      <c r="I19" s="93"/>
      <c r="J19" s="93"/>
      <c r="K19" s="94"/>
      <c r="L19" s="89"/>
    </row>
    <row r="20" spans="1:12" x14ac:dyDescent="0.2">
      <c r="A20" s="2" t="s">
        <v>28</v>
      </c>
      <c r="B20" s="92"/>
      <c r="C20" s="92"/>
      <c r="D20" s="92"/>
      <c r="E20" s="92"/>
      <c r="F20" s="92"/>
      <c r="G20" s="92"/>
      <c r="H20" s="94"/>
      <c r="I20" s="94"/>
      <c r="J20" s="94"/>
      <c r="K20" s="94"/>
      <c r="L20" s="89"/>
    </row>
    <row r="21" spans="1:12" x14ac:dyDescent="0.2">
      <c r="A21" s="2" t="s">
        <v>29</v>
      </c>
      <c r="B21" s="92"/>
      <c r="C21" s="92"/>
      <c r="D21" s="92"/>
      <c r="E21" s="92"/>
      <c r="F21" s="92"/>
      <c r="G21" s="92"/>
      <c r="H21" s="94"/>
      <c r="I21" s="94"/>
      <c r="J21" s="94"/>
      <c r="K21" s="94"/>
      <c r="L21" s="89"/>
    </row>
    <row r="22" spans="1:12" x14ac:dyDescent="0.2">
      <c r="A22" s="2" t="s">
        <v>30</v>
      </c>
      <c r="B22" s="92"/>
      <c r="C22" s="92"/>
      <c r="D22" s="92"/>
      <c r="E22" s="92"/>
      <c r="F22" s="92"/>
      <c r="G22" s="92"/>
      <c r="H22" s="94"/>
      <c r="I22" s="94"/>
      <c r="J22" s="94"/>
      <c r="K22" s="94"/>
      <c r="L22" s="89"/>
    </row>
    <row r="23" spans="1:12" x14ac:dyDescent="0.2">
      <c r="A23" s="2" t="s">
        <v>31</v>
      </c>
      <c r="B23" s="92"/>
      <c r="C23" s="92"/>
      <c r="D23" s="92"/>
      <c r="E23" s="92"/>
      <c r="F23" s="92"/>
      <c r="G23" s="92"/>
      <c r="H23" s="94"/>
      <c r="I23" s="94"/>
      <c r="J23" s="94"/>
      <c r="K23" s="94"/>
      <c r="L23" s="89"/>
    </row>
    <row r="24" spans="1:12" x14ac:dyDescent="0.2">
      <c r="A24" s="2" t="s">
        <v>32</v>
      </c>
      <c r="B24" s="92"/>
      <c r="C24" s="92"/>
      <c r="D24" s="92"/>
      <c r="E24" s="92"/>
      <c r="F24" s="92"/>
      <c r="G24" s="92"/>
      <c r="H24" s="94"/>
      <c r="I24" s="94"/>
      <c r="J24" s="94"/>
      <c r="K24" s="94"/>
      <c r="L24" s="89"/>
    </row>
    <row r="25" spans="1:12" x14ac:dyDescent="0.2">
      <c r="A25" s="2" t="s">
        <v>33</v>
      </c>
      <c r="B25" s="92"/>
      <c r="C25" s="92"/>
      <c r="D25" s="92"/>
      <c r="E25" s="92"/>
      <c r="F25" s="92"/>
      <c r="G25" s="92"/>
      <c r="H25" s="94"/>
      <c r="I25" s="94"/>
      <c r="J25" s="94"/>
      <c r="K25" s="94"/>
      <c r="L25" s="89"/>
    </row>
    <row r="26" spans="1:12" x14ac:dyDescent="0.2">
      <c r="A26" s="2" t="s">
        <v>34</v>
      </c>
      <c r="B26" s="92"/>
      <c r="C26" s="92"/>
      <c r="D26" s="92"/>
      <c r="E26" s="92"/>
      <c r="F26" s="92"/>
      <c r="G26" s="92"/>
      <c r="H26" s="94"/>
      <c r="I26" s="94"/>
      <c r="J26" s="94"/>
      <c r="K26" s="94"/>
      <c r="L26" s="89"/>
    </row>
    <row r="27" spans="1:12" x14ac:dyDescent="0.2">
      <c r="A27" s="2" t="s">
        <v>35</v>
      </c>
      <c r="B27" s="92"/>
      <c r="C27" s="92"/>
      <c r="D27" s="92"/>
      <c r="E27" s="92"/>
      <c r="F27" s="92"/>
      <c r="G27" s="92"/>
      <c r="H27" s="94"/>
      <c r="I27" s="94"/>
      <c r="J27" s="94"/>
      <c r="K27" s="94"/>
      <c r="L27" s="89"/>
    </row>
    <row r="28" spans="1:12" x14ac:dyDescent="0.2">
      <c r="A28" s="2" t="s">
        <v>36</v>
      </c>
      <c r="B28" s="92"/>
      <c r="C28" s="92"/>
      <c r="D28" s="92"/>
      <c r="E28" s="92"/>
      <c r="F28" s="92"/>
      <c r="G28" s="92"/>
      <c r="H28" s="94"/>
      <c r="I28" s="94"/>
      <c r="J28" s="94"/>
      <c r="K28" s="94"/>
      <c r="L28" s="89"/>
    </row>
    <row r="29" spans="1:12" x14ac:dyDescent="0.2">
      <c r="A29" s="2" t="s">
        <v>37</v>
      </c>
      <c r="B29" s="92">
        <v>34028501.68</v>
      </c>
      <c r="C29" s="92">
        <v>3963572.52</v>
      </c>
      <c r="D29" s="92">
        <v>360658.47</v>
      </c>
      <c r="E29" s="92"/>
      <c r="F29" s="92"/>
      <c r="G29" s="92"/>
      <c r="H29" s="94"/>
      <c r="I29" s="94"/>
      <c r="J29" s="94"/>
      <c r="K29" s="94">
        <v>38352732.670000002</v>
      </c>
      <c r="L29" s="89"/>
    </row>
    <row r="30" spans="1:12" x14ac:dyDescent="0.2">
      <c r="A30" s="2" t="s">
        <v>38</v>
      </c>
      <c r="B30" s="92">
        <v>43090711.5</v>
      </c>
      <c r="C30" s="92">
        <v>5019120.78</v>
      </c>
      <c r="D30" s="92">
        <v>456706.27</v>
      </c>
      <c r="E30" s="92"/>
      <c r="F30" s="92"/>
      <c r="G30" s="92"/>
      <c r="H30" s="94"/>
      <c r="I30" s="94"/>
      <c r="J30" s="94"/>
      <c r="K30" s="94">
        <v>48566538.549999997</v>
      </c>
      <c r="L30" s="89"/>
    </row>
    <row r="31" spans="1:12" x14ac:dyDescent="0.2">
      <c r="A31" s="2" t="s">
        <v>39</v>
      </c>
      <c r="B31" s="92">
        <v>1171179987.4400001</v>
      </c>
      <c r="C31" s="92">
        <v>136416726.59999999</v>
      </c>
      <c r="D31" s="92">
        <v>12413005.609999999</v>
      </c>
      <c r="E31" s="92"/>
      <c r="F31" s="92"/>
      <c r="G31" s="92"/>
      <c r="H31" s="94"/>
      <c r="I31" s="94"/>
      <c r="J31" s="94"/>
      <c r="K31" s="94">
        <v>1320009719.6500001</v>
      </c>
      <c r="L31" s="89"/>
    </row>
    <row r="32" spans="1:12" x14ac:dyDescent="0.2">
      <c r="A32" s="2" t="s">
        <v>40</v>
      </c>
      <c r="B32" s="92">
        <v>36637494.57</v>
      </c>
      <c r="C32" s="92">
        <v>4267462.84</v>
      </c>
      <c r="D32" s="92">
        <v>388310.45</v>
      </c>
      <c r="E32" s="92"/>
      <c r="F32" s="92"/>
      <c r="G32" s="92"/>
      <c r="H32" s="94"/>
      <c r="I32" s="94"/>
      <c r="J32" s="94"/>
      <c r="K32" s="94">
        <v>41293267.859999999</v>
      </c>
      <c r="L32" s="89"/>
    </row>
    <row r="33" spans="1:12" x14ac:dyDescent="0.2">
      <c r="A33" s="2" t="s">
        <v>41</v>
      </c>
      <c r="B33" s="92">
        <v>58710036.200000003</v>
      </c>
      <c r="C33" s="92">
        <v>6838428.7999999998</v>
      </c>
      <c r="D33" s="92">
        <v>622251.07999999996</v>
      </c>
      <c r="E33" s="92"/>
      <c r="F33" s="92"/>
      <c r="G33" s="92"/>
      <c r="H33" s="94"/>
      <c r="I33" s="94"/>
      <c r="J33" s="94"/>
      <c r="K33" s="94">
        <v>66170716.079999998</v>
      </c>
      <c r="L33" s="89"/>
    </row>
    <row r="34" spans="1:12" x14ac:dyDescent="0.2">
      <c r="A34" s="2" t="s">
        <v>42</v>
      </c>
      <c r="B34" s="92">
        <v>42867523.32</v>
      </c>
      <c r="C34" s="92">
        <v>4993124.26</v>
      </c>
      <c r="D34" s="92">
        <v>454340.76</v>
      </c>
      <c r="E34" s="92"/>
      <c r="F34" s="92"/>
      <c r="G34" s="92"/>
      <c r="H34" s="94"/>
      <c r="I34" s="94"/>
      <c r="J34" s="94"/>
      <c r="K34" s="94">
        <v>48314988.340000004</v>
      </c>
      <c r="L34" s="89"/>
    </row>
    <row r="35" spans="1:12" x14ac:dyDescent="0.2">
      <c r="A35" s="2" t="s">
        <v>43</v>
      </c>
      <c r="B35" s="92">
        <v>60791843.210000001</v>
      </c>
      <c r="C35" s="92">
        <v>7080913.5599999996</v>
      </c>
      <c r="D35" s="92">
        <v>644315.56000000006</v>
      </c>
      <c r="E35" s="92"/>
      <c r="F35" s="92"/>
      <c r="G35" s="92"/>
      <c r="H35" s="94"/>
      <c r="I35" s="94"/>
      <c r="J35" s="94"/>
      <c r="K35" s="94">
        <v>68517072.329999998</v>
      </c>
      <c r="L35" s="89"/>
    </row>
    <row r="36" spans="1:12" x14ac:dyDescent="0.2">
      <c r="A36" s="2" t="s">
        <v>44</v>
      </c>
      <c r="B36" s="92">
        <v>36060283.75</v>
      </c>
      <c r="C36" s="92">
        <v>4200230.47</v>
      </c>
      <c r="D36" s="92">
        <v>382192.75</v>
      </c>
      <c r="E36" s="92"/>
      <c r="F36" s="92"/>
      <c r="G36" s="92"/>
      <c r="H36" s="94"/>
      <c r="I36" s="94"/>
      <c r="J36" s="94"/>
      <c r="K36" s="94">
        <v>40642706.969999999</v>
      </c>
      <c r="L36" s="89"/>
    </row>
    <row r="37" spans="1:12" x14ac:dyDescent="0.2">
      <c r="A37" s="2" t="s">
        <v>45</v>
      </c>
      <c r="B37" s="92">
        <v>231103666.78999999</v>
      </c>
      <c r="C37" s="92">
        <v>26918497.640000001</v>
      </c>
      <c r="D37" s="92">
        <v>2449402.4300000002</v>
      </c>
      <c r="E37" s="92"/>
      <c r="F37" s="92"/>
      <c r="G37" s="92"/>
      <c r="H37" s="93"/>
      <c r="I37" s="93"/>
      <c r="J37" s="93"/>
      <c r="K37" s="94">
        <v>260471566.86000001</v>
      </c>
      <c r="L37" s="89"/>
    </row>
    <row r="38" spans="1:12" x14ac:dyDescent="0.2">
      <c r="A38" s="2" t="s">
        <v>46</v>
      </c>
      <c r="B38" s="92">
        <v>75495326.75</v>
      </c>
      <c r="C38" s="92">
        <v>8793546.2200000007</v>
      </c>
      <c r="D38" s="92">
        <v>800153.63</v>
      </c>
      <c r="E38" s="92"/>
      <c r="F38" s="92"/>
      <c r="G38" s="92"/>
      <c r="H38" s="93"/>
      <c r="I38" s="93"/>
      <c r="J38" s="93"/>
      <c r="K38" s="94">
        <v>85089026.599999994</v>
      </c>
      <c r="L38" s="89"/>
    </row>
    <row r="39" spans="1:12" x14ac:dyDescent="0.2">
      <c r="A39" s="2" t="s">
        <v>47</v>
      </c>
      <c r="B39" s="92">
        <v>46511647.609999999</v>
      </c>
      <c r="C39" s="92">
        <v>5417584.6399999997</v>
      </c>
      <c r="D39" s="92">
        <v>492963.8</v>
      </c>
      <c r="E39" s="92"/>
      <c r="F39" s="92"/>
      <c r="G39" s="95"/>
      <c r="H39" s="93"/>
      <c r="I39" s="93"/>
      <c r="J39" s="93"/>
      <c r="K39" s="94">
        <v>52422196.049999997</v>
      </c>
      <c r="L39" s="89"/>
    </row>
    <row r="40" spans="1:12" x14ac:dyDescent="0.2">
      <c r="A40" s="2" t="s">
        <v>48</v>
      </c>
      <c r="B40" s="92">
        <v>32839447.399999999</v>
      </c>
      <c r="C40" s="92">
        <v>3825073.83</v>
      </c>
      <c r="D40" s="92">
        <v>348056.02</v>
      </c>
      <c r="E40" s="92"/>
      <c r="F40" s="92"/>
      <c r="G40" s="96"/>
      <c r="H40" s="93"/>
      <c r="I40" s="93"/>
      <c r="J40" s="93"/>
      <c r="K40" s="94">
        <v>37012577.25</v>
      </c>
      <c r="L40" s="89"/>
    </row>
    <row r="41" spans="1:12" x14ac:dyDescent="0.2">
      <c r="A41" s="2" t="s">
        <v>49</v>
      </c>
      <c r="B41" s="92">
        <v>42421146.950000003</v>
      </c>
      <c r="C41" s="92">
        <v>4941131.2300000004</v>
      </c>
      <c r="D41" s="92">
        <v>449609.74</v>
      </c>
      <c r="E41" s="92"/>
      <c r="F41" s="92"/>
      <c r="G41" s="92"/>
      <c r="H41" s="93"/>
      <c r="I41" s="93"/>
      <c r="J41" s="93"/>
      <c r="K41" s="94">
        <v>47811887.920000002</v>
      </c>
      <c r="L41" s="89"/>
    </row>
    <row r="42" spans="1:12" x14ac:dyDescent="0.2">
      <c r="A42" s="2" t="s">
        <v>50</v>
      </c>
      <c r="B42" s="92">
        <v>60433972.509999998</v>
      </c>
      <c r="C42" s="92">
        <v>7039229.4900000002</v>
      </c>
      <c r="D42" s="92">
        <v>640522.59</v>
      </c>
      <c r="E42" s="92"/>
      <c r="F42" s="92"/>
      <c r="G42" s="92"/>
      <c r="H42" s="93"/>
      <c r="I42" s="93"/>
      <c r="J42" s="93"/>
      <c r="K42" s="94">
        <v>68113724.590000004</v>
      </c>
      <c r="L42" s="89"/>
    </row>
    <row r="43" spans="1:12" x14ac:dyDescent="0.2">
      <c r="A43" s="2" t="s">
        <v>51</v>
      </c>
      <c r="B43" s="92">
        <v>33886123.009999998</v>
      </c>
      <c r="C43" s="92">
        <v>3946988.53</v>
      </c>
      <c r="D43" s="92">
        <v>359149.44</v>
      </c>
      <c r="E43" s="92"/>
      <c r="F43" s="92"/>
      <c r="G43" s="92"/>
      <c r="H43" s="93"/>
      <c r="I43" s="93"/>
      <c r="J43" s="93"/>
      <c r="K43" s="94">
        <v>38192260.979999997</v>
      </c>
      <c r="L43" s="89"/>
    </row>
    <row r="44" spans="1:12" x14ac:dyDescent="0.2">
      <c r="A44" s="2" t="s">
        <v>52</v>
      </c>
      <c r="B44" s="92">
        <v>492091461.58999997</v>
      </c>
      <c r="C44" s="92">
        <v>57317839.359999999</v>
      </c>
      <c r="D44" s="92">
        <v>5215538.29</v>
      </c>
      <c r="E44" s="92"/>
      <c r="F44" s="92"/>
      <c r="G44" s="92"/>
      <c r="H44" s="93"/>
      <c r="I44" s="93"/>
      <c r="J44" s="93"/>
      <c r="K44" s="94">
        <v>554624839.24000001</v>
      </c>
      <c r="L44" s="89"/>
    </row>
    <row r="45" spans="1:12" x14ac:dyDescent="0.2">
      <c r="A45" s="2" t="s">
        <v>53</v>
      </c>
      <c r="B45" s="92">
        <v>77834954.599999994</v>
      </c>
      <c r="C45" s="92">
        <v>9066061.4399999995</v>
      </c>
      <c r="D45" s="92">
        <v>824950.68</v>
      </c>
      <c r="E45" s="92"/>
      <c r="F45" s="92"/>
      <c r="G45" s="92"/>
      <c r="H45" s="93"/>
      <c r="I45" s="93"/>
      <c r="J45" s="93"/>
      <c r="K45" s="94">
        <v>87725966.719999999</v>
      </c>
      <c r="L45" s="89"/>
    </row>
    <row r="46" spans="1:12" x14ac:dyDescent="0.2">
      <c r="A46" s="2" t="s">
        <v>54</v>
      </c>
      <c r="B46" s="92">
        <v>206760762.61000001</v>
      </c>
      <c r="C46" s="92">
        <v>24083084.350000001</v>
      </c>
      <c r="D46" s="92">
        <v>2191398.87</v>
      </c>
      <c r="E46" s="92"/>
      <c r="F46" s="92"/>
      <c r="G46" s="92"/>
      <c r="H46" s="93"/>
      <c r="I46" s="93"/>
      <c r="J46" s="93"/>
      <c r="K46" s="94">
        <v>233035245.83000001</v>
      </c>
      <c r="L46" s="89"/>
    </row>
    <row r="47" spans="1:12" x14ac:dyDescent="0.2">
      <c r="A47" s="2" t="s">
        <v>55</v>
      </c>
      <c r="B47" s="92">
        <v>47569867.439999998</v>
      </c>
      <c r="C47" s="92">
        <v>5540844</v>
      </c>
      <c r="D47" s="92">
        <v>504179.58</v>
      </c>
      <c r="E47" s="92"/>
      <c r="F47" s="92"/>
      <c r="G47" s="92"/>
      <c r="H47" s="93"/>
      <c r="I47" s="93"/>
      <c r="J47" s="93"/>
      <c r="K47" s="94">
        <v>53614891.020000003</v>
      </c>
      <c r="L47" s="89"/>
    </row>
    <row r="48" spans="1:12" x14ac:dyDescent="0.2">
      <c r="A48" s="2" t="s">
        <v>56</v>
      </c>
      <c r="B48" s="92">
        <v>37060782.5</v>
      </c>
      <c r="C48" s="92">
        <v>4316766.58</v>
      </c>
      <c r="D48" s="92">
        <v>392796.76</v>
      </c>
      <c r="E48" s="92"/>
      <c r="F48" s="92"/>
      <c r="G48" s="92"/>
      <c r="H48" s="93"/>
      <c r="I48" s="93"/>
      <c r="J48" s="93"/>
      <c r="K48" s="94">
        <v>41770345.840000004</v>
      </c>
      <c r="L48" s="89"/>
    </row>
    <row r="49" spans="1:12" x14ac:dyDescent="0.2">
      <c r="A49" s="2" t="s">
        <v>57</v>
      </c>
      <c r="B49" s="92">
        <v>43229242.100000001</v>
      </c>
      <c r="C49" s="92">
        <v>5035256.55</v>
      </c>
      <c r="D49" s="92">
        <v>458174.52</v>
      </c>
      <c r="E49" s="92"/>
      <c r="F49" s="92"/>
      <c r="G49" s="92"/>
      <c r="H49" s="93"/>
      <c r="I49" s="93"/>
      <c r="J49" s="93"/>
      <c r="K49" s="94">
        <v>48722673.170000002</v>
      </c>
      <c r="L49" s="89"/>
    </row>
    <row r="50" spans="1:12" x14ac:dyDescent="0.2">
      <c r="A50" s="2" t="s">
        <v>58</v>
      </c>
      <c r="B50" s="92">
        <v>108677252.56999999</v>
      </c>
      <c r="C50" s="92">
        <v>12658511.25</v>
      </c>
      <c r="D50" s="92">
        <v>1151839.48</v>
      </c>
      <c r="E50" s="92"/>
      <c r="F50" s="92"/>
      <c r="G50" s="92"/>
      <c r="H50" s="93"/>
      <c r="I50" s="93"/>
      <c r="J50" s="93"/>
      <c r="K50" s="94">
        <v>122487603.3</v>
      </c>
      <c r="L50" s="89"/>
    </row>
    <row r="51" spans="1:12" x14ac:dyDescent="0.2">
      <c r="A51" s="2" t="s">
        <v>59</v>
      </c>
      <c r="B51" s="92">
        <v>38257532.93</v>
      </c>
      <c r="C51" s="92">
        <v>4456161.71</v>
      </c>
      <c r="D51" s="92">
        <v>405480.78</v>
      </c>
      <c r="E51" s="92"/>
      <c r="F51" s="92"/>
      <c r="G51" s="92"/>
      <c r="H51" s="93"/>
      <c r="I51" s="93"/>
      <c r="J51" s="93"/>
      <c r="K51" s="94">
        <v>43119175.420000002</v>
      </c>
      <c r="L51" s="89"/>
    </row>
    <row r="52" spans="1:12" x14ac:dyDescent="0.2">
      <c r="A52" s="2" t="s">
        <v>60</v>
      </c>
      <c r="B52" s="92">
        <v>659113183.51999998</v>
      </c>
      <c r="C52" s="92">
        <v>76772198.909999996</v>
      </c>
      <c r="D52" s="92">
        <v>6985754.3099999996</v>
      </c>
      <c r="E52" s="92"/>
      <c r="F52" s="92"/>
      <c r="G52" s="92"/>
      <c r="H52" s="93"/>
      <c r="I52" s="93"/>
      <c r="J52" s="93"/>
      <c r="K52" s="94">
        <v>742871136.74000001</v>
      </c>
      <c r="L52" s="89"/>
    </row>
    <row r="53" spans="1:12" ht="13.5" thickBot="1" x14ac:dyDescent="0.25">
      <c r="A53" s="4" t="s">
        <v>61</v>
      </c>
      <c r="B53" s="92">
        <v>71058499.609999999</v>
      </c>
      <c r="C53" s="92">
        <v>8276753.3799999999</v>
      </c>
      <c r="D53" s="92">
        <v>753128.95</v>
      </c>
      <c r="E53" s="92"/>
      <c r="F53" s="92"/>
      <c r="G53" s="92"/>
      <c r="H53" s="93"/>
      <c r="I53" s="93"/>
      <c r="J53" s="93"/>
      <c r="K53" s="94">
        <v>80088381.939999998</v>
      </c>
      <c r="L53" s="89"/>
    </row>
    <row r="54" spans="1:12" s="98" customFormat="1" ht="13.5" thickBot="1" x14ac:dyDescent="0.25">
      <c r="A54" s="5" t="s">
        <v>13</v>
      </c>
      <c r="B54" s="97">
        <v>3848072111.3000002</v>
      </c>
      <c r="C54" s="97">
        <v>448215822.32999998</v>
      </c>
      <c r="D54" s="97">
        <v>40784628.5</v>
      </c>
      <c r="E54" s="97">
        <v>0</v>
      </c>
      <c r="F54" s="97">
        <v>0</v>
      </c>
      <c r="G54" s="97">
        <v>0</v>
      </c>
      <c r="H54" s="97">
        <v>0</v>
      </c>
      <c r="I54" s="97">
        <v>0</v>
      </c>
      <c r="J54" s="97">
        <v>0</v>
      </c>
      <c r="K54" s="97">
        <v>4337072562.1300001</v>
      </c>
      <c r="L54" s="89"/>
    </row>
    <row r="55" spans="1:12" x14ac:dyDescent="0.2">
      <c r="F55" s="89"/>
      <c r="G55" s="89"/>
      <c r="H55" s="89"/>
      <c r="I55" s="89"/>
      <c r="J55" s="89"/>
    </row>
    <row r="56" spans="1:12" x14ac:dyDescent="0.2">
      <c r="F56" s="89"/>
      <c r="G56" s="89"/>
      <c r="H56" s="89"/>
      <c r="I56" s="89"/>
      <c r="J56" s="89"/>
      <c r="K56" s="89"/>
    </row>
    <row r="57" spans="1:12" x14ac:dyDescent="0.2">
      <c r="F57" s="89"/>
      <c r="G57" s="89"/>
      <c r="H57" s="89"/>
      <c r="I57" s="89"/>
      <c r="J57" s="89"/>
    </row>
    <row r="58" spans="1:12" x14ac:dyDescent="0.2">
      <c r="F58" s="89"/>
      <c r="G58" s="89"/>
      <c r="H58" s="89"/>
      <c r="I58" s="89"/>
      <c r="J58" s="89"/>
    </row>
    <row r="59" spans="1:12" x14ac:dyDescent="0.2">
      <c r="F59" s="89"/>
      <c r="G59" s="89"/>
      <c r="H59" s="89"/>
      <c r="I59" s="89"/>
      <c r="J59" s="89"/>
    </row>
    <row r="60" spans="1:12" x14ac:dyDescent="0.2">
      <c r="G60" s="89"/>
      <c r="H60" s="89"/>
      <c r="I60" s="89"/>
      <c r="J60" s="89"/>
    </row>
    <row r="61" spans="1:12" x14ac:dyDescent="0.2">
      <c r="G61" s="89"/>
      <c r="H61" s="89"/>
      <c r="I61" s="89"/>
      <c r="J61" s="89"/>
    </row>
    <row r="62" spans="1:12" x14ac:dyDescent="0.2">
      <c r="G62" s="89"/>
      <c r="H62" s="89"/>
      <c r="I62" s="89"/>
      <c r="J62" s="89"/>
    </row>
    <row r="63" spans="1:12" x14ac:dyDescent="0.2">
      <c r="G63" s="89"/>
      <c r="H63" s="89"/>
      <c r="I63" s="89"/>
      <c r="J63" s="89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EE620-EB2E-42A3-BAF6-A77DD136F613}">
  <dimension ref="A1:M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:K2"/>
    </sheetView>
  </sheetViews>
  <sheetFormatPr baseColWidth="10" defaultRowHeight="12.75" x14ac:dyDescent="0.2"/>
  <cols>
    <col min="1" max="1" width="44.7109375" style="3" customWidth="1"/>
    <col min="2" max="4" width="17.140625" style="101" customWidth="1"/>
    <col min="5" max="5" width="17.7109375" style="101" customWidth="1"/>
    <col min="6" max="6" width="16.140625" style="99" customWidth="1"/>
    <col min="7" max="7" width="14.140625" style="99" customWidth="1"/>
    <col min="8" max="8" width="14.28515625" style="99" customWidth="1"/>
    <col min="9" max="10" width="17.140625" style="99" customWidth="1"/>
    <col min="11" max="11" width="16.85546875" style="99" customWidth="1"/>
    <col min="12" max="12" width="11.28515625" style="99" bestFit="1" customWidth="1"/>
    <col min="13" max="16384" width="11.42578125" style="99"/>
  </cols>
  <sheetData>
    <row r="1" spans="1:13" x14ac:dyDescent="0.2">
      <c r="A1" s="202" t="s">
        <v>62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3" x14ac:dyDescent="0.2">
      <c r="A2" s="204">
        <v>46090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3" ht="11.25" x14ac:dyDescent="0.2">
      <c r="A3" s="100"/>
      <c r="B3" s="99"/>
      <c r="C3" s="99"/>
      <c r="E3" s="99"/>
    </row>
    <row r="4" spans="1:13" ht="13.5" customHeight="1" thickBot="1" x14ac:dyDescent="0.25">
      <c r="A4" s="100"/>
      <c r="B4" s="99"/>
      <c r="C4" s="206"/>
      <c r="D4" s="206"/>
      <c r="E4" s="99"/>
    </row>
    <row r="5" spans="1:13" ht="12.75" customHeight="1" x14ac:dyDescent="0.2">
      <c r="A5" s="207" t="s">
        <v>0</v>
      </c>
      <c r="B5" s="209" t="s">
        <v>9</v>
      </c>
      <c r="C5" s="102" t="s">
        <v>10</v>
      </c>
      <c r="D5" s="102" t="s">
        <v>10</v>
      </c>
      <c r="E5" s="209" t="s">
        <v>1</v>
      </c>
      <c r="F5" s="200" t="s">
        <v>7</v>
      </c>
      <c r="G5" s="200" t="s">
        <v>8</v>
      </c>
      <c r="H5" s="200" t="s">
        <v>2</v>
      </c>
      <c r="I5" s="200" t="s">
        <v>3</v>
      </c>
      <c r="J5" s="200" t="s">
        <v>4</v>
      </c>
      <c r="K5" s="200" t="s">
        <v>5</v>
      </c>
    </row>
    <row r="6" spans="1:13" ht="23.25" customHeight="1" thickBot="1" x14ac:dyDescent="0.25">
      <c r="A6" s="208"/>
      <c r="B6" s="210"/>
      <c r="C6" s="103" t="s">
        <v>11</v>
      </c>
      <c r="D6" s="103" t="s">
        <v>12</v>
      </c>
      <c r="E6" s="210" t="s">
        <v>6</v>
      </c>
      <c r="F6" s="201" t="s">
        <v>6</v>
      </c>
      <c r="G6" s="201" t="s">
        <v>6</v>
      </c>
      <c r="H6" s="201"/>
      <c r="I6" s="201"/>
      <c r="J6" s="201"/>
      <c r="K6" s="201" t="s">
        <v>6</v>
      </c>
    </row>
    <row r="7" spans="1:13" x14ac:dyDescent="0.2">
      <c r="A7" s="1" t="s">
        <v>15</v>
      </c>
      <c r="B7" s="104">
        <v>1524292.86</v>
      </c>
      <c r="C7" s="104">
        <v>335838.84</v>
      </c>
      <c r="D7" s="104">
        <v>328887.24</v>
      </c>
      <c r="E7" s="104"/>
      <c r="F7" s="104">
        <v>7950152.4500000002</v>
      </c>
      <c r="G7" s="104">
        <v>63435</v>
      </c>
      <c r="H7" s="105"/>
      <c r="I7" s="105"/>
      <c r="J7" s="105"/>
      <c r="K7" s="106">
        <v>10202606.390000001</v>
      </c>
      <c r="L7" s="101"/>
      <c r="M7" s="101"/>
    </row>
    <row r="8" spans="1:13" x14ac:dyDescent="0.2">
      <c r="A8" s="2" t="s">
        <v>16</v>
      </c>
      <c r="B8" s="104">
        <v>1440744.07</v>
      </c>
      <c r="C8" s="104">
        <v>317431.01</v>
      </c>
      <c r="D8" s="104">
        <v>310860.44</v>
      </c>
      <c r="E8" s="104"/>
      <c r="F8" s="104">
        <v>7150178.1500000004</v>
      </c>
      <c r="G8" s="104">
        <v>57051.93</v>
      </c>
      <c r="H8" s="105"/>
      <c r="I8" s="105"/>
      <c r="J8" s="105"/>
      <c r="K8" s="106">
        <v>9276265.5999999996</v>
      </c>
      <c r="L8" s="101"/>
      <c r="M8" s="101"/>
    </row>
    <row r="9" spans="1:13" x14ac:dyDescent="0.2">
      <c r="A9" s="2" t="s">
        <v>17</v>
      </c>
      <c r="B9" s="104"/>
      <c r="C9" s="104"/>
      <c r="E9" s="104"/>
      <c r="F9" s="104">
        <v>2778377.31</v>
      </c>
      <c r="G9" s="104">
        <v>22168.93</v>
      </c>
      <c r="H9" s="105"/>
      <c r="I9" s="105"/>
      <c r="J9" s="105"/>
      <c r="K9" s="106">
        <v>2800546.24</v>
      </c>
      <c r="L9" s="101"/>
      <c r="M9" s="101"/>
    </row>
    <row r="10" spans="1:13" x14ac:dyDescent="0.2">
      <c r="A10" s="2" t="s">
        <v>18</v>
      </c>
      <c r="B10" s="104"/>
      <c r="C10" s="104"/>
      <c r="D10" s="104"/>
      <c r="E10" s="104"/>
      <c r="F10" s="104">
        <v>2940199.19</v>
      </c>
      <c r="G10" s="104">
        <v>23460.12</v>
      </c>
      <c r="H10" s="105"/>
      <c r="I10" s="105"/>
      <c r="J10" s="105"/>
      <c r="K10" s="106">
        <v>2963659.31</v>
      </c>
      <c r="L10" s="101"/>
      <c r="M10" s="101"/>
    </row>
    <row r="11" spans="1:13" x14ac:dyDescent="0.2">
      <c r="A11" s="2" t="s">
        <v>19</v>
      </c>
      <c r="B11" s="104"/>
      <c r="C11" s="104"/>
      <c r="D11" s="104"/>
      <c r="E11" s="104"/>
      <c r="F11" s="104">
        <v>2848848.13</v>
      </c>
      <c r="G11" s="104">
        <v>22731.22</v>
      </c>
      <c r="H11" s="105"/>
      <c r="I11" s="105"/>
      <c r="J11" s="105"/>
      <c r="K11" s="106">
        <v>2871579.35</v>
      </c>
      <c r="L11" s="101"/>
      <c r="M11" s="101"/>
    </row>
    <row r="12" spans="1:13" x14ac:dyDescent="0.2">
      <c r="A12" s="2" t="s">
        <v>20</v>
      </c>
      <c r="B12" s="104"/>
      <c r="C12" s="104"/>
      <c r="D12" s="104"/>
      <c r="E12" s="104"/>
      <c r="F12" s="104">
        <v>2664840.9900000002</v>
      </c>
      <c r="G12" s="104">
        <v>21263.01</v>
      </c>
      <c r="H12" s="105"/>
      <c r="I12" s="105"/>
      <c r="J12" s="105"/>
      <c r="K12" s="106">
        <v>2686104</v>
      </c>
      <c r="L12" s="101"/>
      <c r="M12" s="101"/>
    </row>
    <row r="13" spans="1:13" x14ac:dyDescent="0.2">
      <c r="A13" s="2" t="s">
        <v>21</v>
      </c>
      <c r="B13" s="104"/>
      <c r="C13" s="104"/>
      <c r="D13" s="104"/>
      <c r="E13" s="104"/>
      <c r="F13" s="104">
        <v>3219472.44</v>
      </c>
      <c r="G13" s="104">
        <v>25688.47</v>
      </c>
      <c r="H13" s="105"/>
      <c r="I13" s="105"/>
      <c r="J13" s="105"/>
      <c r="K13" s="106">
        <v>3245160.91</v>
      </c>
      <c r="L13" s="101"/>
      <c r="M13" s="101"/>
    </row>
    <row r="14" spans="1:13" x14ac:dyDescent="0.2">
      <c r="A14" s="2" t="s">
        <v>22</v>
      </c>
      <c r="B14" s="104"/>
      <c r="C14" s="104"/>
      <c r="D14" s="104"/>
      <c r="E14" s="104"/>
      <c r="F14" s="104">
        <v>2620470.4700000002</v>
      </c>
      <c r="G14" s="104">
        <v>20908.98</v>
      </c>
      <c r="H14" s="105"/>
      <c r="I14" s="105"/>
      <c r="J14" s="105"/>
      <c r="K14" s="106">
        <v>2641379.4500000002</v>
      </c>
      <c r="L14" s="101"/>
      <c r="M14" s="101"/>
    </row>
    <row r="15" spans="1:13" x14ac:dyDescent="0.2">
      <c r="A15" s="2" t="s">
        <v>23</v>
      </c>
      <c r="B15" s="104"/>
      <c r="C15" s="104"/>
      <c r="D15" s="104"/>
      <c r="E15" s="104"/>
      <c r="F15" s="104">
        <v>3055040.53</v>
      </c>
      <c r="G15" s="104">
        <v>24376.45</v>
      </c>
      <c r="H15" s="105"/>
      <c r="I15" s="105"/>
      <c r="J15" s="105"/>
      <c r="K15" s="106">
        <v>3079416.98</v>
      </c>
      <c r="L15" s="101"/>
      <c r="M15" s="101"/>
    </row>
    <row r="16" spans="1:13" x14ac:dyDescent="0.2">
      <c r="A16" s="2" t="s">
        <v>24</v>
      </c>
      <c r="B16" s="104"/>
      <c r="C16" s="104"/>
      <c r="D16" s="104"/>
      <c r="E16" s="104"/>
      <c r="F16" s="104">
        <v>4827251.1399999997</v>
      </c>
      <c r="G16" s="104">
        <v>38517.08</v>
      </c>
      <c r="H16" s="105"/>
      <c r="I16" s="105"/>
      <c r="J16" s="105"/>
      <c r="K16" s="106">
        <v>4865768.22</v>
      </c>
      <c r="L16" s="101"/>
      <c r="M16" s="101"/>
    </row>
    <row r="17" spans="1:13" x14ac:dyDescent="0.2">
      <c r="A17" s="2" t="s">
        <v>25</v>
      </c>
      <c r="B17" s="104"/>
      <c r="C17" s="104"/>
      <c r="D17" s="104"/>
      <c r="E17" s="104"/>
      <c r="F17" s="104">
        <v>2877558.46</v>
      </c>
      <c r="G17" s="104">
        <v>22960.3</v>
      </c>
      <c r="H17" s="105"/>
      <c r="I17" s="105"/>
      <c r="J17" s="105"/>
      <c r="K17" s="106">
        <v>2900518.76</v>
      </c>
      <c r="L17" s="101"/>
      <c r="M17" s="101"/>
    </row>
    <row r="18" spans="1:13" x14ac:dyDescent="0.2">
      <c r="A18" s="2" t="s">
        <v>26</v>
      </c>
      <c r="B18" s="104"/>
      <c r="C18" s="104"/>
      <c r="D18" s="104"/>
      <c r="E18" s="104"/>
      <c r="F18" s="104">
        <v>2846238.1</v>
      </c>
      <c r="G18" s="104">
        <v>22710.400000000001</v>
      </c>
      <c r="H18" s="105"/>
      <c r="I18" s="105"/>
      <c r="J18" s="105"/>
      <c r="K18" s="106">
        <v>2868948.5</v>
      </c>
      <c r="L18" s="101"/>
      <c r="M18" s="101"/>
    </row>
    <row r="19" spans="1:13" x14ac:dyDescent="0.2">
      <c r="A19" s="2" t="s">
        <v>27</v>
      </c>
      <c r="B19" s="104"/>
      <c r="C19" s="104"/>
      <c r="D19" s="104"/>
      <c r="E19" s="104"/>
      <c r="F19" s="104">
        <v>3078530.8</v>
      </c>
      <c r="G19" s="104">
        <v>24563.88</v>
      </c>
      <c r="H19" s="105"/>
      <c r="I19" s="105"/>
      <c r="J19" s="105"/>
      <c r="K19" s="106">
        <v>3103094.68</v>
      </c>
      <c r="L19" s="101"/>
      <c r="M19" s="101"/>
    </row>
    <row r="20" spans="1:13" x14ac:dyDescent="0.2">
      <c r="A20" s="2" t="s">
        <v>28</v>
      </c>
      <c r="B20" s="104"/>
      <c r="C20" s="104"/>
      <c r="D20" s="104"/>
      <c r="E20" s="104"/>
      <c r="F20" s="104">
        <v>4319600.2300000004</v>
      </c>
      <c r="G20" s="104">
        <v>34466.49</v>
      </c>
      <c r="H20" s="106"/>
      <c r="I20" s="106"/>
      <c r="J20" s="106"/>
      <c r="K20" s="106">
        <v>4354066.72</v>
      </c>
      <c r="L20" s="101"/>
      <c r="M20" s="101"/>
    </row>
    <row r="21" spans="1:13" x14ac:dyDescent="0.2">
      <c r="A21" s="2" t="s">
        <v>29</v>
      </c>
      <c r="B21" s="104"/>
      <c r="C21" s="104"/>
      <c r="D21" s="104"/>
      <c r="E21" s="104"/>
      <c r="F21" s="104">
        <v>3941145.83</v>
      </c>
      <c r="G21" s="104">
        <v>31446.77</v>
      </c>
      <c r="H21" s="106"/>
      <c r="I21" s="106"/>
      <c r="J21" s="106"/>
      <c r="K21" s="106">
        <v>3972592.6</v>
      </c>
      <c r="L21" s="101"/>
      <c r="M21" s="101"/>
    </row>
    <row r="22" spans="1:13" x14ac:dyDescent="0.2">
      <c r="A22" s="2" t="s">
        <v>30</v>
      </c>
      <c r="B22" s="104"/>
      <c r="C22" s="104"/>
      <c r="D22" s="104"/>
      <c r="E22" s="104"/>
      <c r="F22" s="104">
        <v>3009365</v>
      </c>
      <c r="G22" s="104">
        <v>24012</v>
      </c>
      <c r="H22" s="106"/>
      <c r="I22" s="106"/>
      <c r="J22" s="106"/>
      <c r="K22" s="106">
        <v>3033377</v>
      </c>
      <c r="L22" s="101"/>
      <c r="M22" s="101"/>
    </row>
    <row r="23" spans="1:13" x14ac:dyDescent="0.2">
      <c r="A23" s="2" t="s">
        <v>31</v>
      </c>
      <c r="B23" s="104"/>
      <c r="C23" s="104"/>
      <c r="D23" s="104"/>
      <c r="E23" s="104"/>
      <c r="F23" s="104">
        <v>2808392.66</v>
      </c>
      <c r="G23" s="104">
        <v>22408.42</v>
      </c>
      <c r="H23" s="106"/>
      <c r="I23" s="106"/>
      <c r="J23" s="106"/>
      <c r="K23" s="106">
        <v>2830801.08</v>
      </c>
      <c r="L23" s="101"/>
      <c r="M23" s="101"/>
    </row>
    <row r="24" spans="1:13" x14ac:dyDescent="0.2">
      <c r="A24" s="2" t="s">
        <v>32</v>
      </c>
      <c r="B24" s="104"/>
      <c r="C24" s="104"/>
      <c r="D24" s="104"/>
      <c r="E24" s="104"/>
      <c r="F24" s="104">
        <v>3888945.22</v>
      </c>
      <c r="G24" s="104">
        <v>31030.25</v>
      </c>
      <c r="H24" s="106"/>
      <c r="I24" s="106"/>
      <c r="J24" s="106"/>
      <c r="K24" s="106">
        <v>3919975.47</v>
      </c>
      <c r="L24" s="101"/>
      <c r="M24" s="101"/>
    </row>
    <row r="25" spans="1:13" x14ac:dyDescent="0.2">
      <c r="A25" s="2" t="s">
        <v>33</v>
      </c>
      <c r="B25" s="104"/>
      <c r="C25" s="104"/>
      <c r="D25" s="104"/>
      <c r="E25" s="104"/>
      <c r="F25" s="104">
        <v>2946724.27</v>
      </c>
      <c r="G25" s="104">
        <v>23512.19</v>
      </c>
      <c r="H25" s="106"/>
      <c r="I25" s="106"/>
      <c r="J25" s="106"/>
      <c r="K25" s="106">
        <v>2970236.46</v>
      </c>
      <c r="L25" s="101"/>
      <c r="M25" s="101"/>
    </row>
    <row r="26" spans="1:13" x14ac:dyDescent="0.2">
      <c r="A26" s="2" t="s">
        <v>34</v>
      </c>
      <c r="B26" s="104"/>
      <c r="C26" s="104"/>
      <c r="D26" s="104"/>
      <c r="E26" s="104"/>
      <c r="F26" s="104">
        <v>3685362.86</v>
      </c>
      <c r="G26" s="104">
        <v>29405.85</v>
      </c>
      <c r="H26" s="106"/>
      <c r="I26" s="106"/>
      <c r="J26" s="106"/>
      <c r="K26" s="106">
        <v>3714768.71</v>
      </c>
      <c r="L26" s="101"/>
      <c r="M26" s="101"/>
    </row>
    <row r="27" spans="1:13" x14ac:dyDescent="0.2">
      <c r="A27" s="2" t="s">
        <v>35</v>
      </c>
      <c r="B27" s="104"/>
      <c r="C27" s="104"/>
      <c r="D27" s="104"/>
      <c r="E27" s="104"/>
      <c r="F27" s="104">
        <v>3026330.19</v>
      </c>
      <c r="G27" s="104">
        <v>24147.37</v>
      </c>
      <c r="H27" s="106"/>
      <c r="I27" s="106"/>
      <c r="J27" s="106"/>
      <c r="K27" s="106">
        <v>3050477.56</v>
      </c>
      <c r="L27" s="101"/>
      <c r="M27" s="101"/>
    </row>
    <row r="28" spans="1:13" x14ac:dyDescent="0.2">
      <c r="A28" s="2" t="s">
        <v>36</v>
      </c>
      <c r="B28" s="104"/>
      <c r="C28" s="104"/>
      <c r="D28" s="104"/>
      <c r="E28" s="104"/>
      <c r="F28" s="104">
        <v>3868064.98</v>
      </c>
      <c r="G28" s="104">
        <v>30863.65</v>
      </c>
      <c r="H28" s="106"/>
      <c r="I28" s="106"/>
      <c r="J28" s="106"/>
      <c r="K28" s="106">
        <v>3898928.63</v>
      </c>
      <c r="L28" s="101"/>
      <c r="M28" s="101"/>
    </row>
    <row r="29" spans="1:13" x14ac:dyDescent="0.2">
      <c r="A29" s="2" t="s">
        <v>37</v>
      </c>
      <c r="B29" s="104">
        <v>1671542.88</v>
      </c>
      <c r="C29" s="104">
        <v>368281.61</v>
      </c>
      <c r="D29" s="104">
        <v>360658.47</v>
      </c>
      <c r="E29" s="104"/>
      <c r="F29" s="104">
        <v>8135464.6100000003</v>
      </c>
      <c r="G29" s="104">
        <v>64913.62</v>
      </c>
      <c r="H29" s="106"/>
      <c r="I29" s="106"/>
      <c r="J29" s="106"/>
      <c r="K29" s="106">
        <v>10600861.189999999</v>
      </c>
      <c r="L29" s="101"/>
      <c r="M29" s="101"/>
    </row>
    <row r="30" spans="1:13" x14ac:dyDescent="0.2">
      <c r="A30" s="2" t="s">
        <v>38</v>
      </c>
      <c r="B30" s="104">
        <v>2116695.37</v>
      </c>
      <c r="C30" s="104">
        <v>466359.54</v>
      </c>
      <c r="D30" s="104">
        <v>456706.27</v>
      </c>
      <c r="E30" s="104"/>
      <c r="F30" s="104">
        <v>12145776.24</v>
      </c>
      <c r="G30" s="104">
        <v>96912.27</v>
      </c>
      <c r="H30" s="106"/>
      <c r="I30" s="106"/>
      <c r="J30" s="106"/>
      <c r="K30" s="106">
        <v>15282449.689999999</v>
      </c>
      <c r="L30" s="101"/>
      <c r="M30" s="101"/>
    </row>
    <row r="31" spans="1:13" x14ac:dyDescent="0.2">
      <c r="A31" s="2" t="s">
        <v>39</v>
      </c>
      <c r="B31" s="104">
        <v>57530524.969999999</v>
      </c>
      <c r="C31" s="104">
        <v>12675375.880000001</v>
      </c>
      <c r="D31" s="104">
        <v>12413005.609999999</v>
      </c>
      <c r="E31" s="104"/>
      <c r="F31" s="104">
        <v>522006070.44999999</v>
      </c>
      <c r="G31" s="104">
        <v>4165134.66</v>
      </c>
      <c r="H31" s="106"/>
      <c r="I31" s="106"/>
      <c r="J31" s="106"/>
      <c r="K31" s="106">
        <v>608790111.57000005</v>
      </c>
      <c r="L31" s="101"/>
      <c r="M31" s="101"/>
    </row>
    <row r="32" spans="1:13" x14ac:dyDescent="0.2">
      <c r="A32" s="2" t="s">
        <v>40</v>
      </c>
      <c r="B32" s="104">
        <v>1799701.43</v>
      </c>
      <c r="C32" s="104">
        <v>396518.06</v>
      </c>
      <c r="D32" s="104">
        <v>388310.45</v>
      </c>
      <c r="E32" s="104"/>
      <c r="F32" s="104">
        <v>8050638.6200000001</v>
      </c>
      <c r="G32" s="104">
        <v>64236.79</v>
      </c>
      <c r="H32" s="106"/>
      <c r="I32" s="106"/>
      <c r="J32" s="106"/>
      <c r="K32" s="106">
        <v>10699405.35</v>
      </c>
      <c r="L32" s="101"/>
      <c r="M32" s="101"/>
    </row>
    <row r="33" spans="1:13" x14ac:dyDescent="0.2">
      <c r="A33" s="2" t="s">
        <v>41</v>
      </c>
      <c r="B33" s="104">
        <v>2883945.46</v>
      </c>
      <c r="C33" s="104">
        <v>635403.43000000005</v>
      </c>
      <c r="D33" s="104">
        <v>622251.07999999996</v>
      </c>
      <c r="E33" s="104"/>
      <c r="F33" s="104">
        <v>16006011.140000001</v>
      </c>
      <c r="G33" s="104">
        <v>127713.44</v>
      </c>
      <c r="H33" s="106"/>
      <c r="I33" s="106"/>
      <c r="J33" s="106"/>
      <c r="K33" s="106">
        <v>20275324.550000001</v>
      </c>
      <c r="L33" s="101"/>
      <c r="M33" s="101"/>
    </row>
    <row r="34" spans="1:13" x14ac:dyDescent="0.2">
      <c r="A34" s="2" t="s">
        <v>42</v>
      </c>
      <c r="B34" s="104">
        <v>2105731.9500000002</v>
      </c>
      <c r="C34" s="104">
        <v>463944.04</v>
      </c>
      <c r="D34" s="104">
        <v>454340.76</v>
      </c>
      <c r="E34" s="104"/>
      <c r="F34" s="104">
        <v>16919521.760000002</v>
      </c>
      <c r="G34" s="104">
        <v>135002.43</v>
      </c>
      <c r="H34" s="106"/>
      <c r="I34" s="106"/>
      <c r="J34" s="106"/>
      <c r="K34" s="106">
        <v>20078540.940000001</v>
      </c>
      <c r="L34" s="101"/>
      <c r="M34" s="101"/>
    </row>
    <row r="35" spans="1:13" x14ac:dyDescent="0.2">
      <c r="A35" s="2" t="s">
        <v>43</v>
      </c>
      <c r="B35" s="104">
        <v>2986207.66</v>
      </c>
      <c r="C35" s="104">
        <v>657934.28</v>
      </c>
      <c r="D35" s="104">
        <v>644315.56000000006</v>
      </c>
      <c r="E35" s="104"/>
      <c r="F35" s="104">
        <v>18887484.640000001</v>
      </c>
      <c r="G35" s="104">
        <v>150704.99</v>
      </c>
      <c r="H35" s="106"/>
      <c r="I35" s="106"/>
      <c r="J35" s="106"/>
      <c r="K35" s="106">
        <v>23326647.129999999</v>
      </c>
      <c r="L35" s="101"/>
      <c r="M35" s="101"/>
    </row>
    <row r="36" spans="1:13" x14ac:dyDescent="0.2">
      <c r="A36" s="2" t="s">
        <v>44</v>
      </c>
      <c r="B36" s="104">
        <v>1771347.77</v>
      </c>
      <c r="C36" s="104">
        <v>390271.06</v>
      </c>
      <c r="D36" s="104">
        <v>382192.75</v>
      </c>
      <c r="E36" s="104"/>
      <c r="F36" s="104">
        <v>10762460.16</v>
      </c>
      <c r="G36" s="104">
        <v>85874.66</v>
      </c>
      <c r="H36" s="106"/>
      <c r="I36" s="106"/>
      <c r="J36" s="106"/>
      <c r="K36" s="106">
        <v>13392146.4</v>
      </c>
      <c r="L36" s="101"/>
      <c r="M36" s="101"/>
    </row>
    <row r="37" spans="1:13" x14ac:dyDescent="0.2">
      <c r="A37" s="2" t="s">
        <v>45</v>
      </c>
      <c r="B37" s="104">
        <v>11352239.119999999</v>
      </c>
      <c r="C37" s="104">
        <v>2501174.77</v>
      </c>
      <c r="D37" s="104">
        <v>2449402.4300000002</v>
      </c>
      <c r="E37" s="104"/>
      <c r="F37" s="104">
        <v>56183513.359999999</v>
      </c>
      <c r="G37" s="104">
        <v>448293.44</v>
      </c>
      <c r="H37" s="105"/>
      <c r="I37" s="105"/>
      <c r="J37" s="105"/>
      <c r="K37" s="106">
        <v>72934623.120000005</v>
      </c>
      <c r="L37" s="101"/>
      <c r="M37" s="101"/>
    </row>
    <row r="38" spans="1:13" x14ac:dyDescent="0.2">
      <c r="A38" s="2" t="s">
        <v>46</v>
      </c>
      <c r="B38" s="104">
        <v>3708469.94</v>
      </c>
      <c r="C38" s="104">
        <v>817066.25</v>
      </c>
      <c r="D38" s="104">
        <v>800153.63</v>
      </c>
      <c r="E38" s="104"/>
      <c r="F38" s="104">
        <v>21441399.34</v>
      </c>
      <c r="G38" s="104">
        <v>171082.91</v>
      </c>
      <c r="H38" s="105"/>
      <c r="I38" s="105"/>
      <c r="J38" s="105"/>
      <c r="K38" s="106">
        <v>26938172.07</v>
      </c>
      <c r="L38" s="101"/>
      <c r="M38" s="101"/>
    </row>
    <row r="39" spans="1:13" x14ac:dyDescent="0.2">
      <c r="A39" s="2" t="s">
        <v>47</v>
      </c>
      <c r="B39" s="104">
        <v>2284738.0699999998</v>
      </c>
      <c r="C39" s="104">
        <v>503383.44</v>
      </c>
      <c r="D39" s="104">
        <v>492963.8</v>
      </c>
      <c r="E39" s="104"/>
      <c r="F39" s="104">
        <v>11725561.359999999</v>
      </c>
      <c r="G39" s="107">
        <v>93559.34</v>
      </c>
      <c r="H39" s="105"/>
      <c r="I39" s="105"/>
      <c r="J39" s="105"/>
      <c r="K39" s="106">
        <v>15100206.01</v>
      </c>
      <c r="L39" s="101"/>
      <c r="M39" s="101"/>
    </row>
    <row r="40" spans="1:13" x14ac:dyDescent="0.2">
      <c r="A40" s="2" t="s">
        <v>48</v>
      </c>
      <c r="B40" s="104">
        <v>1613134.33</v>
      </c>
      <c r="C40" s="104">
        <v>355412.78</v>
      </c>
      <c r="D40" s="104">
        <v>348056.02</v>
      </c>
      <c r="E40" s="104"/>
      <c r="F40" s="104">
        <v>13382930.630000001</v>
      </c>
      <c r="G40" s="108">
        <v>106783.64</v>
      </c>
      <c r="H40" s="105"/>
      <c r="I40" s="105"/>
      <c r="J40" s="105"/>
      <c r="K40" s="106">
        <v>15806317.4</v>
      </c>
      <c r="L40" s="101"/>
      <c r="M40" s="101"/>
    </row>
    <row r="41" spans="1:13" x14ac:dyDescent="0.2">
      <c r="A41" s="2" t="s">
        <v>49</v>
      </c>
      <c r="B41" s="104">
        <v>2083805.12</v>
      </c>
      <c r="C41" s="104">
        <v>459113.02</v>
      </c>
      <c r="D41" s="104">
        <v>449609.74</v>
      </c>
      <c r="E41" s="104"/>
      <c r="F41" s="104">
        <v>7946237.4100000001</v>
      </c>
      <c r="G41" s="104">
        <v>63403.76</v>
      </c>
      <c r="H41" s="105"/>
      <c r="I41" s="105"/>
      <c r="J41" s="105"/>
      <c r="K41" s="106">
        <v>11002169.050000001</v>
      </c>
      <c r="L41" s="101"/>
      <c r="M41" s="101"/>
    </row>
    <row r="42" spans="1:13" x14ac:dyDescent="0.2">
      <c r="A42" s="2" t="s">
        <v>50</v>
      </c>
      <c r="B42" s="104">
        <v>2968628.39</v>
      </c>
      <c r="C42" s="104">
        <v>654061.14</v>
      </c>
      <c r="D42" s="104">
        <v>640522.59</v>
      </c>
      <c r="E42" s="104"/>
      <c r="F42" s="104">
        <v>36639606.090000004</v>
      </c>
      <c r="G42" s="104">
        <v>292350.8</v>
      </c>
      <c r="H42" s="105"/>
      <c r="I42" s="105"/>
      <c r="J42" s="105"/>
      <c r="K42" s="106">
        <v>41195169.009999998</v>
      </c>
      <c r="L42" s="101"/>
      <c r="M42" s="101"/>
    </row>
    <row r="43" spans="1:13" x14ac:dyDescent="0.2">
      <c r="A43" s="2" t="s">
        <v>51</v>
      </c>
      <c r="B43" s="104">
        <v>1664548.97</v>
      </c>
      <c r="C43" s="104">
        <v>366740.68</v>
      </c>
      <c r="D43" s="104">
        <v>359149.44</v>
      </c>
      <c r="E43" s="104"/>
      <c r="F43" s="104">
        <v>17192269.93</v>
      </c>
      <c r="G43" s="104">
        <v>137178.71</v>
      </c>
      <c r="H43" s="105"/>
      <c r="I43" s="105"/>
      <c r="J43" s="105"/>
      <c r="K43" s="106">
        <v>19719887.73</v>
      </c>
      <c r="L43" s="101"/>
      <c r="M43" s="101"/>
    </row>
    <row r="44" spans="1:13" x14ac:dyDescent="0.2">
      <c r="A44" s="2" t="s">
        <v>52</v>
      </c>
      <c r="B44" s="104">
        <v>24172441.829999998</v>
      </c>
      <c r="C44" s="104">
        <v>5325777.68</v>
      </c>
      <c r="D44" s="104">
        <v>5215538.29</v>
      </c>
      <c r="E44" s="104"/>
      <c r="F44" s="104">
        <v>133497832.45999999</v>
      </c>
      <c r="G44" s="104">
        <v>1065191.54</v>
      </c>
      <c r="H44" s="105"/>
      <c r="I44" s="105"/>
      <c r="J44" s="105"/>
      <c r="K44" s="106">
        <v>169276781.80000001</v>
      </c>
      <c r="L44" s="101"/>
      <c r="M44" s="101"/>
    </row>
    <row r="45" spans="1:13" x14ac:dyDescent="0.2">
      <c r="A45" s="2" t="s">
        <v>53</v>
      </c>
      <c r="B45" s="104">
        <v>3823396.78</v>
      </c>
      <c r="C45" s="104">
        <v>842387.43</v>
      </c>
      <c r="D45" s="104">
        <v>824950.68</v>
      </c>
      <c r="E45" s="104"/>
      <c r="F45" s="104">
        <v>28256188.59</v>
      </c>
      <c r="G45" s="104">
        <v>225458.74</v>
      </c>
      <c r="H45" s="105"/>
      <c r="I45" s="105"/>
      <c r="J45" s="105"/>
      <c r="K45" s="106">
        <v>33972382.219999999</v>
      </c>
      <c r="L45" s="101"/>
      <c r="M45" s="101"/>
    </row>
    <row r="46" spans="1:13" x14ac:dyDescent="0.2">
      <c r="A46" s="2" t="s">
        <v>54</v>
      </c>
      <c r="B46" s="104">
        <v>10156470.689999999</v>
      </c>
      <c r="C46" s="104">
        <v>2237717.86</v>
      </c>
      <c r="D46" s="104">
        <v>2191398.87</v>
      </c>
      <c r="E46" s="104"/>
      <c r="F46" s="104">
        <v>57500273.68</v>
      </c>
      <c r="G46" s="104">
        <v>458800</v>
      </c>
      <c r="H46" s="105"/>
      <c r="I46" s="105"/>
      <c r="J46" s="105"/>
      <c r="K46" s="106">
        <v>72544661.099999994</v>
      </c>
      <c r="L46" s="101"/>
      <c r="M46" s="101"/>
    </row>
    <row r="47" spans="1:13" x14ac:dyDescent="0.2">
      <c r="A47" s="2" t="s">
        <v>55</v>
      </c>
      <c r="B47" s="104">
        <v>2336719.7799999998</v>
      </c>
      <c r="C47" s="104">
        <v>514836.28</v>
      </c>
      <c r="D47" s="104">
        <v>504179.58</v>
      </c>
      <c r="E47" s="104"/>
      <c r="F47" s="104">
        <v>13307239.75</v>
      </c>
      <c r="G47" s="104">
        <v>106179.7</v>
      </c>
      <c r="H47" s="105"/>
      <c r="I47" s="105"/>
      <c r="J47" s="105"/>
      <c r="K47" s="106">
        <v>16769155.09</v>
      </c>
      <c r="L47" s="101"/>
      <c r="M47" s="101"/>
    </row>
    <row r="48" spans="1:13" x14ac:dyDescent="0.2">
      <c r="A48" s="2" t="s">
        <v>56</v>
      </c>
      <c r="B48" s="104">
        <v>1820494.11</v>
      </c>
      <c r="C48" s="104">
        <v>401099.19</v>
      </c>
      <c r="D48" s="104">
        <v>392796.76</v>
      </c>
      <c r="E48" s="104"/>
      <c r="F48" s="104">
        <v>7015761.5899999999</v>
      </c>
      <c r="G48" s="104">
        <v>55979.41</v>
      </c>
      <c r="H48" s="105"/>
      <c r="I48" s="105"/>
      <c r="J48" s="105"/>
      <c r="K48" s="106">
        <v>9686131.0600000005</v>
      </c>
      <c r="L48" s="101"/>
      <c r="M48" s="101"/>
    </row>
    <row r="49" spans="1:13" x14ac:dyDescent="0.2">
      <c r="A49" s="2" t="s">
        <v>57</v>
      </c>
      <c r="B49" s="104">
        <v>2123500.25</v>
      </c>
      <c r="C49" s="104">
        <v>467858.82</v>
      </c>
      <c r="D49" s="104">
        <v>458174.52</v>
      </c>
      <c r="E49" s="104"/>
      <c r="F49" s="104">
        <v>8320776.7599999998</v>
      </c>
      <c r="G49" s="104">
        <v>66392.25</v>
      </c>
      <c r="H49" s="105"/>
      <c r="I49" s="105"/>
      <c r="J49" s="105"/>
      <c r="K49" s="106">
        <v>11436702.6</v>
      </c>
      <c r="L49" s="101"/>
      <c r="M49" s="101"/>
    </row>
    <row r="50" spans="1:13" x14ac:dyDescent="0.2">
      <c r="A50" s="2" t="s">
        <v>58</v>
      </c>
      <c r="B50" s="104">
        <v>5338427.45</v>
      </c>
      <c r="C50" s="104">
        <v>1176185.5900000001</v>
      </c>
      <c r="D50" s="104">
        <v>1151839.48</v>
      </c>
      <c r="E50" s="104"/>
      <c r="F50" s="104">
        <v>29198409.550000001</v>
      </c>
      <c r="G50" s="104">
        <v>232976.81</v>
      </c>
      <c r="H50" s="105"/>
      <c r="I50" s="105"/>
      <c r="J50" s="105"/>
      <c r="K50" s="106">
        <v>37097838.880000003</v>
      </c>
      <c r="L50" s="101"/>
      <c r="M50" s="101"/>
    </row>
    <row r="51" spans="1:13" x14ac:dyDescent="0.2">
      <c r="A51" s="2" t="s">
        <v>59</v>
      </c>
      <c r="B51" s="104">
        <v>1879280.71</v>
      </c>
      <c r="C51" s="104">
        <v>414051.31</v>
      </c>
      <c r="D51" s="104">
        <v>405480.78</v>
      </c>
      <c r="E51" s="104"/>
      <c r="F51" s="104">
        <v>6839584.54</v>
      </c>
      <c r="G51" s="104">
        <v>54573.68</v>
      </c>
      <c r="H51" s="105"/>
      <c r="I51" s="105"/>
      <c r="J51" s="105"/>
      <c r="K51" s="106">
        <v>9592971.0199999996</v>
      </c>
      <c r="L51" s="101"/>
      <c r="M51" s="101"/>
    </row>
    <row r="52" spans="1:13" x14ac:dyDescent="0.2">
      <c r="A52" s="2" t="s">
        <v>60</v>
      </c>
      <c r="B52" s="104">
        <v>32376857.41</v>
      </c>
      <c r="C52" s="104">
        <v>7133410.2699999996</v>
      </c>
      <c r="D52" s="104">
        <v>6985754.3099999996</v>
      </c>
      <c r="E52" s="104"/>
      <c r="F52" s="104">
        <v>138331608.66999999</v>
      </c>
      <c r="G52" s="104">
        <v>1103760.69</v>
      </c>
      <c r="H52" s="105"/>
      <c r="I52" s="105"/>
      <c r="J52" s="105"/>
      <c r="K52" s="106">
        <v>185931391.34999999</v>
      </c>
      <c r="L52" s="101"/>
      <c r="M52" s="101"/>
    </row>
    <row r="53" spans="1:13" ht="13.5" thickBot="1" x14ac:dyDescent="0.25">
      <c r="A53" s="4" t="s">
        <v>61</v>
      </c>
      <c r="B53" s="104">
        <v>3490524.79</v>
      </c>
      <c r="C53" s="104">
        <v>769047.63</v>
      </c>
      <c r="D53" s="104">
        <v>753128.95</v>
      </c>
      <c r="E53" s="104"/>
      <c r="F53" s="104">
        <v>24971465.399999999</v>
      </c>
      <c r="G53" s="104">
        <v>199249.63</v>
      </c>
      <c r="H53" s="105"/>
      <c r="I53" s="105"/>
      <c r="J53" s="105"/>
      <c r="K53" s="106">
        <v>30183416.399999999</v>
      </c>
      <c r="L53" s="101"/>
      <c r="M53" s="101"/>
    </row>
    <row r="54" spans="1:13" s="110" customFormat="1" ht="13.5" thickBot="1" x14ac:dyDescent="0.25">
      <c r="A54" s="5" t="s">
        <v>13</v>
      </c>
      <c r="B54" s="109">
        <v>189024412.16</v>
      </c>
      <c r="C54" s="109">
        <v>41646681.890000001</v>
      </c>
      <c r="D54" s="109">
        <v>40784628.5</v>
      </c>
      <c r="E54" s="109">
        <v>0</v>
      </c>
      <c r="F54" s="109">
        <v>1305015176.1300001</v>
      </c>
      <c r="G54" s="109">
        <v>10412836.67</v>
      </c>
      <c r="H54" s="109">
        <v>0</v>
      </c>
      <c r="I54" s="109">
        <v>0</v>
      </c>
      <c r="J54" s="109">
        <v>0</v>
      </c>
      <c r="K54" s="109">
        <v>1586883735.3499999</v>
      </c>
      <c r="L54" s="101"/>
      <c r="M54" s="101"/>
    </row>
    <row r="55" spans="1:13" x14ac:dyDescent="0.2">
      <c r="F55" s="101"/>
      <c r="G55" s="101"/>
      <c r="H55" s="101"/>
      <c r="I55" s="101"/>
      <c r="J55" s="101"/>
    </row>
    <row r="56" spans="1:13" x14ac:dyDescent="0.2">
      <c r="F56" s="101"/>
      <c r="G56" s="101"/>
      <c r="H56" s="101"/>
      <c r="I56" s="101"/>
      <c r="J56" s="101"/>
      <c r="K56" s="101"/>
    </row>
    <row r="57" spans="1:13" x14ac:dyDescent="0.2">
      <c r="F57" s="101"/>
      <c r="G57" s="101"/>
      <c r="H57" s="101"/>
      <c r="I57" s="101"/>
      <c r="J57" s="101"/>
    </row>
    <row r="58" spans="1:13" x14ac:dyDescent="0.2">
      <c r="F58" s="101"/>
      <c r="G58" s="101"/>
      <c r="H58" s="101"/>
      <c r="I58" s="101"/>
      <c r="J58" s="101"/>
    </row>
    <row r="59" spans="1:13" x14ac:dyDescent="0.2">
      <c r="F59" s="101"/>
      <c r="G59" s="101"/>
      <c r="H59" s="101"/>
      <c r="I59" s="101"/>
      <c r="J59" s="101"/>
    </row>
    <row r="60" spans="1:13" x14ac:dyDescent="0.2">
      <c r="G60" s="101"/>
      <c r="H60" s="101"/>
      <c r="I60" s="101"/>
      <c r="J60" s="101"/>
    </row>
    <row r="61" spans="1:13" x14ac:dyDescent="0.2">
      <c r="G61" s="101"/>
      <c r="H61" s="101"/>
      <c r="I61" s="101"/>
      <c r="J61" s="101"/>
    </row>
    <row r="62" spans="1:13" x14ac:dyDescent="0.2">
      <c r="G62" s="101"/>
      <c r="H62" s="101"/>
      <c r="I62" s="101"/>
      <c r="J62" s="101"/>
    </row>
    <row r="63" spans="1:13" x14ac:dyDescent="0.2">
      <c r="G63" s="101"/>
      <c r="H63" s="101"/>
      <c r="I63" s="101"/>
      <c r="J63" s="101"/>
    </row>
  </sheetData>
  <mergeCells count="12">
    <mergeCell ref="J5:J6"/>
    <mergeCell ref="K5:K6"/>
    <mergeCell ref="A1:K1"/>
    <mergeCell ref="A2:K2"/>
    <mergeCell ref="C4:D4"/>
    <mergeCell ref="A5:A6"/>
    <mergeCell ref="B5:B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08-01</vt:lpstr>
      <vt:lpstr>15-01</vt:lpstr>
      <vt:lpstr>23-01</vt:lpstr>
      <vt:lpstr>02-02</vt:lpstr>
      <vt:lpstr>09-02</vt:lpstr>
      <vt:lpstr>18-02</vt:lpstr>
      <vt:lpstr>23-02</vt:lpstr>
      <vt:lpstr>02-03</vt:lpstr>
      <vt:lpstr>09-03</vt:lpstr>
      <vt:lpstr>16-03</vt:lpstr>
      <vt:lpstr>25-03</vt:lpstr>
      <vt:lpstr>Total Trimestre</vt:lpstr>
      <vt:lpstr>Total Acumulado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</dc:creator>
  <cp:lastModifiedBy>Gaby</cp:lastModifiedBy>
  <cp:lastPrinted>2018-12-20T14:23:39Z</cp:lastPrinted>
  <dcterms:created xsi:type="dcterms:W3CDTF">2018-01-03T11:49:25Z</dcterms:created>
  <dcterms:modified xsi:type="dcterms:W3CDTF">2026-03-25T15:23:10Z</dcterms:modified>
</cp:coreProperties>
</file>