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abriela\Dropbox\Oficina\Coparticipación\1 Transferencias\Detalles transferencias\2025\"/>
    </mc:Choice>
  </mc:AlternateContent>
  <xr:revisionPtr revIDLastSave="0" documentId="13_ncr:1_{55298ED5-225D-4857-87B7-72EC2E092542}" xr6:coauthVersionLast="47" xr6:coauthVersionMax="47" xr10:uidLastSave="{00000000-0000-0000-0000-000000000000}"/>
  <bookViews>
    <workbookView xWindow="-120" yWindow="-120" windowWidth="20730" windowHeight="11160" firstSheet="1" activeTab="9" xr2:uid="{00000000-000D-0000-FFFF-FFFF00000000}"/>
  </bookViews>
  <sheets>
    <sheet name="01-10" sheetId="93" r:id="rId1"/>
    <sheet name="08-10" sheetId="94" r:id="rId2"/>
    <sheet name="15-10" sheetId="95" r:id="rId3"/>
    <sheet name="23-10" sheetId="96" r:id="rId4"/>
    <sheet name="04-11" sheetId="97" r:id="rId5"/>
    <sheet name="10-11" sheetId="98" r:id="rId6"/>
    <sheet name="17-11" sheetId="99" r:id="rId7"/>
    <sheet name="25-11" sheetId="100" r:id="rId8"/>
    <sheet name="01-12" sheetId="101" r:id="rId9"/>
    <sheet name="09-12" sheetId="102" r:id="rId10"/>
    <sheet name="Total Trimestre" sheetId="79" r:id="rId11"/>
    <sheet name="Total Acumulado 2025" sheetId="80" r:id="rId12"/>
  </sheets>
  <externalReferences>
    <externalReference r:id="rId13"/>
    <externalReference r:id="rId14"/>
  </externalReferences>
  <definedNames>
    <definedName name="____F">#N/A</definedName>
    <definedName name="____R">#N/A</definedName>
    <definedName name="___F">#N/A</definedName>
    <definedName name="___R">#N/A</definedName>
    <definedName name="__F">#N/A</definedName>
    <definedName name="__R">#N/A</definedName>
    <definedName name="_F">#N/A</definedName>
    <definedName name="_R">#N/A</definedName>
    <definedName name="A">#N/A</definedName>
    <definedName name="B">#N/A</definedName>
    <definedName name="COPA">#N/A</definedName>
    <definedName name="D">#N/A</definedName>
    <definedName name="E">#N/A</definedName>
    <definedName name="Excel_BuiltIn_Print_Titles_1_1" localSheetId="5">[1]ISSyS!#REF!</definedName>
    <definedName name="Excel_BuiltIn_Print_Titles_1_1" localSheetId="7">[1]ISSyS!#REF!</definedName>
    <definedName name="Excel_BuiltIn_Print_Titles_1_1">[1]ISSyS!#REF!</definedName>
    <definedName name="G">#N/A</definedName>
    <definedName name="H">#N/A</definedName>
    <definedName name="J">#N/A</definedName>
    <definedName name="K">#N/A</definedName>
    <definedName name="L_">#N/A</definedName>
    <definedName name="M">#N/A</definedName>
    <definedName name="N">#N/A</definedName>
    <definedName name="O">#N/A</definedName>
    <definedName name="P">#N/A</definedName>
    <definedName name="Q">#N/A</definedName>
    <definedName name="S">#N/A</definedName>
    <definedName name="T">#N/A</definedName>
    <definedName name="U">#N/A</definedName>
    <definedName name="V">#N/A</definedName>
    <definedName name="W">#N/A</definedName>
    <definedName name="X">#N/A</definedName>
    <definedName name="Y">#N/A</definedName>
    <definedName name="Z">#N/A</definedName>
  </definedNames>
  <calcPr calcId="181029"/>
</workbook>
</file>

<file path=xl/calcChain.xml><?xml version="1.0" encoding="utf-8"?>
<calcChain xmlns="http://schemas.openxmlformats.org/spreadsheetml/2006/main">
  <c r="K56" i="79" l="1"/>
  <c r="J56" i="79"/>
  <c r="I56" i="79"/>
  <c r="H56" i="79"/>
  <c r="G56" i="79"/>
  <c r="F56" i="79"/>
  <c r="E56" i="79"/>
  <c r="D56" i="79"/>
  <c r="C56" i="79"/>
  <c r="B56" i="79"/>
  <c r="B8" i="79"/>
  <c r="C8" i="79"/>
  <c r="D8" i="79"/>
  <c r="E8" i="79"/>
  <c r="F8" i="79"/>
  <c r="G8" i="79"/>
  <c r="H8" i="79"/>
  <c r="I8" i="79"/>
  <c r="J8" i="79"/>
  <c r="B9" i="79"/>
  <c r="C9" i="79"/>
  <c r="D9" i="79"/>
  <c r="E9" i="79"/>
  <c r="F9" i="79"/>
  <c r="G9" i="79"/>
  <c r="H9" i="79"/>
  <c r="I9" i="79"/>
  <c r="J9" i="79"/>
  <c r="B10" i="79"/>
  <c r="C10" i="79"/>
  <c r="D10" i="79"/>
  <c r="E10" i="79"/>
  <c r="F10" i="79"/>
  <c r="G10" i="79"/>
  <c r="H10" i="79"/>
  <c r="I10" i="79"/>
  <c r="J10" i="79"/>
  <c r="B11" i="79"/>
  <c r="C11" i="79"/>
  <c r="D11" i="79"/>
  <c r="E11" i="79"/>
  <c r="F11" i="79"/>
  <c r="G11" i="79"/>
  <c r="H11" i="79"/>
  <c r="I11" i="79"/>
  <c r="J11" i="79"/>
  <c r="B12" i="79"/>
  <c r="C12" i="79"/>
  <c r="D12" i="79"/>
  <c r="E12" i="79"/>
  <c r="F12" i="79"/>
  <c r="G12" i="79"/>
  <c r="H12" i="79"/>
  <c r="I12" i="79"/>
  <c r="J12" i="79"/>
  <c r="B13" i="79"/>
  <c r="C13" i="79"/>
  <c r="D13" i="79"/>
  <c r="E13" i="79"/>
  <c r="F13" i="79"/>
  <c r="G13" i="79"/>
  <c r="H13" i="79"/>
  <c r="I13" i="79"/>
  <c r="J13" i="79"/>
  <c r="B14" i="79"/>
  <c r="C14" i="79"/>
  <c r="D14" i="79"/>
  <c r="E14" i="79"/>
  <c r="F14" i="79"/>
  <c r="G14" i="79"/>
  <c r="H14" i="79"/>
  <c r="I14" i="79"/>
  <c r="J14" i="79"/>
  <c r="B15" i="79"/>
  <c r="C15" i="79"/>
  <c r="D15" i="79"/>
  <c r="E15" i="79"/>
  <c r="F15" i="79"/>
  <c r="G15" i="79"/>
  <c r="H15" i="79"/>
  <c r="I15" i="79"/>
  <c r="J15" i="79"/>
  <c r="B16" i="79"/>
  <c r="C16" i="79"/>
  <c r="D16" i="79"/>
  <c r="E16" i="79"/>
  <c r="F16" i="79"/>
  <c r="G16" i="79"/>
  <c r="H16" i="79"/>
  <c r="I16" i="79"/>
  <c r="J16" i="79"/>
  <c r="B17" i="79"/>
  <c r="C17" i="79"/>
  <c r="D17" i="79"/>
  <c r="E17" i="79"/>
  <c r="F17" i="79"/>
  <c r="G17" i="79"/>
  <c r="H17" i="79"/>
  <c r="I17" i="79"/>
  <c r="J17" i="79"/>
  <c r="B18" i="79"/>
  <c r="C18" i="79"/>
  <c r="D18" i="79"/>
  <c r="E18" i="79"/>
  <c r="F18" i="79"/>
  <c r="G18" i="79"/>
  <c r="H18" i="79"/>
  <c r="I18" i="79"/>
  <c r="J18" i="79"/>
  <c r="B19" i="79"/>
  <c r="C19" i="79"/>
  <c r="D19" i="79"/>
  <c r="E19" i="79"/>
  <c r="F19" i="79"/>
  <c r="G19" i="79"/>
  <c r="H19" i="79"/>
  <c r="I19" i="79"/>
  <c r="J19" i="79"/>
  <c r="B20" i="79"/>
  <c r="C20" i="79"/>
  <c r="D20" i="79"/>
  <c r="E20" i="79"/>
  <c r="F20" i="79"/>
  <c r="G20" i="79"/>
  <c r="H20" i="79"/>
  <c r="I20" i="79"/>
  <c r="J20" i="79"/>
  <c r="B21" i="79"/>
  <c r="C21" i="79"/>
  <c r="D21" i="79"/>
  <c r="E21" i="79"/>
  <c r="F21" i="79"/>
  <c r="G21" i="79"/>
  <c r="H21" i="79"/>
  <c r="I21" i="79"/>
  <c r="J21" i="79"/>
  <c r="B22" i="79"/>
  <c r="C22" i="79"/>
  <c r="D22" i="79"/>
  <c r="E22" i="79"/>
  <c r="F22" i="79"/>
  <c r="G22" i="79"/>
  <c r="H22" i="79"/>
  <c r="I22" i="79"/>
  <c r="J22" i="79"/>
  <c r="B23" i="79"/>
  <c r="C23" i="79"/>
  <c r="D23" i="79"/>
  <c r="E23" i="79"/>
  <c r="F23" i="79"/>
  <c r="G23" i="79"/>
  <c r="H23" i="79"/>
  <c r="I23" i="79"/>
  <c r="J23" i="79"/>
  <c r="B24" i="79"/>
  <c r="C24" i="79"/>
  <c r="D24" i="79"/>
  <c r="E24" i="79"/>
  <c r="F24" i="79"/>
  <c r="G24" i="79"/>
  <c r="H24" i="79"/>
  <c r="I24" i="79"/>
  <c r="J24" i="79"/>
  <c r="B25" i="79"/>
  <c r="C25" i="79"/>
  <c r="D25" i="79"/>
  <c r="E25" i="79"/>
  <c r="F25" i="79"/>
  <c r="G25" i="79"/>
  <c r="H25" i="79"/>
  <c r="I25" i="79"/>
  <c r="J25" i="79"/>
  <c r="B26" i="79"/>
  <c r="C26" i="79"/>
  <c r="D26" i="79"/>
  <c r="E26" i="79"/>
  <c r="F26" i="79"/>
  <c r="G26" i="79"/>
  <c r="H26" i="79"/>
  <c r="I26" i="79"/>
  <c r="J26" i="79"/>
  <c r="B27" i="79"/>
  <c r="C27" i="79"/>
  <c r="D27" i="79"/>
  <c r="E27" i="79"/>
  <c r="F27" i="79"/>
  <c r="G27" i="79"/>
  <c r="H27" i="79"/>
  <c r="I27" i="79"/>
  <c r="J27" i="79"/>
  <c r="B28" i="79"/>
  <c r="C28" i="79"/>
  <c r="D28" i="79"/>
  <c r="E28" i="79"/>
  <c r="F28" i="79"/>
  <c r="G28" i="79"/>
  <c r="H28" i="79"/>
  <c r="I28" i="79"/>
  <c r="J28" i="79"/>
  <c r="B29" i="79"/>
  <c r="C29" i="79"/>
  <c r="D29" i="79"/>
  <c r="E29" i="79"/>
  <c r="F29" i="79"/>
  <c r="G29" i="79"/>
  <c r="H29" i="79"/>
  <c r="I29" i="79"/>
  <c r="J29" i="79"/>
  <c r="B30" i="79"/>
  <c r="C30" i="79"/>
  <c r="D30" i="79"/>
  <c r="E30" i="79"/>
  <c r="F30" i="79"/>
  <c r="G30" i="79"/>
  <c r="H30" i="79"/>
  <c r="I30" i="79"/>
  <c r="J30" i="79"/>
  <c r="B31" i="79"/>
  <c r="C31" i="79"/>
  <c r="D31" i="79"/>
  <c r="E31" i="79"/>
  <c r="F31" i="79"/>
  <c r="G31" i="79"/>
  <c r="H31" i="79"/>
  <c r="I31" i="79"/>
  <c r="J31" i="79"/>
  <c r="B32" i="79"/>
  <c r="C32" i="79"/>
  <c r="D32" i="79"/>
  <c r="E32" i="79"/>
  <c r="F32" i="79"/>
  <c r="G32" i="79"/>
  <c r="H32" i="79"/>
  <c r="I32" i="79"/>
  <c r="J32" i="79"/>
  <c r="B33" i="79"/>
  <c r="C33" i="79"/>
  <c r="D33" i="79"/>
  <c r="E33" i="79"/>
  <c r="F33" i="79"/>
  <c r="G33" i="79"/>
  <c r="H33" i="79"/>
  <c r="I33" i="79"/>
  <c r="J33" i="79"/>
  <c r="B34" i="79"/>
  <c r="C34" i="79"/>
  <c r="D34" i="79"/>
  <c r="E34" i="79"/>
  <c r="F34" i="79"/>
  <c r="G34" i="79"/>
  <c r="H34" i="79"/>
  <c r="I34" i="79"/>
  <c r="J34" i="79"/>
  <c r="B35" i="79"/>
  <c r="C35" i="79"/>
  <c r="D35" i="79"/>
  <c r="E35" i="79"/>
  <c r="F35" i="79"/>
  <c r="G35" i="79"/>
  <c r="H35" i="79"/>
  <c r="I35" i="79"/>
  <c r="J35" i="79"/>
  <c r="B36" i="79"/>
  <c r="C36" i="79"/>
  <c r="D36" i="79"/>
  <c r="E36" i="79"/>
  <c r="F36" i="79"/>
  <c r="G36" i="79"/>
  <c r="H36" i="79"/>
  <c r="I36" i="79"/>
  <c r="J36" i="79"/>
  <c r="B37" i="79"/>
  <c r="C37" i="79"/>
  <c r="D37" i="79"/>
  <c r="E37" i="79"/>
  <c r="F37" i="79"/>
  <c r="G37" i="79"/>
  <c r="H37" i="79"/>
  <c r="I37" i="79"/>
  <c r="J37" i="79"/>
  <c r="B38" i="79"/>
  <c r="C38" i="79"/>
  <c r="D38" i="79"/>
  <c r="E38" i="79"/>
  <c r="F38" i="79"/>
  <c r="G38" i="79"/>
  <c r="H38" i="79"/>
  <c r="I38" i="79"/>
  <c r="J38" i="79"/>
  <c r="B39" i="79"/>
  <c r="C39" i="79"/>
  <c r="D39" i="79"/>
  <c r="E39" i="79"/>
  <c r="F39" i="79"/>
  <c r="G39" i="79"/>
  <c r="H39" i="79"/>
  <c r="I39" i="79"/>
  <c r="J39" i="79"/>
  <c r="B40" i="79"/>
  <c r="C40" i="79"/>
  <c r="D40" i="79"/>
  <c r="E40" i="79"/>
  <c r="F40" i="79"/>
  <c r="G40" i="79"/>
  <c r="H40" i="79"/>
  <c r="I40" i="79"/>
  <c r="J40" i="79"/>
  <c r="B41" i="79"/>
  <c r="C41" i="79"/>
  <c r="D41" i="79"/>
  <c r="E41" i="79"/>
  <c r="F41" i="79"/>
  <c r="G41" i="79"/>
  <c r="H41" i="79"/>
  <c r="I41" i="79"/>
  <c r="J41" i="79"/>
  <c r="B42" i="79"/>
  <c r="C42" i="79"/>
  <c r="D42" i="79"/>
  <c r="E42" i="79"/>
  <c r="F42" i="79"/>
  <c r="G42" i="79"/>
  <c r="H42" i="79"/>
  <c r="I42" i="79"/>
  <c r="J42" i="79"/>
  <c r="B43" i="79"/>
  <c r="C43" i="79"/>
  <c r="D43" i="79"/>
  <c r="E43" i="79"/>
  <c r="F43" i="79"/>
  <c r="G43" i="79"/>
  <c r="H43" i="79"/>
  <c r="I43" i="79"/>
  <c r="J43" i="79"/>
  <c r="B44" i="79"/>
  <c r="C44" i="79"/>
  <c r="D44" i="79"/>
  <c r="E44" i="79"/>
  <c r="F44" i="79"/>
  <c r="G44" i="79"/>
  <c r="H44" i="79"/>
  <c r="I44" i="79"/>
  <c r="J44" i="79"/>
  <c r="B45" i="79"/>
  <c r="C45" i="79"/>
  <c r="D45" i="79"/>
  <c r="E45" i="79"/>
  <c r="F45" i="79"/>
  <c r="G45" i="79"/>
  <c r="H45" i="79"/>
  <c r="I45" i="79"/>
  <c r="J45" i="79"/>
  <c r="B46" i="79"/>
  <c r="C46" i="79"/>
  <c r="D46" i="79"/>
  <c r="E46" i="79"/>
  <c r="F46" i="79"/>
  <c r="G46" i="79"/>
  <c r="H46" i="79"/>
  <c r="I46" i="79"/>
  <c r="J46" i="79"/>
  <c r="B47" i="79"/>
  <c r="C47" i="79"/>
  <c r="D47" i="79"/>
  <c r="E47" i="79"/>
  <c r="F47" i="79"/>
  <c r="G47" i="79"/>
  <c r="H47" i="79"/>
  <c r="I47" i="79"/>
  <c r="J47" i="79"/>
  <c r="B48" i="79"/>
  <c r="C48" i="79"/>
  <c r="D48" i="79"/>
  <c r="E48" i="79"/>
  <c r="F48" i="79"/>
  <c r="G48" i="79"/>
  <c r="H48" i="79"/>
  <c r="I48" i="79"/>
  <c r="J48" i="79"/>
  <c r="B49" i="79"/>
  <c r="C49" i="79"/>
  <c r="D49" i="79"/>
  <c r="E49" i="79"/>
  <c r="F49" i="79"/>
  <c r="G49" i="79"/>
  <c r="H49" i="79"/>
  <c r="I49" i="79"/>
  <c r="J49" i="79"/>
  <c r="B50" i="79"/>
  <c r="C50" i="79"/>
  <c r="D50" i="79"/>
  <c r="E50" i="79"/>
  <c r="F50" i="79"/>
  <c r="G50" i="79"/>
  <c r="H50" i="79"/>
  <c r="I50" i="79"/>
  <c r="J50" i="79"/>
  <c r="B51" i="79"/>
  <c r="C51" i="79"/>
  <c r="D51" i="79"/>
  <c r="E51" i="79"/>
  <c r="F51" i="79"/>
  <c r="G51" i="79"/>
  <c r="H51" i="79"/>
  <c r="I51" i="79"/>
  <c r="J51" i="79"/>
  <c r="B52" i="79"/>
  <c r="C52" i="79"/>
  <c r="D52" i="79"/>
  <c r="E52" i="79"/>
  <c r="F52" i="79"/>
  <c r="G52" i="79"/>
  <c r="H52" i="79"/>
  <c r="I52" i="79"/>
  <c r="J52" i="79"/>
  <c r="B53" i="79"/>
  <c r="C53" i="79"/>
  <c r="D53" i="79"/>
  <c r="E53" i="79"/>
  <c r="F53" i="79"/>
  <c r="G53" i="79"/>
  <c r="H53" i="79"/>
  <c r="I53" i="79"/>
  <c r="J53" i="79"/>
  <c r="C7" i="79"/>
  <c r="D7" i="79"/>
  <c r="E7" i="79"/>
  <c r="F7" i="79"/>
  <c r="G7" i="79"/>
  <c r="H7" i="79"/>
  <c r="I7" i="79"/>
  <c r="J7" i="79"/>
  <c r="B7" i="79"/>
  <c r="J53" i="80" l="1"/>
  <c r="I53" i="80"/>
  <c r="H53" i="80"/>
  <c r="G53" i="80"/>
  <c r="F53" i="80"/>
  <c r="E53" i="80"/>
  <c r="D53" i="80"/>
  <c r="C53" i="80"/>
  <c r="B53" i="80"/>
  <c r="J52" i="80"/>
  <c r="I52" i="80"/>
  <c r="H52" i="80"/>
  <c r="G52" i="80"/>
  <c r="F52" i="80"/>
  <c r="E52" i="80"/>
  <c r="D52" i="80"/>
  <c r="C52" i="80"/>
  <c r="B52" i="80"/>
  <c r="J51" i="80"/>
  <c r="I51" i="80"/>
  <c r="H51" i="80"/>
  <c r="G51" i="80"/>
  <c r="F51" i="80"/>
  <c r="E51" i="80"/>
  <c r="D51" i="80"/>
  <c r="C51" i="80"/>
  <c r="B51" i="80"/>
  <c r="J50" i="80"/>
  <c r="I50" i="80"/>
  <c r="H50" i="80"/>
  <c r="G50" i="80"/>
  <c r="F50" i="80"/>
  <c r="E50" i="80"/>
  <c r="D50" i="80"/>
  <c r="C50" i="80"/>
  <c r="B50" i="80"/>
  <c r="J49" i="80"/>
  <c r="I49" i="80"/>
  <c r="H49" i="80"/>
  <c r="G49" i="80"/>
  <c r="F49" i="80"/>
  <c r="E49" i="80"/>
  <c r="D49" i="80"/>
  <c r="C49" i="80"/>
  <c r="B49" i="80"/>
  <c r="J48" i="80"/>
  <c r="I48" i="80"/>
  <c r="H48" i="80"/>
  <c r="G48" i="80"/>
  <c r="F48" i="80"/>
  <c r="E48" i="80"/>
  <c r="D48" i="80"/>
  <c r="C48" i="80"/>
  <c r="B48" i="80"/>
  <c r="J47" i="80"/>
  <c r="I47" i="80"/>
  <c r="H47" i="80"/>
  <c r="G47" i="80"/>
  <c r="F47" i="80"/>
  <c r="E47" i="80"/>
  <c r="D47" i="80"/>
  <c r="C47" i="80"/>
  <c r="B47" i="80"/>
  <c r="J46" i="80"/>
  <c r="I46" i="80"/>
  <c r="H46" i="80"/>
  <c r="G46" i="80"/>
  <c r="F46" i="80"/>
  <c r="E46" i="80"/>
  <c r="D46" i="80"/>
  <c r="C46" i="80"/>
  <c r="B46" i="80"/>
  <c r="J45" i="80"/>
  <c r="I45" i="80"/>
  <c r="H45" i="80"/>
  <c r="G45" i="80"/>
  <c r="F45" i="80"/>
  <c r="E45" i="80"/>
  <c r="D45" i="80"/>
  <c r="C45" i="80"/>
  <c r="B45" i="80"/>
  <c r="J44" i="80"/>
  <c r="I44" i="80"/>
  <c r="H44" i="80"/>
  <c r="G44" i="80"/>
  <c r="F44" i="80"/>
  <c r="E44" i="80"/>
  <c r="D44" i="80"/>
  <c r="C44" i="80"/>
  <c r="B44" i="80"/>
  <c r="J43" i="80"/>
  <c r="I43" i="80"/>
  <c r="H43" i="80"/>
  <c r="G43" i="80"/>
  <c r="F43" i="80"/>
  <c r="E43" i="80"/>
  <c r="D43" i="80"/>
  <c r="C43" i="80"/>
  <c r="B43" i="80"/>
  <c r="J42" i="80"/>
  <c r="I42" i="80"/>
  <c r="H42" i="80"/>
  <c r="G42" i="80"/>
  <c r="F42" i="80"/>
  <c r="E42" i="80"/>
  <c r="D42" i="80"/>
  <c r="C42" i="80"/>
  <c r="B42" i="80"/>
  <c r="J41" i="80"/>
  <c r="I41" i="80"/>
  <c r="H41" i="80"/>
  <c r="G41" i="80"/>
  <c r="F41" i="80"/>
  <c r="E41" i="80"/>
  <c r="D41" i="80"/>
  <c r="C41" i="80"/>
  <c r="B41" i="80"/>
  <c r="J40" i="80"/>
  <c r="I40" i="80"/>
  <c r="H40" i="80"/>
  <c r="G40" i="80"/>
  <c r="F40" i="80"/>
  <c r="E40" i="80"/>
  <c r="D40" i="80"/>
  <c r="C40" i="80"/>
  <c r="B40" i="80"/>
  <c r="J39" i="80"/>
  <c r="I39" i="80"/>
  <c r="H39" i="80"/>
  <c r="G39" i="80"/>
  <c r="F39" i="80"/>
  <c r="E39" i="80"/>
  <c r="D39" i="80"/>
  <c r="C39" i="80"/>
  <c r="B39" i="80"/>
  <c r="J38" i="80"/>
  <c r="I38" i="80"/>
  <c r="H38" i="80"/>
  <c r="G38" i="80"/>
  <c r="F38" i="80"/>
  <c r="E38" i="80"/>
  <c r="D38" i="80"/>
  <c r="C38" i="80"/>
  <c r="B38" i="80"/>
  <c r="J37" i="80"/>
  <c r="I37" i="80"/>
  <c r="H37" i="80"/>
  <c r="G37" i="80"/>
  <c r="F37" i="80"/>
  <c r="E37" i="80"/>
  <c r="D37" i="80"/>
  <c r="C37" i="80"/>
  <c r="B37" i="80"/>
  <c r="J36" i="80"/>
  <c r="I36" i="80"/>
  <c r="H36" i="80"/>
  <c r="G36" i="80"/>
  <c r="F36" i="80"/>
  <c r="E36" i="80"/>
  <c r="D36" i="80"/>
  <c r="C36" i="80"/>
  <c r="B36" i="80"/>
  <c r="J35" i="80"/>
  <c r="I35" i="80"/>
  <c r="H35" i="80"/>
  <c r="G35" i="80"/>
  <c r="F35" i="80"/>
  <c r="E35" i="80"/>
  <c r="D35" i="80"/>
  <c r="C35" i="80"/>
  <c r="B35" i="80"/>
  <c r="J34" i="80"/>
  <c r="I34" i="80"/>
  <c r="H34" i="80"/>
  <c r="G34" i="80"/>
  <c r="F34" i="80"/>
  <c r="E34" i="80"/>
  <c r="D34" i="80"/>
  <c r="C34" i="80"/>
  <c r="B34" i="80"/>
  <c r="J33" i="80"/>
  <c r="I33" i="80"/>
  <c r="H33" i="80"/>
  <c r="G33" i="80"/>
  <c r="F33" i="80"/>
  <c r="E33" i="80"/>
  <c r="D33" i="80"/>
  <c r="C33" i="80"/>
  <c r="B33" i="80"/>
  <c r="J32" i="80"/>
  <c r="I32" i="80"/>
  <c r="H32" i="80"/>
  <c r="G32" i="80"/>
  <c r="F32" i="80"/>
  <c r="E32" i="80"/>
  <c r="D32" i="80"/>
  <c r="C32" i="80"/>
  <c r="B32" i="80"/>
  <c r="J31" i="80"/>
  <c r="I31" i="80"/>
  <c r="H31" i="80"/>
  <c r="G31" i="80"/>
  <c r="F31" i="80"/>
  <c r="E31" i="80"/>
  <c r="D31" i="80"/>
  <c r="C31" i="80"/>
  <c r="B31" i="80"/>
  <c r="J30" i="80"/>
  <c r="I30" i="80"/>
  <c r="H30" i="80"/>
  <c r="G30" i="80"/>
  <c r="F30" i="80"/>
  <c r="E30" i="80"/>
  <c r="D30" i="80"/>
  <c r="C30" i="80"/>
  <c r="B30" i="80"/>
  <c r="J29" i="80"/>
  <c r="I29" i="80"/>
  <c r="H29" i="80"/>
  <c r="G29" i="80"/>
  <c r="F29" i="80"/>
  <c r="E29" i="80"/>
  <c r="D29" i="80"/>
  <c r="C29" i="80"/>
  <c r="B29" i="80"/>
  <c r="J28" i="80"/>
  <c r="I28" i="80"/>
  <c r="H28" i="80"/>
  <c r="G28" i="80"/>
  <c r="F28" i="80"/>
  <c r="E28" i="80"/>
  <c r="D28" i="80"/>
  <c r="C28" i="80"/>
  <c r="B28" i="80"/>
  <c r="J27" i="80"/>
  <c r="I27" i="80"/>
  <c r="H27" i="80"/>
  <c r="G27" i="80"/>
  <c r="F27" i="80"/>
  <c r="E27" i="80"/>
  <c r="D27" i="80"/>
  <c r="C27" i="80"/>
  <c r="B27" i="80"/>
  <c r="J26" i="80"/>
  <c r="I26" i="80"/>
  <c r="H26" i="80"/>
  <c r="G26" i="80"/>
  <c r="F26" i="80"/>
  <c r="E26" i="80"/>
  <c r="D26" i="80"/>
  <c r="C26" i="80"/>
  <c r="B26" i="80"/>
  <c r="J25" i="80"/>
  <c r="I25" i="80"/>
  <c r="H25" i="80"/>
  <c r="G25" i="80"/>
  <c r="F25" i="80"/>
  <c r="E25" i="80"/>
  <c r="D25" i="80"/>
  <c r="C25" i="80"/>
  <c r="B25" i="80"/>
  <c r="J24" i="80"/>
  <c r="I24" i="80"/>
  <c r="H24" i="80"/>
  <c r="G24" i="80"/>
  <c r="F24" i="80"/>
  <c r="E24" i="80"/>
  <c r="D24" i="80"/>
  <c r="C24" i="80"/>
  <c r="B24" i="80"/>
  <c r="J23" i="80"/>
  <c r="I23" i="80"/>
  <c r="H23" i="80"/>
  <c r="G23" i="80"/>
  <c r="F23" i="80"/>
  <c r="E23" i="80"/>
  <c r="D23" i="80"/>
  <c r="C23" i="80"/>
  <c r="B23" i="80"/>
  <c r="J22" i="80"/>
  <c r="I22" i="80"/>
  <c r="H22" i="80"/>
  <c r="G22" i="80"/>
  <c r="F22" i="80"/>
  <c r="E22" i="80"/>
  <c r="D22" i="80"/>
  <c r="C22" i="80"/>
  <c r="B22" i="80"/>
  <c r="J21" i="80"/>
  <c r="I21" i="80"/>
  <c r="H21" i="80"/>
  <c r="G21" i="80"/>
  <c r="F21" i="80"/>
  <c r="E21" i="80"/>
  <c r="D21" i="80"/>
  <c r="C21" i="80"/>
  <c r="B21" i="80"/>
  <c r="J20" i="80"/>
  <c r="I20" i="80"/>
  <c r="H20" i="80"/>
  <c r="G20" i="80"/>
  <c r="F20" i="80"/>
  <c r="E20" i="80"/>
  <c r="D20" i="80"/>
  <c r="C20" i="80"/>
  <c r="B20" i="80"/>
  <c r="J19" i="80"/>
  <c r="I19" i="80"/>
  <c r="H19" i="80"/>
  <c r="G19" i="80"/>
  <c r="F19" i="80"/>
  <c r="E19" i="80"/>
  <c r="D19" i="80"/>
  <c r="C19" i="80"/>
  <c r="B19" i="80"/>
  <c r="J18" i="80"/>
  <c r="I18" i="80"/>
  <c r="H18" i="80"/>
  <c r="G18" i="80"/>
  <c r="F18" i="80"/>
  <c r="E18" i="80"/>
  <c r="D18" i="80"/>
  <c r="C18" i="80"/>
  <c r="B18" i="80"/>
  <c r="J17" i="80"/>
  <c r="I17" i="80"/>
  <c r="H17" i="80"/>
  <c r="G17" i="80"/>
  <c r="F17" i="80"/>
  <c r="E17" i="80"/>
  <c r="D17" i="80"/>
  <c r="C17" i="80"/>
  <c r="B17" i="80"/>
  <c r="J16" i="80"/>
  <c r="I16" i="80"/>
  <c r="H16" i="80"/>
  <c r="G16" i="80"/>
  <c r="F16" i="80"/>
  <c r="E16" i="80"/>
  <c r="D16" i="80"/>
  <c r="C16" i="80"/>
  <c r="B16" i="80"/>
  <c r="J15" i="80"/>
  <c r="I15" i="80"/>
  <c r="H15" i="80"/>
  <c r="G15" i="80"/>
  <c r="F15" i="80"/>
  <c r="E15" i="80"/>
  <c r="D15" i="80"/>
  <c r="C15" i="80"/>
  <c r="B15" i="80"/>
  <c r="J14" i="80"/>
  <c r="I14" i="80"/>
  <c r="H14" i="80"/>
  <c r="G14" i="80"/>
  <c r="F14" i="80"/>
  <c r="E14" i="80"/>
  <c r="D14" i="80"/>
  <c r="C14" i="80"/>
  <c r="B14" i="80"/>
  <c r="J13" i="80"/>
  <c r="I13" i="80"/>
  <c r="H13" i="80"/>
  <c r="G13" i="80"/>
  <c r="F13" i="80"/>
  <c r="E13" i="80"/>
  <c r="D13" i="80"/>
  <c r="C13" i="80"/>
  <c r="B13" i="80"/>
  <c r="J12" i="80"/>
  <c r="I12" i="80"/>
  <c r="H12" i="80"/>
  <c r="G12" i="80"/>
  <c r="F12" i="80"/>
  <c r="E12" i="80"/>
  <c r="D12" i="80"/>
  <c r="C12" i="80"/>
  <c r="B12" i="80"/>
  <c r="J11" i="80"/>
  <c r="I11" i="80"/>
  <c r="H11" i="80"/>
  <c r="G11" i="80"/>
  <c r="F11" i="80"/>
  <c r="E11" i="80"/>
  <c r="D11" i="80"/>
  <c r="C11" i="80"/>
  <c r="B11" i="80"/>
  <c r="J10" i="80"/>
  <c r="I10" i="80"/>
  <c r="H10" i="80"/>
  <c r="G10" i="80"/>
  <c r="F10" i="80"/>
  <c r="E10" i="80"/>
  <c r="D10" i="80"/>
  <c r="C10" i="80"/>
  <c r="B10" i="80"/>
  <c r="J9" i="80"/>
  <c r="I9" i="80"/>
  <c r="H9" i="80"/>
  <c r="G9" i="80"/>
  <c r="F9" i="80"/>
  <c r="E9" i="80"/>
  <c r="D9" i="80"/>
  <c r="C9" i="80"/>
  <c r="B9" i="80"/>
  <c r="J8" i="80"/>
  <c r="I8" i="80"/>
  <c r="H8" i="80"/>
  <c r="G8" i="80"/>
  <c r="F8" i="80"/>
  <c r="E8" i="80"/>
  <c r="D8" i="80"/>
  <c r="C8" i="80"/>
  <c r="B8" i="80"/>
  <c r="J7" i="80"/>
  <c r="I7" i="80"/>
  <c r="H7" i="80"/>
  <c r="G7" i="80"/>
  <c r="F7" i="80"/>
  <c r="E7" i="80"/>
  <c r="D7" i="80"/>
  <c r="C7" i="80"/>
  <c r="B7" i="80"/>
  <c r="K53" i="79" l="1"/>
  <c r="K52" i="79"/>
  <c r="K51" i="79"/>
  <c r="K50" i="79"/>
  <c r="K49" i="79"/>
  <c r="K48" i="79"/>
  <c r="K46" i="80"/>
  <c r="K42" i="79"/>
  <c r="K41" i="79"/>
  <c r="K38" i="79"/>
  <c r="K35" i="79"/>
  <c r="K34" i="79"/>
  <c r="K32" i="79"/>
  <c r="K24" i="79"/>
  <c r="K21" i="79"/>
  <c r="K16" i="79"/>
  <c r="K15" i="79"/>
  <c r="K14" i="79"/>
  <c r="K13" i="79"/>
  <c r="K12" i="79"/>
  <c r="K10" i="79"/>
  <c r="K8" i="79"/>
  <c r="I54" i="79"/>
  <c r="G54" i="79"/>
  <c r="G57" i="79" s="1"/>
  <c r="F54" i="79"/>
  <c r="F57" i="79" s="1"/>
  <c r="E54" i="79"/>
  <c r="E57" i="79" s="1"/>
  <c r="K46" i="79"/>
  <c r="K27" i="79"/>
  <c r="K20" i="79"/>
  <c r="B54" i="79" l="1"/>
  <c r="B57" i="79" s="1"/>
  <c r="I57" i="79"/>
  <c r="G54" i="80"/>
  <c r="C54" i="79"/>
  <c r="C57" i="79" s="1"/>
  <c r="K30" i="80"/>
  <c r="K18" i="80"/>
  <c r="K12" i="80"/>
  <c r="K41" i="80"/>
  <c r="K16" i="80"/>
  <c r="K14" i="80"/>
  <c r="K52" i="80"/>
  <c r="K38" i="80"/>
  <c r="K22" i="79"/>
  <c r="K43" i="80"/>
  <c r="K21" i="80"/>
  <c r="K9" i="80"/>
  <c r="K17" i="80"/>
  <c r="K19" i="80"/>
  <c r="J54" i="80"/>
  <c r="K44" i="80"/>
  <c r="K20" i="80"/>
  <c r="K47" i="80"/>
  <c r="K45" i="80"/>
  <c r="K40" i="79"/>
  <c r="K11" i="79"/>
  <c r="H54" i="79"/>
  <c r="H57" i="79" s="1"/>
  <c r="K30" i="79"/>
  <c r="K47" i="79"/>
  <c r="K13" i="80"/>
  <c r="K10" i="80"/>
  <c r="K24" i="80"/>
  <c r="K35" i="80"/>
  <c r="K39" i="79"/>
  <c r="K45" i="79"/>
  <c r="K31" i="80"/>
  <c r="K28" i="80"/>
  <c r="K40" i="80"/>
  <c r="K27" i="80"/>
  <c r="K49" i="80"/>
  <c r="K37" i="79"/>
  <c r="K26" i="79"/>
  <c r="K29" i="79"/>
  <c r="K44" i="79"/>
  <c r="J54" i="79"/>
  <c r="J57" i="79" s="1"/>
  <c r="K36" i="80"/>
  <c r="F54" i="80"/>
  <c r="K42" i="80"/>
  <c r="K23" i="80"/>
  <c r="K50" i="80"/>
  <c r="K9" i="79"/>
  <c r="K31" i="79"/>
  <c r="K28" i="79"/>
  <c r="K17" i="79"/>
  <c r="I54" i="80"/>
  <c r="K25" i="80"/>
  <c r="K53" i="80"/>
  <c r="K11" i="80"/>
  <c r="K48" i="80"/>
  <c r="K36" i="79"/>
  <c r="K23" i="79"/>
  <c r="K18" i="79"/>
  <c r="K8" i="80"/>
  <c r="K34" i="80"/>
  <c r="K51" i="80"/>
  <c r="D54" i="80"/>
  <c r="K37" i="80"/>
  <c r="K22" i="80"/>
  <c r="K43" i="79"/>
  <c r="K33" i="80"/>
  <c r="K25" i="79"/>
  <c r="D54" i="79"/>
  <c r="D57" i="79" s="1"/>
  <c r="K29" i="80"/>
  <c r="K7" i="79"/>
  <c r="K26" i="80"/>
  <c r="K19" i="79"/>
  <c r="K39" i="80"/>
  <c r="K33" i="79"/>
  <c r="K7" i="80" l="1"/>
  <c r="E54" i="80"/>
  <c r="H54" i="80"/>
  <c r="K32" i="80"/>
  <c r="K15" i="80"/>
  <c r="C54" i="80"/>
  <c r="B54" i="80"/>
  <c r="K54" i="79"/>
  <c r="K57" i="79" s="1"/>
  <c r="K54" i="80" l="1"/>
</calcChain>
</file>

<file path=xl/sharedStrings.xml><?xml version="1.0" encoding="utf-8"?>
<sst xmlns="http://schemas.openxmlformats.org/spreadsheetml/2006/main" count="794" uniqueCount="65">
  <si>
    <t>Municipios / Comunas</t>
  </si>
  <si>
    <t>Regalias Hidroeléctricas</t>
  </si>
  <si>
    <t xml:space="preserve">IIBB </t>
  </si>
  <si>
    <t>Bono Compensación Inc. A</t>
  </si>
  <si>
    <t>Bono Compensación Inc. B</t>
  </si>
  <si>
    <t>Total</t>
  </si>
  <si>
    <t xml:space="preserve">Bruto </t>
  </si>
  <si>
    <t>Regalías Petroleras</t>
  </si>
  <si>
    <t>Regalías Gasíferas</t>
  </si>
  <si>
    <t>Copar. Federal Impuestos LEY N°177</t>
  </si>
  <si>
    <t>Consenso Fiscal</t>
  </si>
  <si>
    <t>Punto I c)</t>
  </si>
  <si>
    <t>Punto II a)</t>
  </si>
  <si>
    <t>TOTALES</t>
  </si>
  <si>
    <t xml:space="preserve">Coparticipación a Municipio </t>
  </si>
  <si>
    <t xml:space="preserve">COMISION DE FOMENTO DE 28 DE JULIO  </t>
  </si>
  <si>
    <t xml:space="preserve">COMISION DE FOMENTO DE PTO. PIRAMIDES  </t>
  </si>
  <si>
    <t xml:space="preserve">COMUNA RURAL ALDEA APELEG  </t>
  </si>
  <si>
    <t xml:space="preserve">COMUNA RURAL ALDEA BELEIRO  </t>
  </si>
  <si>
    <t xml:space="preserve">COMUNA RURAL ALDEA EPULEF  </t>
  </si>
  <si>
    <t xml:space="preserve">COMUNA RURAL BUEN PASTO  </t>
  </si>
  <si>
    <t xml:space="preserve">COMUNA RURAL CARRENLEUFU  </t>
  </si>
  <si>
    <t xml:space="preserve">COMUNA RURAL CERRO CENTINELA  </t>
  </si>
  <si>
    <t xml:space="preserve">COMUNA RURAL COLAN CONHUE  </t>
  </si>
  <si>
    <t xml:space="preserve">COMUNA RURAL CUSHAMEN  </t>
  </si>
  <si>
    <t xml:space="preserve">COMUNA RURAL DIQUE F. AMEGHINO  </t>
  </si>
  <si>
    <t xml:space="preserve">COMUNA RURAL DR. ATILIO O. VIGLIONE  </t>
  </si>
  <si>
    <t xml:space="preserve">COMUNA RURAL FACUNDO  </t>
  </si>
  <si>
    <t xml:space="preserve">COMUNA RURAL GAN GAN  </t>
  </si>
  <si>
    <t xml:space="preserve">COMUNA RURAL GASTRE  </t>
  </si>
  <si>
    <t xml:space="preserve">COMUNA RURAL LAGO BLANCO  </t>
  </si>
  <si>
    <t xml:space="preserve">COMUNA RURAL LAGUNITA SALADA  </t>
  </si>
  <si>
    <t xml:space="preserve">COMUNA RURAL LAS PLUMAS  </t>
  </si>
  <si>
    <t xml:space="preserve">COMUNA RURAL LOS ALTARES  </t>
  </si>
  <si>
    <t xml:space="preserve">COMUNA RURAL PASO DEL SAPO  </t>
  </si>
  <si>
    <t xml:space="preserve">COMUNA RURAL RICARDO ROJAS  </t>
  </si>
  <si>
    <t xml:space="preserve">COMUNA RURAL TELSEN  </t>
  </si>
  <si>
    <t xml:space="preserve">MUNICIPALIDAD DE CAMARONES  </t>
  </si>
  <si>
    <t xml:space="preserve">MUNICIPALIDAD DE CHOLILA  </t>
  </si>
  <si>
    <t xml:space="preserve">MUNICIPALIDAD DE COMODORO RIVADAVIA  </t>
  </si>
  <si>
    <t xml:space="preserve">MUNICIPALIDAD DE CORCOVADO  </t>
  </si>
  <si>
    <t xml:space="preserve">MUNICIPALIDAD DE DOLAVON  </t>
  </si>
  <si>
    <t xml:space="preserve">MUNICIPALIDAD DE EL HOYO  </t>
  </si>
  <si>
    <t xml:space="preserve">MUNICIPALIDAD DE EL MAITEN  </t>
  </si>
  <si>
    <t xml:space="preserve">MUNICIPALIDAD DE EPUYEN  </t>
  </si>
  <si>
    <t xml:space="preserve">MUNICIPALIDAD DE ESQUEL  </t>
  </si>
  <si>
    <t xml:space="preserve">MUNICIPALIDAD DE GAIMAN  </t>
  </si>
  <si>
    <t xml:space="preserve">MUNICIPALIDAD DE GOBERNADOR COSTA  </t>
  </si>
  <si>
    <t xml:space="preserve">MUNICIPALIDAD DE GUALJAINA  </t>
  </si>
  <si>
    <t xml:space="preserve">MUNICIPALIDAD DE JOSE DE SAN MARTIN  </t>
  </si>
  <si>
    <t xml:space="preserve">MUNICIPALIDAD DE LAGO PUELO  </t>
  </si>
  <si>
    <t xml:space="preserve">MUNICIPALIDAD DE PASO DE INDIOS  </t>
  </si>
  <si>
    <t xml:space="preserve">MUNICIPALIDAD DE PUERTO MADRYN  </t>
  </si>
  <si>
    <t xml:space="preserve">MUNICIPALIDAD DE RADA TILLY  </t>
  </si>
  <si>
    <t xml:space="preserve">MUNICIPALIDAD DE RAWSON  </t>
  </si>
  <si>
    <t xml:space="preserve">MUNICIPALIDAD DE RIO MAYO  </t>
  </si>
  <si>
    <t xml:space="preserve">MUNICIPALIDAD DE RIO PICO  </t>
  </si>
  <si>
    <t xml:space="preserve">MUNICIPALIDAD DE RIO SENGUER  </t>
  </si>
  <si>
    <t xml:space="preserve">MUNICIPALIDAD DE SARMIENTO  </t>
  </si>
  <si>
    <t xml:space="preserve">MUNICIPALIDAD DE TECKA  </t>
  </si>
  <si>
    <t xml:space="preserve">MUNICIPALIDAD DE TRELEW  </t>
  </si>
  <si>
    <t xml:space="preserve">MUNICIPALIDAD DE TREVELIN  </t>
  </si>
  <si>
    <t>Acumulado anual 2025</t>
  </si>
  <si>
    <t>Coparticipación a Municipios</t>
  </si>
  <si>
    <t>Tercer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</si>
</sst>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#.##00"/>
    <numFmt numFmtId="166" formatCode="_ [$€-2]\ * #,##0.00_ ;_ [$€-2]\ * \-#,##0.00_ ;_ [$€-2]\ * &quot;-&quot;??_ "/>
    <numFmt numFmtId="167" formatCode="#,##0.00_ ;[Red]\-#,##0.00\ "/>
    <numFmt numFmtId="168" formatCode="dd/mm/yyyy;@"/>
  </numFmts>
  <fonts count="119" x14ac:knownFonts="1">
    <font>
      <sz val="10"/>
      <name val="Arial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b/>
      <sz val="15"/>
      <color indexed="54"/>
      <name val="Calibri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9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85">
    <xf numFmtId="0" fontId="0" fillId="0" borderId="0"/>
    <xf numFmtId="0" fontId="93" fillId="2" borderId="0" applyNumberFormat="0" applyBorder="0" applyAlignment="0" applyProtection="0"/>
    <xf numFmtId="0" fontId="93" fillId="3" borderId="0" applyNumberFormat="0" applyBorder="0" applyAlignment="0" applyProtection="0"/>
    <xf numFmtId="0" fontId="93" fillId="4" borderId="0" applyNumberFormat="0" applyBorder="0" applyAlignment="0" applyProtection="0"/>
    <xf numFmtId="0" fontId="93" fillId="5" borderId="0" applyNumberFormat="0" applyBorder="0" applyAlignment="0" applyProtection="0"/>
    <xf numFmtId="0" fontId="93" fillId="6" borderId="0" applyNumberFormat="0" applyBorder="0" applyAlignment="0" applyProtection="0"/>
    <xf numFmtId="0" fontId="93" fillId="7" borderId="0" applyNumberFormat="0" applyBorder="0" applyAlignment="0" applyProtection="0"/>
    <xf numFmtId="0" fontId="93" fillId="8" borderId="0" applyNumberFormat="0" applyBorder="0" applyAlignment="0" applyProtection="0"/>
    <xf numFmtId="0" fontId="93" fillId="9" borderId="0" applyNumberFormat="0" applyBorder="0" applyAlignment="0" applyProtection="0"/>
    <xf numFmtId="0" fontId="93" fillId="10" borderId="0" applyNumberFormat="0" applyBorder="0" applyAlignment="0" applyProtection="0"/>
    <xf numFmtId="0" fontId="93" fillId="5" borderId="0" applyNumberFormat="0" applyBorder="0" applyAlignment="0" applyProtection="0"/>
    <xf numFmtId="0" fontId="93" fillId="8" borderId="0" applyNumberFormat="0" applyBorder="0" applyAlignment="0" applyProtection="0"/>
    <xf numFmtId="0" fontId="93" fillId="11" borderId="0" applyNumberFormat="0" applyBorder="0" applyAlignment="0" applyProtection="0"/>
    <xf numFmtId="0" fontId="94" fillId="12" borderId="0" applyNumberFormat="0" applyBorder="0" applyAlignment="0" applyProtection="0"/>
    <xf numFmtId="0" fontId="94" fillId="9" borderId="0" applyNumberFormat="0" applyBorder="0" applyAlignment="0" applyProtection="0"/>
    <xf numFmtId="0" fontId="94" fillId="10" borderId="0" applyNumberFormat="0" applyBorder="0" applyAlignment="0" applyProtection="0"/>
    <xf numFmtId="0" fontId="94" fillId="13" borderId="0" applyNumberFormat="0" applyBorder="0" applyAlignment="0" applyProtection="0"/>
    <xf numFmtId="0" fontId="94" fillId="14" borderId="0" applyNumberFormat="0" applyBorder="0" applyAlignment="0" applyProtection="0"/>
    <xf numFmtId="0" fontId="94" fillId="15" borderId="0" applyNumberFormat="0" applyBorder="0" applyAlignment="0" applyProtection="0"/>
    <xf numFmtId="0" fontId="95" fillId="4" borderId="0" applyNumberFormat="0" applyBorder="0" applyAlignment="0" applyProtection="0"/>
    <xf numFmtId="0" fontId="96" fillId="16" borderId="1" applyNumberFormat="0" applyAlignment="0" applyProtection="0"/>
    <xf numFmtId="0" fontId="97" fillId="17" borderId="2" applyNumberFormat="0" applyAlignment="0" applyProtection="0"/>
    <xf numFmtId="0" fontId="98" fillId="0" borderId="3" applyNumberFormat="0" applyFill="0" applyAlignment="0" applyProtection="0"/>
    <xf numFmtId="0" fontId="112" fillId="0" borderId="4" applyNumberFormat="0" applyFill="0" applyAlignment="0" applyProtection="0"/>
    <xf numFmtId="0" fontId="99" fillId="0" borderId="0" applyNumberFormat="0" applyFill="0" applyBorder="0" applyAlignment="0" applyProtection="0"/>
    <xf numFmtId="0" fontId="94" fillId="18" borderId="0" applyNumberFormat="0" applyBorder="0" applyAlignment="0" applyProtection="0"/>
    <xf numFmtId="0" fontId="94" fillId="19" borderId="0" applyNumberFormat="0" applyBorder="0" applyAlignment="0" applyProtection="0"/>
    <xf numFmtId="0" fontId="94" fillId="20" borderId="0" applyNumberFormat="0" applyBorder="0" applyAlignment="0" applyProtection="0"/>
    <xf numFmtId="0" fontId="94" fillId="13" borderId="0" applyNumberFormat="0" applyBorder="0" applyAlignment="0" applyProtection="0"/>
    <xf numFmtId="0" fontId="94" fillId="14" borderId="0" applyNumberFormat="0" applyBorder="0" applyAlignment="0" applyProtection="0"/>
    <xf numFmtId="0" fontId="94" fillId="21" borderId="0" applyNumberFormat="0" applyBorder="0" applyAlignment="0" applyProtection="0"/>
    <xf numFmtId="0" fontId="100" fillId="7" borderId="1" applyNumberFormat="0" applyAlignment="0" applyProtection="0"/>
    <xf numFmtId="166" fontId="102" fillId="0" borderId="0" applyFont="0" applyFill="0" applyBorder="0" applyAlignment="0" applyProtection="0"/>
    <xf numFmtId="165" fontId="113" fillId="0" borderId="0">
      <protection locked="0"/>
    </xf>
    <xf numFmtId="165" fontId="113" fillId="0" borderId="0">
      <protection locked="0"/>
    </xf>
    <xf numFmtId="165" fontId="114" fillId="0" borderId="0">
      <protection locked="0"/>
    </xf>
    <xf numFmtId="165" fontId="113" fillId="0" borderId="0">
      <protection locked="0"/>
    </xf>
    <xf numFmtId="165" fontId="113" fillId="0" borderId="0">
      <protection locked="0"/>
    </xf>
    <xf numFmtId="165" fontId="113" fillId="0" borderId="0">
      <protection locked="0"/>
    </xf>
    <xf numFmtId="165" fontId="114" fillId="0" borderId="0">
      <protection locked="0"/>
    </xf>
    <xf numFmtId="0" fontId="101" fillId="3" borderId="0" applyNumberFormat="0" applyBorder="0" applyAlignment="0" applyProtection="0"/>
    <xf numFmtId="164" fontId="102" fillId="0" borderId="0" applyFont="0" applyFill="0" applyBorder="0" applyAlignment="0" applyProtection="0"/>
    <xf numFmtId="164" fontId="115" fillId="0" borderId="0" applyFont="0" applyFill="0" applyBorder="0" applyAlignment="0" applyProtection="0"/>
    <xf numFmtId="0" fontId="103" fillId="22" borderId="0" applyNumberFormat="0" applyBorder="0" applyAlignment="0" applyProtection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02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6" fillId="0" borderId="0"/>
    <xf numFmtId="0" fontId="102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102" fillId="23" borderId="5" applyNumberFormat="0" applyFont="0" applyAlignment="0" applyProtection="0"/>
    <xf numFmtId="9" fontId="102" fillId="0" borderId="0" applyFont="0" applyFill="0" applyBorder="0" applyAlignment="0" applyProtection="0"/>
    <xf numFmtId="9" fontId="115" fillId="0" borderId="0" applyFont="0" applyFill="0" applyBorder="0" applyAlignment="0" applyProtection="0"/>
    <xf numFmtId="0" fontId="104" fillId="16" borderId="6" applyNumberFormat="0" applyAlignment="0" applyProtection="0"/>
    <xf numFmtId="0" fontId="105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8" fillId="0" borderId="4" applyNumberFormat="0" applyFill="0" applyAlignment="0" applyProtection="0"/>
    <xf numFmtId="0" fontId="109" fillId="0" borderId="7" applyNumberFormat="0" applyFill="0" applyAlignment="0" applyProtection="0"/>
    <xf numFmtId="0" fontId="99" fillId="0" borderId="8" applyNumberFormat="0" applyFill="0" applyAlignment="0" applyProtection="0"/>
    <xf numFmtId="0" fontId="110" fillId="0" borderId="9" applyNumberFormat="0" applyFill="0" applyAlignment="0" applyProtection="0"/>
    <xf numFmtId="0" fontId="117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118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255">
    <xf numFmtId="0" fontId="0" fillId="0" borderId="0" xfId="0"/>
    <xf numFmtId="0" fontId="111" fillId="0" borderId="10" xfId="73" applyFont="1" applyBorder="1"/>
    <xf numFmtId="0" fontId="111" fillId="0" borderId="11" xfId="73" applyFont="1" applyBorder="1"/>
    <xf numFmtId="0" fontId="102" fillId="0" borderId="0" xfId="73"/>
    <xf numFmtId="0" fontId="111" fillId="0" borderId="12" xfId="73" applyFont="1" applyBorder="1"/>
    <xf numFmtId="0" fontId="111" fillId="0" borderId="13" xfId="73" applyFont="1" applyBorder="1"/>
    <xf numFmtId="0" fontId="117" fillId="0" borderId="0" xfId="48"/>
    <xf numFmtId="14" fontId="117" fillId="0" borderId="0" xfId="48" applyNumberFormat="1"/>
    <xf numFmtId="4" fontId="117" fillId="0" borderId="0" xfId="48" applyNumberFormat="1"/>
    <xf numFmtId="4" fontId="111" fillId="0" borderId="14" xfId="48" applyNumberFormat="1" applyFont="1" applyBorder="1" applyAlignment="1">
      <alignment horizontal="center" wrapText="1"/>
    </xf>
    <xf numFmtId="4" fontId="111" fillId="0" borderId="15" xfId="48" applyNumberFormat="1" applyFont="1" applyBorder="1" applyAlignment="1">
      <alignment horizontal="center" wrapText="1"/>
    </xf>
    <xf numFmtId="167" fontId="117" fillId="0" borderId="16" xfId="48" applyNumberFormat="1" applyBorder="1"/>
    <xf numFmtId="4" fontId="117" fillId="0" borderId="16" xfId="48" applyNumberFormat="1" applyBorder="1"/>
    <xf numFmtId="4" fontId="111" fillId="0" borderId="13" xfId="48" applyNumberFormat="1" applyFont="1" applyBorder="1"/>
    <xf numFmtId="0" fontId="111" fillId="0" borderId="0" xfId="48" applyFont="1"/>
    <xf numFmtId="0" fontId="10" fillId="0" borderId="0" xfId="174"/>
    <xf numFmtId="14" fontId="10" fillId="0" borderId="0" xfId="174" applyNumberFormat="1"/>
    <xf numFmtId="4" fontId="10" fillId="0" borderId="0" xfId="174" applyNumberFormat="1"/>
    <xf numFmtId="4" fontId="111" fillId="0" borderId="14" xfId="174" applyNumberFormat="1" applyFont="1" applyBorder="1" applyAlignment="1">
      <alignment horizontal="center" wrapText="1"/>
    </xf>
    <xf numFmtId="4" fontId="111" fillId="0" borderId="15" xfId="174" applyNumberFormat="1" applyFont="1" applyBorder="1" applyAlignment="1">
      <alignment horizontal="center" wrapText="1"/>
    </xf>
    <xf numFmtId="167" fontId="10" fillId="0" borderId="16" xfId="174" applyNumberFormat="1" applyBorder="1"/>
    <xf numFmtId="167" fontId="10" fillId="0" borderId="19" xfId="174" applyNumberFormat="1" applyBorder="1"/>
    <xf numFmtId="4" fontId="10" fillId="0" borderId="16" xfId="174" applyNumberFormat="1" applyBorder="1"/>
    <xf numFmtId="167" fontId="102" fillId="0" borderId="16" xfId="174" applyNumberFormat="1" applyFont="1" applyBorder="1"/>
    <xf numFmtId="167" fontId="102" fillId="0" borderId="20" xfId="174" applyNumberFormat="1" applyFont="1" applyBorder="1"/>
    <xf numFmtId="4" fontId="111" fillId="0" borderId="13" xfId="174" applyNumberFormat="1" applyFont="1" applyBorder="1"/>
    <xf numFmtId="0" fontId="111" fillId="0" borderId="0" xfId="174" applyFont="1"/>
    <xf numFmtId="0" fontId="9" fillId="0" borderId="0" xfId="175"/>
    <xf numFmtId="14" fontId="9" fillId="0" borderId="0" xfId="175" applyNumberFormat="1"/>
    <xf numFmtId="4" fontId="9" fillId="0" borderId="0" xfId="175" applyNumberFormat="1"/>
    <xf numFmtId="4" fontId="111" fillId="0" borderId="14" xfId="175" applyNumberFormat="1" applyFont="1" applyBorder="1" applyAlignment="1">
      <alignment horizontal="center" wrapText="1"/>
    </xf>
    <xf numFmtId="4" fontId="111" fillId="0" borderId="15" xfId="175" applyNumberFormat="1" applyFont="1" applyBorder="1" applyAlignment="1">
      <alignment horizontal="center" wrapText="1"/>
    </xf>
    <xf numFmtId="167" fontId="9" fillId="0" borderId="16" xfId="175" applyNumberFormat="1" applyBorder="1"/>
    <xf numFmtId="167" fontId="9" fillId="0" borderId="19" xfId="175" applyNumberFormat="1" applyBorder="1"/>
    <xf numFmtId="4" fontId="9" fillId="0" borderId="16" xfId="175" applyNumberFormat="1" applyBorder="1"/>
    <xf numFmtId="167" fontId="102" fillId="0" borderId="16" xfId="175" applyNumberFormat="1" applyFont="1" applyBorder="1"/>
    <xf numFmtId="167" fontId="102" fillId="0" borderId="20" xfId="175" applyNumberFormat="1" applyFont="1" applyBorder="1"/>
    <xf numFmtId="4" fontId="111" fillId="0" borderId="13" xfId="175" applyNumberFormat="1" applyFont="1" applyBorder="1"/>
    <xf numFmtId="0" fontId="111" fillId="0" borderId="0" xfId="175" applyFont="1"/>
    <xf numFmtId="0" fontId="8" fillId="0" borderId="0" xfId="176"/>
    <xf numFmtId="14" fontId="8" fillId="0" borderId="0" xfId="176" applyNumberFormat="1"/>
    <xf numFmtId="4" fontId="8" fillId="0" borderId="0" xfId="176" applyNumberFormat="1"/>
    <xf numFmtId="4" fontId="111" fillId="0" borderId="14" xfId="176" applyNumberFormat="1" applyFont="1" applyBorder="1" applyAlignment="1">
      <alignment horizontal="center" wrapText="1"/>
    </xf>
    <xf numFmtId="4" fontId="111" fillId="0" borderId="15" xfId="176" applyNumberFormat="1" applyFont="1" applyBorder="1" applyAlignment="1">
      <alignment horizontal="center" wrapText="1"/>
    </xf>
    <xf numFmtId="167" fontId="8" fillId="0" borderId="16" xfId="176" applyNumberFormat="1" applyBorder="1"/>
    <xf numFmtId="167" fontId="8" fillId="0" borderId="19" xfId="176" applyNumberFormat="1" applyBorder="1"/>
    <xf numFmtId="4" fontId="8" fillId="0" borderId="16" xfId="176" applyNumberFormat="1" applyBorder="1"/>
    <xf numFmtId="167" fontId="102" fillId="0" borderId="16" xfId="176" applyNumberFormat="1" applyFont="1" applyBorder="1"/>
    <xf numFmtId="167" fontId="102" fillId="0" borderId="20" xfId="176" applyNumberFormat="1" applyFont="1" applyBorder="1"/>
    <xf numFmtId="4" fontId="111" fillId="0" borderId="13" xfId="176" applyNumberFormat="1" applyFont="1" applyBorder="1"/>
    <xf numFmtId="0" fontId="111" fillId="0" borderId="0" xfId="176" applyFont="1"/>
    <xf numFmtId="0" fontId="7" fillId="0" borderId="0" xfId="177"/>
    <xf numFmtId="14" fontId="7" fillId="0" borderId="0" xfId="177" applyNumberFormat="1"/>
    <xf numFmtId="4" fontId="7" fillId="0" borderId="0" xfId="177" applyNumberFormat="1"/>
    <xf numFmtId="4" fontId="111" fillId="0" borderId="14" xfId="177" applyNumberFormat="1" applyFont="1" applyBorder="1" applyAlignment="1">
      <alignment horizontal="center" wrapText="1"/>
    </xf>
    <xf numFmtId="4" fontId="111" fillId="0" borderId="15" xfId="177" applyNumberFormat="1" applyFont="1" applyBorder="1" applyAlignment="1">
      <alignment horizontal="center" wrapText="1"/>
    </xf>
    <xf numFmtId="167" fontId="7" fillId="0" borderId="16" xfId="177" applyNumberFormat="1" applyBorder="1"/>
    <xf numFmtId="167" fontId="7" fillId="0" borderId="19" xfId="177" applyNumberFormat="1" applyBorder="1"/>
    <xf numFmtId="4" fontId="7" fillId="0" borderId="16" xfId="177" applyNumberFormat="1" applyBorder="1"/>
    <xf numFmtId="167" fontId="102" fillId="0" borderId="16" xfId="177" applyNumberFormat="1" applyFont="1" applyBorder="1"/>
    <xf numFmtId="167" fontId="102" fillId="0" borderId="20" xfId="177" applyNumberFormat="1" applyFont="1" applyBorder="1"/>
    <xf numFmtId="4" fontId="111" fillId="0" borderId="13" xfId="177" applyNumberFormat="1" applyFont="1" applyBorder="1"/>
    <xf numFmtId="0" fontId="111" fillId="0" borderId="0" xfId="177" applyFont="1"/>
    <xf numFmtId="0" fontId="6" fillId="0" borderId="0" xfId="178"/>
    <xf numFmtId="14" fontId="6" fillId="0" borderId="0" xfId="178" applyNumberFormat="1"/>
    <xf numFmtId="4" fontId="6" fillId="0" borderId="0" xfId="178" applyNumberFormat="1"/>
    <xf numFmtId="4" fontId="111" fillId="0" borderId="14" xfId="178" applyNumberFormat="1" applyFont="1" applyBorder="1" applyAlignment="1">
      <alignment horizontal="center" wrapText="1"/>
    </xf>
    <xf numFmtId="4" fontId="111" fillId="0" borderId="15" xfId="178" applyNumberFormat="1" applyFont="1" applyBorder="1" applyAlignment="1">
      <alignment horizontal="center" wrapText="1"/>
    </xf>
    <xf numFmtId="167" fontId="6" fillId="0" borderId="16" xfId="178" applyNumberFormat="1" applyBorder="1"/>
    <xf numFmtId="167" fontId="6" fillId="0" borderId="19" xfId="178" applyNumberFormat="1" applyBorder="1"/>
    <xf numFmtId="4" fontId="6" fillId="0" borderId="16" xfId="178" applyNumberFormat="1" applyBorder="1"/>
    <xf numFmtId="167" fontId="102" fillId="0" borderId="16" xfId="178" applyNumberFormat="1" applyFont="1" applyBorder="1"/>
    <xf numFmtId="167" fontId="102" fillId="0" borderId="20" xfId="178" applyNumberFormat="1" applyFont="1" applyBorder="1"/>
    <xf numFmtId="4" fontId="111" fillId="0" borderId="13" xfId="178" applyNumberFormat="1" applyFont="1" applyBorder="1"/>
    <xf numFmtId="0" fontId="111" fillId="0" borderId="0" xfId="178" applyFont="1"/>
    <xf numFmtId="0" fontId="5" fillId="0" borderId="0" xfId="179"/>
    <xf numFmtId="14" fontId="5" fillId="0" borderId="0" xfId="179" applyNumberFormat="1"/>
    <xf numFmtId="4" fontId="5" fillId="0" borderId="0" xfId="179" applyNumberFormat="1"/>
    <xf numFmtId="4" fontId="111" fillId="0" borderId="14" xfId="179" applyNumberFormat="1" applyFont="1" applyBorder="1" applyAlignment="1">
      <alignment horizontal="center" wrapText="1"/>
    </xf>
    <xf numFmtId="4" fontId="111" fillId="0" borderId="15" xfId="179" applyNumberFormat="1" applyFont="1" applyBorder="1" applyAlignment="1">
      <alignment horizontal="center" wrapText="1"/>
    </xf>
    <xf numFmtId="167" fontId="5" fillId="0" borderId="16" xfId="179" applyNumberFormat="1" applyBorder="1"/>
    <xf numFmtId="167" fontId="5" fillId="0" borderId="19" xfId="179" applyNumberFormat="1" applyBorder="1"/>
    <xf numFmtId="4" fontId="5" fillId="0" borderId="16" xfId="179" applyNumberFormat="1" applyBorder="1"/>
    <xf numFmtId="167" fontId="102" fillId="0" borderId="16" xfId="179" applyNumberFormat="1" applyFont="1" applyBorder="1"/>
    <xf numFmtId="167" fontId="102" fillId="0" borderId="20" xfId="179" applyNumberFormat="1" applyFont="1" applyBorder="1"/>
    <xf numFmtId="4" fontId="111" fillId="0" borderId="13" xfId="179" applyNumberFormat="1" applyFont="1" applyBorder="1"/>
    <xf numFmtId="0" fontId="111" fillId="0" borderId="0" xfId="179" applyFont="1"/>
    <xf numFmtId="0" fontId="4" fillId="0" borderId="0" xfId="180"/>
    <xf numFmtId="14" fontId="4" fillId="0" borderId="0" xfId="180" applyNumberFormat="1"/>
    <xf numFmtId="4" fontId="4" fillId="0" borderId="0" xfId="180" applyNumberFormat="1"/>
    <xf numFmtId="4" fontId="111" fillId="0" borderId="14" xfId="180" applyNumberFormat="1" applyFont="1" applyBorder="1" applyAlignment="1">
      <alignment horizontal="center" wrapText="1"/>
    </xf>
    <xf numFmtId="4" fontId="111" fillId="0" borderId="15" xfId="180" applyNumberFormat="1" applyFont="1" applyBorder="1" applyAlignment="1">
      <alignment horizontal="center" wrapText="1"/>
    </xf>
    <xf numFmtId="167" fontId="4" fillId="0" borderId="16" xfId="180" applyNumberFormat="1" applyBorder="1"/>
    <xf numFmtId="167" fontId="4" fillId="0" borderId="19" xfId="180" applyNumberFormat="1" applyBorder="1"/>
    <xf numFmtId="4" fontId="4" fillId="0" borderId="16" xfId="180" applyNumberFormat="1" applyBorder="1"/>
    <xf numFmtId="167" fontId="102" fillId="0" borderId="16" xfId="180" applyNumberFormat="1" applyFont="1" applyBorder="1"/>
    <xf numFmtId="167" fontId="102" fillId="0" borderId="20" xfId="180" applyNumberFormat="1" applyFont="1" applyBorder="1"/>
    <xf numFmtId="4" fontId="111" fillId="0" borderId="13" xfId="180" applyNumberFormat="1" applyFont="1" applyBorder="1"/>
    <xf numFmtId="0" fontId="111" fillId="0" borderId="0" xfId="180" applyFont="1"/>
    <xf numFmtId="0" fontId="3" fillId="0" borderId="0" xfId="181"/>
    <xf numFmtId="14" fontId="3" fillId="0" borderId="0" xfId="181" applyNumberFormat="1"/>
    <xf numFmtId="4" fontId="3" fillId="0" borderId="0" xfId="181" applyNumberFormat="1"/>
    <xf numFmtId="4" fontId="111" fillId="0" borderId="14" xfId="181" applyNumberFormat="1" applyFont="1" applyBorder="1" applyAlignment="1">
      <alignment horizontal="center" wrapText="1"/>
    </xf>
    <xf numFmtId="4" fontId="111" fillId="0" borderId="15" xfId="181" applyNumberFormat="1" applyFont="1" applyBorder="1" applyAlignment="1">
      <alignment horizontal="center" wrapText="1"/>
    </xf>
    <xf numFmtId="167" fontId="3" fillId="0" borderId="16" xfId="181" applyNumberFormat="1" applyBorder="1"/>
    <xf numFmtId="167" fontId="3" fillId="0" borderId="19" xfId="181" applyNumberFormat="1" applyBorder="1"/>
    <xf numFmtId="4" fontId="3" fillId="0" borderId="16" xfId="181" applyNumberFormat="1" applyBorder="1"/>
    <xf numFmtId="167" fontId="102" fillId="0" borderId="16" xfId="181" applyNumberFormat="1" applyFont="1" applyBorder="1"/>
    <xf numFmtId="167" fontId="102" fillId="0" borderId="20" xfId="181" applyNumberFormat="1" applyFont="1" applyBorder="1"/>
    <xf numFmtId="4" fontId="111" fillId="0" borderId="13" xfId="181" applyNumberFormat="1" applyFont="1" applyBorder="1"/>
    <xf numFmtId="0" fontId="111" fillId="0" borderId="0" xfId="181" applyFont="1"/>
    <xf numFmtId="0" fontId="2" fillId="0" borderId="0" xfId="182"/>
    <xf numFmtId="14" fontId="2" fillId="0" borderId="0" xfId="182" applyNumberFormat="1"/>
    <xf numFmtId="4" fontId="2" fillId="0" borderId="0" xfId="182" applyNumberFormat="1"/>
    <xf numFmtId="4" fontId="111" fillId="0" borderId="14" xfId="182" applyNumberFormat="1" applyFont="1" applyBorder="1" applyAlignment="1">
      <alignment horizontal="center" wrapText="1"/>
    </xf>
    <xf numFmtId="4" fontId="111" fillId="0" borderId="15" xfId="182" applyNumberFormat="1" applyFont="1" applyBorder="1" applyAlignment="1">
      <alignment horizontal="center" wrapText="1"/>
    </xf>
    <xf numFmtId="167" fontId="2" fillId="0" borderId="16" xfId="182" applyNumberFormat="1" applyBorder="1"/>
    <xf numFmtId="167" fontId="2" fillId="0" borderId="19" xfId="182" applyNumberFormat="1" applyBorder="1"/>
    <xf numFmtId="4" fontId="2" fillId="0" borderId="16" xfId="182" applyNumberFormat="1" applyBorder="1"/>
    <xf numFmtId="167" fontId="102" fillId="0" borderId="16" xfId="182" applyNumberFormat="1" applyFont="1" applyBorder="1"/>
    <xf numFmtId="167" fontId="102" fillId="0" borderId="20" xfId="182" applyNumberFormat="1" applyFont="1" applyBorder="1"/>
    <xf numFmtId="4" fontId="111" fillId="0" borderId="13" xfId="182" applyNumberFormat="1" applyFont="1" applyBorder="1"/>
    <xf numFmtId="0" fontId="111" fillId="0" borderId="0" xfId="182" applyFont="1"/>
    <xf numFmtId="0" fontId="111" fillId="0" borderId="14" xfId="174" applyFont="1" applyBorder="1" applyAlignment="1">
      <alignment horizontal="center" wrapText="1"/>
    </xf>
    <xf numFmtId="0" fontId="10" fillId="0" borderId="15" xfId="174" applyBorder="1" applyAlignment="1">
      <alignment horizontal="center" wrapText="1"/>
    </xf>
    <xf numFmtId="0" fontId="111" fillId="0" borderId="17" xfId="174" applyFont="1" applyBorder="1" applyAlignment="1">
      <alignment horizontal="center"/>
    </xf>
    <xf numFmtId="0" fontId="111" fillId="0" borderId="0" xfId="174" applyFont="1" applyAlignment="1">
      <alignment horizontal="center"/>
    </xf>
    <xf numFmtId="168" fontId="111" fillId="0" borderId="17" xfId="174" applyNumberFormat="1" applyFont="1" applyBorder="1" applyAlignment="1">
      <alignment horizontal="center"/>
    </xf>
    <xf numFmtId="168" fontId="111" fillId="0" borderId="0" xfId="174" applyNumberFormat="1" applyFont="1" applyAlignment="1">
      <alignment horizontal="center"/>
    </xf>
    <xf numFmtId="0" fontId="10" fillId="0" borderId="18" xfId="174" applyBorder="1" applyAlignment="1">
      <alignment horizontal="center"/>
    </xf>
    <xf numFmtId="0" fontId="111" fillId="0" borderId="14" xfId="174" applyFont="1" applyBorder="1" applyAlignment="1">
      <alignment horizontal="center" vertical="center"/>
    </xf>
    <xf numFmtId="0" fontId="111" fillId="0" borderId="15" xfId="174" applyFont="1" applyBorder="1" applyAlignment="1">
      <alignment horizontal="center" vertical="center"/>
    </xf>
    <xf numFmtId="4" fontId="111" fillId="0" borderId="14" xfId="174" applyNumberFormat="1" applyFont="1" applyBorder="1" applyAlignment="1">
      <alignment horizontal="center" wrapText="1"/>
    </xf>
    <xf numFmtId="4" fontId="10" fillId="0" borderId="15" xfId="174" applyNumberFormat="1" applyBorder="1" applyAlignment="1">
      <alignment horizontal="center" wrapText="1"/>
    </xf>
    <xf numFmtId="0" fontId="111" fillId="0" borderId="14" xfId="175" applyFont="1" applyBorder="1" applyAlignment="1">
      <alignment horizontal="center" wrapText="1"/>
    </xf>
    <xf numFmtId="0" fontId="9" fillId="0" borderId="15" xfId="175" applyBorder="1" applyAlignment="1">
      <alignment horizontal="center" wrapText="1"/>
    </xf>
    <xf numFmtId="0" fontId="111" fillId="0" borderId="17" xfId="175" applyFont="1" applyBorder="1" applyAlignment="1">
      <alignment horizontal="center"/>
    </xf>
    <xf numFmtId="0" fontId="111" fillId="0" borderId="0" xfId="175" applyFont="1" applyAlignment="1">
      <alignment horizontal="center"/>
    </xf>
    <xf numFmtId="168" fontId="111" fillId="0" borderId="17" xfId="175" applyNumberFormat="1" applyFont="1" applyBorder="1" applyAlignment="1">
      <alignment horizontal="center"/>
    </xf>
    <xf numFmtId="168" fontId="111" fillId="0" borderId="0" xfId="175" applyNumberFormat="1" applyFont="1" applyAlignment="1">
      <alignment horizontal="center"/>
    </xf>
    <xf numFmtId="0" fontId="9" fillId="0" borderId="18" xfId="175" applyBorder="1" applyAlignment="1">
      <alignment horizontal="center"/>
    </xf>
    <xf numFmtId="0" fontId="111" fillId="0" borderId="14" xfId="175" applyFont="1" applyBorder="1" applyAlignment="1">
      <alignment horizontal="center" vertical="center"/>
    </xf>
    <xf numFmtId="0" fontId="111" fillId="0" borderId="15" xfId="175" applyFont="1" applyBorder="1" applyAlignment="1">
      <alignment horizontal="center" vertical="center"/>
    </xf>
    <xf numFmtId="4" fontId="111" fillId="0" borderId="14" xfId="175" applyNumberFormat="1" applyFont="1" applyBorder="1" applyAlignment="1">
      <alignment horizontal="center" wrapText="1"/>
    </xf>
    <xf numFmtId="4" fontId="9" fillId="0" borderId="15" xfId="175" applyNumberFormat="1" applyBorder="1" applyAlignment="1">
      <alignment horizontal="center" wrapText="1"/>
    </xf>
    <xf numFmtId="0" fontId="111" fillId="0" borderId="14" xfId="176" applyFont="1" applyBorder="1" applyAlignment="1">
      <alignment horizontal="center" wrapText="1"/>
    </xf>
    <xf numFmtId="0" fontId="8" fillId="0" borderId="15" xfId="176" applyBorder="1" applyAlignment="1">
      <alignment horizontal="center" wrapText="1"/>
    </xf>
    <xf numFmtId="0" fontId="111" fillId="0" borderId="17" xfId="176" applyFont="1" applyBorder="1" applyAlignment="1">
      <alignment horizontal="center"/>
    </xf>
    <xf numFmtId="0" fontId="111" fillId="0" borderId="0" xfId="176" applyFont="1" applyAlignment="1">
      <alignment horizontal="center"/>
    </xf>
    <xf numFmtId="168" fontId="111" fillId="0" borderId="17" xfId="176" applyNumberFormat="1" applyFont="1" applyBorder="1" applyAlignment="1">
      <alignment horizontal="center"/>
    </xf>
    <xf numFmtId="168" fontId="111" fillId="0" borderId="0" xfId="176" applyNumberFormat="1" applyFont="1" applyAlignment="1">
      <alignment horizontal="center"/>
    </xf>
    <xf numFmtId="0" fontId="8" fillId="0" borderId="18" xfId="176" applyBorder="1" applyAlignment="1">
      <alignment horizontal="center"/>
    </xf>
    <xf numFmtId="0" fontId="111" fillId="0" borderId="14" xfId="176" applyFont="1" applyBorder="1" applyAlignment="1">
      <alignment horizontal="center" vertical="center"/>
    </xf>
    <xf numFmtId="0" fontId="111" fillId="0" borderId="15" xfId="176" applyFont="1" applyBorder="1" applyAlignment="1">
      <alignment horizontal="center" vertical="center"/>
    </xf>
    <xf numFmtId="4" fontId="111" fillId="0" borderId="14" xfId="176" applyNumberFormat="1" applyFont="1" applyBorder="1" applyAlignment="1">
      <alignment horizontal="center" wrapText="1"/>
    </xf>
    <xf numFmtId="4" fontId="8" fillId="0" borderId="15" xfId="176" applyNumberFormat="1" applyBorder="1" applyAlignment="1">
      <alignment horizontal="center" wrapText="1"/>
    </xf>
    <xf numFmtId="0" fontId="111" fillId="0" borderId="14" xfId="177" applyFont="1" applyBorder="1" applyAlignment="1">
      <alignment horizontal="center" wrapText="1"/>
    </xf>
    <xf numFmtId="0" fontId="7" fillId="0" borderId="15" xfId="177" applyBorder="1" applyAlignment="1">
      <alignment horizontal="center" wrapText="1"/>
    </xf>
    <xf numFmtId="0" fontId="111" fillId="0" borderId="17" xfId="177" applyFont="1" applyBorder="1" applyAlignment="1">
      <alignment horizontal="center"/>
    </xf>
    <xf numFmtId="0" fontId="111" fillId="0" borderId="0" xfId="177" applyFont="1" applyAlignment="1">
      <alignment horizontal="center"/>
    </xf>
    <xf numFmtId="168" fontId="111" fillId="0" borderId="17" xfId="177" applyNumberFormat="1" applyFont="1" applyBorder="1" applyAlignment="1">
      <alignment horizontal="center"/>
    </xf>
    <xf numFmtId="168" fontId="111" fillId="0" borderId="0" xfId="177" applyNumberFormat="1" applyFont="1" applyAlignment="1">
      <alignment horizontal="center"/>
    </xf>
    <xf numFmtId="0" fontId="7" fillId="0" borderId="18" xfId="177" applyBorder="1" applyAlignment="1">
      <alignment horizontal="center"/>
    </xf>
    <xf numFmtId="0" fontId="111" fillId="0" borderId="14" xfId="177" applyFont="1" applyBorder="1" applyAlignment="1">
      <alignment horizontal="center" vertical="center"/>
    </xf>
    <xf numFmtId="0" fontId="111" fillId="0" borderId="15" xfId="177" applyFont="1" applyBorder="1" applyAlignment="1">
      <alignment horizontal="center" vertical="center"/>
    </xf>
    <xf numFmtId="4" fontId="111" fillId="0" borderId="14" xfId="177" applyNumberFormat="1" applyFont="1" applyBorder="1" applyAlignment="1">
      <alignment horizontal="center" wrapText="1"/>
    </xf>
    <xf numFmtId="4" fontId="7" fillId="0" borderId="15" xfId="177" applyNumberFormat="1" applyBorder="1" applyAlignment="1">
      <alignment horizontal="center" wrapText="1"/>
    </xf>
    <xf numFmtId="0" fontId="111" fillId="0" borderId="14" xfId="178" applyFont="1" applyBorder="1" applyAlignment="1">
      <alignment horizontal="center" wrapText="1"/>
    </xf>
    <xf numFmtId="0" fontId="6" fillId="0" borderId="15" xfId="178" applyBorder="1" applyAlignment="1">
      <alignment horizontal="center" wrapText="1"/>
    </xf>
    <xf numFmtId="0" fontId="111" fillId="0" borderId="17" xfId="178" applyFont="1" applyBorder="1" applyAlignment="1">
      <alignment horizontal="center"/>
    </xf>
    <xf numFmtId="0" fontId="111" fillId="0" borderId="0" xfId="178" applyFont="1" applyAlignment="1">
      <alignment horizontal="center"/>
    </xf>
    <xf numFmtId="168" fontId="111" fillId="0" borderId="17" xfId="178" applyNumberFormat="1" applyFont="1" applyBorder="1" applyAlignment="1">
      <alignment horizontal="center"/>
    </xf>
    <xf numFmtId="168" fontId="111" fillId="0" borderId="0" xfId="178" applyNumberFormat="1" applyFont="1" applyAlignment="1">
      <alignment horizontal="center"/>
    </xf>
    <xf numFmtId="0" fontId="6" fillId="0" borderId="18" xfId="178" applyBorder="1" applyAlignment="1">
      <alignment horizontal="center"/>
    </xf>
    <xf numFmtId="0" fontId="111" fillId="0" borderId="14" xfId="178" applyFont="1" applyBorder="1" applyAlignment="1">
      <alignment horizontal="center" vertical="center"/>
    </xf>
    <xf numFmtId="0" fontId="111" fillId="0" borderId="15" xfId="178" applyFont="1" applyBorder="1" applyAlignment="1">
      <alignment horizontal="center" vertical="center"/>
    </xf>
    <xf numFmtId="4" fontId="111" fillId="0" borderId="14" xfId="178" applyNumberFormat="1" applyFont="1" applyBorder="1" applyAlignment="1">
      <alignment horizontal="center" wrapText="1"/>
    </xf>
    <xf numFmtId="4" fontId="6" fillId="0" borderId="15" xfId="178" applyNumberFormat="1" applyBorder="1" applyAlignment="1">
      <alignment horizontal="center" wrapText="1"/>
    </xf>
    <xf numFmtId="0" fontId="111" fillId="0" borderId="14" xfId="179" applyFont="1" applyBorder="1" applyAlignment="1">
      <alignment horizontal="center" wrapText="1"/>
    </xf>
    <xf numFmtId="0" fontId="5" fillId="0" borderId="15" xfId="179" applyBorder="1" applyAlignment="1">
      <alignment horizontal="center" wrapText="1"/>
    </xf>
    <xf numFmtId="0" fontId="111" fillId="0" borderId="17" xfId="179" applyFont="1" applyBorder="1" applyAlignment="1">
      <alignment horizontal="center"/>
    </xf>
    <xf numFmtId="0" fontId="111" fillId="0" borderId="0" xfId="179" applyFont="1" applyAlignment="1">
      <alignment horizontal="center"/>
    </xf>
    <xf numFmtId="168" fontId="111" fillId="0" borderId="17" xfId="179" applyNumberFormat="1" applyFont="1" applyBorder="1" applyAlignment="1">
      <alignment horizontal="center"/>
    </xf>
    <xf numFmtId="168" fontId="111" fillId="0" borderId="0" xfId="179" applyNumberFormat="1" applyFont="1" applyAlignment="1">
      <alignment horizontal="center"/>
    </xf>
    <xf numFmtId="0" fontId="5" fillId="0" borderId="18" xfId="179" applyBorder="1" applyAlignment="1">
      <alignment horizontal="center"/>
    </xf>
    <xf numFmtId="0" fontId="111" fillId="0" borderId="14" xfId="179" applyFont="1" applyBorder="1" applyAlignment="1">
      <alignment horizontal="center" vertical="center"/>
    </xf>
    <xf numFmtId="0" fontId="111" fillId="0" borderId="15" xfId="179" applyFont="1" applyBorder="1" applyAlignment="1">
      <alignment horizontal="center" vertical="center"/>
    </xf>
    <xf numFmtId="4" fontId="111" fillId="0" borderId="14" xfId="179" applyNumberFormat="1" applyFont="1" applyBorder="1" applyAlignment="1">
      <alignment horizontal="center" wrapText="1"/>
    </xf>
    <xf numFmtId="4" fontId="5" fillId="0" borderId="15" xfId="179" applyNumberFormat="1" applyBorder="1" applyAlignment="1">
      <alignment horizontal="center" wrapText="1"/>
    </xf>
    <xf numFmtId="0" fontId="111" fillId="0" borderId="14" xfId="180" applyFont="1" applyBorder="1" applyAlignment="1">
      <alignment horizontal="center" wrapText="1"/>
    </xf>
    <xf numFmtId="0" fontId="4" fillId="0" borderId="15" xfId="180" applyBorder="1" applyAlignment="1">
      <alignment horizontal="center" wrapText="1"/>
    </xf>
    <xf numFmtId="0" fontId="111" fillId="0" borderId="17" xfId="180" applyFont="1" applyBorder="1" applyAlignment="1">
      <alignment horizontal="center"/>
    </xf>
    <xf numFmtId="0" fontId="111" fillId="0" borderId="0" xfId="180" applyFont="1" applyAlignment="1">
      <alignment horizontal="center"/>
    </xf>
    <xf numFmtId="168" fontId="111" fillId="0" borderId="17" xfId="180" applyNumberFormat="1" applyFont="1" applyBorder="1" applyAlignment="1">
      <alignment horizontal="center"/>
    </xf>
    <xf numFmtId="168" fontId="111" fillId="0" borderId="0" xfId="180" applyNumberFormat="1" applyFont="1" applyAlignment="1">
      <alignment horizontal="center"/>
    </xf>
    <xf numFmtId="0" fontId="4" fillId="0" borderId="18" xfId="180" applyBorder="1" applyAlignment="1">
      <alignment horizontal="center"/>
    </xf>
    <xf numFmtId="0" fontId="111" fillId="0" borderId="14" xfId="180" applyFont="1" applyBorder="1" applyAlignment="1">
      <alignment horizontal="center" vertical="center"/>
    </xf>
    <xf numFmtId="0" fontId="111" fillId="0" borderId="15" xfId="180" applyFont="1" applyBorder="1" applyAlignment="1">
      <alignment horizontal="center" vertical="center"/>
    </xf>
    <xf numFmtId="4" fontId="111" fillId="0" borderId="14" xfId="180" applyNumberFormat="1" applyFont="1" applyBorder="1" applyAlignment="1">
      <alignment horizontal="center" wrapText="1"/>
    </xf>
    <xf numFmtId="4" fontId="4" fillId="0" borderId="15" xfId="180" applyNumberFormat="1" applyBorder="1" applyAlignment="1">
      <alignment horizontal="center" wrapText="1"/>
    </xf>
    <xf numFmtId="0" fontId="111" fillId="0" borderId="14" xfId="181" applyFont="1" applyBorder="1" applyAlignment="1">
      <alignment horizontal="center" wrapText="1"/>
    </xf>
    <xf numFmtId="0" fontId="3" fillId="0" borderId="15" xfId="181" applyBorder="1" applyAlignment="1">
      <alignment horizontal="center" wrapText="1"/>
    </xf>
    <xf numFmtId="0" fontId="111" fillId="0" borderId="17" xfId="181" applyFont="1" applyBorder="1" applyAlignment="1">
      <alignment horizontal="center"/>
    </xf>
    <xf numFmtId="0" fontId="111" fillId="0" borderId="0" xfId="181" applyFont="1" applyAlignment="1">
      <alignment horizontal="center"/>
    </xf>
    <xf numFmtId="168" fontId="111" fillId="0" borderId="17" xfId="181" applyNumberFormat="1" applyFont="1" applyBorder="1" applyAlignment="1">
      <alignment horizontal="center"/>
    </xf>
    <xf numFmtId="168" fontId="111" fillId="0" borderId="0" xfId="181" applyNumberFormat="1" applyFont="1" applyAlignment="1">
      <alignment horizontal="center"/>
    </xf>
    <xf numFmtId="0" fontId="3" fillId="0" borderId="18" xfId="181" applyBorder="1" applyAlignment="1">
      <alignment horizontal="center"/>
    </xf>
    <xf numFmtId="0" fontId="111" fillId="0" borderId="14" xfId="181" applyFont="1" applyBorder="1" applyAlignment="1">
      <alignment horizontal="center" vertical="center"/>
    </xf>
    <xf numFmtId="0" fontId="111" fillId="0" borderId="15" xfId="181" applyFont="1" applyBorder="1" applyAlignment="1">
      <alignment horizontal="center" vertical="center"/>
    </xf>
    <xf numFmtId="4" fontId="111" fillId="0" borderId="14" xfId="181" applyNumberFormat="1" applyFont="1" applyBorder="1" applyAlignment="1">
      <alignment horizontal="center" wrapText="1"/>
    </xf>
    <xf numFmtId="4" fontId="3" fillId="0" borderId="15" xfId="181" applyNumberFormat="1" applyBorder="1" applyAlignment="1">
      <alignment horizontal="center" wrapText="1"/>
    </xf>
    <xf numFmtId="0" fontId="111" fillId="0" borderId="14" xfId="182" applyFont="1" applyBorder="1" applyAlignment="1">
      <alignment horizontal="center" wrapText="1"/>
    </xf>
    <xf numFmtId="0" fontId="2" fillId="0" borderId="15" xfId="182" applyBorder="1" applyAlignment="1">
      <alignment horizontal="center" wrapText="1"/>
    </xf>
    <xf numFmtId="0" fontId="111" fillId="0" borderId="17" xfId="182" applyFont="1" applyBorder="1" applyAlignment="1">
      <alignment horizontal="center"/>
    </xf>
    <xf numFmtId="0" fontId="111" fillId="0" borderId="0" xfId="182" applyFont="1" applyAlignment="1">
      <alignment horizontal="center"/>
    </xf>
    <xf numFmtId="168" fontId="111" fillId="0" borderId="17" xfId="182" applyNumberFormat="1" applyFont="1" applyBorder="1" applyAlignment="1">
      <alignment horizontal="center"/>
    </xf>
    <xf numFmtId="168" fontId="111" fillId="0" borderId="0" xfId="182" applyNumberFormat="1" applyFont="1" applyAlignment="1">
      <alignment horizontal="center"/>
    </xf>
    <xf numFmtId="0" fontId="2" fillId="0" borderId="18" xfId="182" applyBorder="1" applyAlignment="1">
      <alignment horizontal="center"/>
    </xf>
    <xf numFmtId="0" fontId="111" fillId="0" borderId="14" xfId="182" applyFont="1" applyBorder="1" applyAlignment="1">
      <alignment horizontal="center" vertical="center"/>
    </xf>
    <xf numFmtId="0" fontId="111" fillId="0" borderId="15" xfId="182" applyFont="1" applyBorder="1" applyAlignment="1">
      <alignment horizontal="center" vertical="center"/>
    </xf>
    <xf numFmtId="4" fontId="111" fillId="0" borderId="14" xfId="182" applyNumberFormat="1" applyFont="1" applyBorder="1" applyAlignment="1">
      <alignment horizontal="center" wrapText="1"/>
    </xf>
    <xf numFmtId="4" fontId="2" fillId="0" borderId="15" xfId="182" applyNumberFormat="1" applyBorder="1" applyAlignment="1">
      <alignment horizontal="center" wrapText="1"/>
    </xf>
    <xf numFmtId="0" fontId="111" fillId="0" borderId="14" xfId="48" applyFont="1" applyBorder="1" applyAlignment="1">
      <alignment horizontal="center" wrapText="1"/>
    </xf>
    <xf numFmtId="0" fontId="117" fillId="0" borderId="15" xfId="48" applyBorder="1" applyAlignment="1">
      <alignment horizontal="center" wrapText="1"/>
    </xf>
    <xf numFmtId="0" fontId="111" fillId="0" borderId="17" xfId="48" applyFont="1" applyBorder="1" applyAlignment="1">
      <alignment horizontal="center"/>
    </xf>
    <xf numFmtId="0" fontId="111" fillId="0" borderId="0" xfId="48" applyFont="1" applyAlignment="1">
      <alignment horizontal="center"/>
    </xf>
    <xf numFmtId="14" fontId="111" fillId="0" borderId="17" xfId="48" applyNumberFormat="1" applyFont="1" applyBorder="1" applyAlignment="1">
      <alignment horizontal="center"/>
    </xf>
    <xf numFmtId="14" fontId="111" fillId="0" borderId="0" xfId="48" applyNumberFormat="1" applyFont="1" applyAlignment="1">
      <alignment horizontal="center"/>
    </xf>
    <xf numFmtId="0" fontId="111" fillId="0" borderId="14" xfId="48" applyFont="1" applyBorder="1" applyAlignment="1">
      <alignment horizontal="center" vertical="center"/>
    </xf>
    <xf numFmtId="0" fontId="111" fillId="0" borderId="15" xfId="48" applyFont="1" applyBorder="1" applyAlignment="1">
      <alignment horizontal="center" vertical="center"/>
    </xf>
    <xf numFmtId="4" fontId="111" fillId="0" borderId="14" xfId="48" applyNumberFormat="1" applyFont="1" applyBorder="1" applyAlignment="1">
      <alignment horizontal="center" wrapText="1"/>
    </xf>
    <xf numFmtId="4" fontId="117" fillId="0" borderId="15" xfId="48" applyNumberFormat="1" applyBorder="1" applyAlignment="1">
      <alignment horizontal="center" wrapText="1"/>
    </xf>
    <xf numFmtId="0" fontId="111" fillId="0" borderId="17" xfId="183" applyFont="1" applyBorder="1" applyAlignment="1">
      <alignment horizontal="center"/>
    </xf>
    <xf numFmtId="0" fontId="111" fillId="0" borderId="0" xfId="183" applyFont="1" applyAlignment="1">
      <alignment horizontal="center"/>
    </xf>
    <xf numFmtId="0" fontId="1" fillId="0" borderId="0" xfId="183"/>
    <xf numFmtId="168" fontId="111" fillId="0" borderId="17" xfId="183" applyNumberFormat="1" applyFont="1" applyBorder="1" applyAlignment="1">
      <alignment horizontal="center"/>
    </xf>
    <xf numFmtId="168" fontId="111" fillId="0" borderId="0" xfId="183" applyNumberFormat="1" applyFont="1" applyAlignment="1">
      <alignment horizontal="center"/>
    </xf>
    <xf numFmtId="14" fontId="1" fillId="0" borderId="0" xfId="183" applyNumberFormat="1"/>
    <xf numFmtId="4" fontId="1" fillId="0" borderId="0" xfId="183" applyNumberFormat="1"/>
    <xf numFmtId="0" fontId="1" fillId="0" borderId="18" xfId="183" applyBorder="1" applyAlignment="1">
      <alignment horizontal="center"/>
    </xf>
    <xf numFmtId="0" fontId="111" fillId="0" borderId="14" xfId="183" applyFont="1" applyBorder="1" applyAlignment="1">
      <alignment horizontal="center" vertical="center"/>
    </xf>
    <xf numFmtId="4" fontId="111" fillId="0" borderId="14" xfId="183" applyNumberFormat="1" applyFont="1" applyBorder="1" applyAlignment="1">
      <alignment horizontal="center" wrapText="1"/>
    </xf>
    <xf numFmtId="4" fontId="111" fillId="0" borderId="14" xfId="183" applyNumberFormat="1" applyFont="1" applyBorder="1" applyAlignment="1">
      <alignment horizontal="center" wrapText="1"/>
    </xf>
    <xf numFmtId="0" fontId="111" fillId="0" borderId="14" xfId="183" applyFont="1" applyBorder="1" applyAlignment="1">
      <alignment horizontal="center" wrapText="1"/>
    </xf>
    <xf numFmtId="0" fontId="111" fillId="0" borderId="15" xfId="183" applyFont="1" applyBorder="1" applyAlignment="1">
      <alignment horizontal="center" vertical="center"/>
    </xf>
    <xf numFmtId="4" fontId="1" fillId="0" borderId="15" xfId="183" applyNumberFormat="1" applyBorder="1" applyAlignment="1">
      <alignment horizontal="center" wrapText="1"/>
    </xf>
    <xf numFmtId="4" fontId="111" fillId="0" borderId="15" xfId="183" applyNumberFormat="1" applyFont="1" applyBorder="1" applyAlignment="1">
      <alignment horizontal="center" wrapText="1"/>
    </xf>
    <xf numFmtId="0" fontId="1" fillId="0" borderId="15" xfId="183" applyBorder="1" applyAlignment="1">
      <alignment horizontal="center" wrapText="1"/>
    </xf>
    <xf numFmtId="167" fontId="1" fillId="0" borderId="16" xfId="183" applyNumberFormat="1" applyBorder="1"/>
    <xf numFmtId="167" fontId="1" fillId="0" borderId="19" xfId="183" applyNumberFormat="1" applyBorder="1"/>
    <xf numFmtId="4" fontId="1" fillId="0" borderId="16" xfId="183" applyNumberFormat="1" applyBorder="1"/>
    <xf numFmtId="167" fontId="102" fillId="0" borderId="16" xfId="183" applyNumberFormat="1" applyFont="1" applyBorder="1"/>
    <xf numFmtId="167" fontId="102" fillId="0" borderId="20" xfId="183" applyNumberFormat="1" applyFont="1" applyBorder="1"/>
    <xf numFmtId="4" fontId="111" fillId="0" borderId="13" xfId="183" applyNumberFormat="1" applyFont="1" applyBorder="1"/>
    <xf numFmtId="0" fontId="111" fillId="0" borderId="0" xfId="183" applyFont="1"/>
  </cellXfs>
  <cellStyles count="18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23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Euro" xfId="32" xr:uid="{00000000-0005-0000-0000-00001F000000}"/>
    <cellStyle name="F2" xfId="33" xr:uid="{00000000-0005-0000-0000-000020000000}"/>
    <cellStyle name="F3" xfId="34" xr:uid="{00000000-0005-0000-0000-000021000000}"/>
    <cellStyle name="F4" xfId="35" xr:uid="{00000000-0005-0000-0000-000022000000}"/>
    <cellStyle name="F5" xfId="36" xr:uid="{00000000-0005-0000-0000-000023000000}"/>
    <cellStyle name="F6" xfId="37" xr:uid="{00000000-0005-0000-0000-000024000000}"/>
    <cellStyle name="F7" xfId="38" xr:uid="{00000000-0005-0000-0000-000025000000}"/>
    <cellStyle name="F8" xfId="39" xr:uid="{00000000-0005-0000-0000-000026000000}"/>
    <cellStyle name="Incorrecto" xfId="40" builtinId="27" customBuiltin="1"/>
    <cellStyle name="Millares 2" xfId="41" xr:uid="{00000000-0005-0000-0000-000028000000}"/>
    <cellStyle name="Millares 3" xfId="42" xr:uid="{00000000-0005-0000-0000-000029000000}"/>
    <cellStyle name="Millares 4" xfId="184" xr:uid="{8F278B58-4FEF-43A7-963F-4C3327F551D9}"/>
    <cellStyle name="Neutral" xfId="43" builtinId="28" customBuiltin="1"/>
    <cellStyle name="Normal" xfId="0" builtinId="0"/>
    <cellStyle name="Normal 10" xfId="44" xr:uid="{00000000-0005-0000-0000-00002C000000}"/>
    <cellStyle name="Normal 11" xfId="45" xr:uid="{00000000-0005-0000-0000-00002D000000}"/>
    <cellStyle name="Normal 12" xfId="46" xr:uid="{00000000-0005-0000-0000-00002E000000}"/>
    <cellStyle name="Normal 13" xfId="47" xr:uid="{00000000-0005-0000-0000-00002F000000}"/>
    <cellStyle name="Normal 14" xfId="48" xr:uid="{00000000-0005-0000-0000-000030000000}"/>
    <cellStyle name="Normal 15" xfId="49" xr:uid="{00000000-0005-0000-0000-000031000000}"/>
    <cellStyle name="Normal 16" xfId="50" xr:uid="{00000000-0005-0000-0000-000032000000}"/>
    <cellStyle name="Normal 17" xfId="51" xr:uid="{00000000-0005-0000-0000-000033000000}"/>
    <cellStyle name="Normal 18" xfId="52" xr:uid="{00000000-0005-0000-0000-000034000000}"/>
    <cellStyle name="Normal 19" xfId="53" xr:uid="{00000000-0005-0000-0000-000035000000}"/>
    <cellStyle name="Normal 2" xfId="54" xr:uid="{00000000-0005-0000-0000-000036000000}"/>
    <cellStyle name="Normal 20" xfId="55" xr:uid="{00000000-0005-0000-0000-000037000000}"/>
    <cellStyle name="Normal 20 10 9 12" xfId="56" xr:uid="{00000000-0005-0000-0000-000038000000}"/>
    <cellStyle name="Normal 20 10 9 12 10" xfId="57" xr:uid="{00000000-0005-0000-0000-000039000000}"/>
    <cellStyle name="Normal 20 10 9 12 11" xfId="58" xr:uid="{00000000-0005-0000-0000-00003A000000}"/>
    <cellStyle name="Normal 20 10 9 12 2" xfId="59" xr:uid="{00000000-0005-0000-0000-00003B000000}"/>
    <cellStyle name="Normal 20 10 9 12 3" xfId="60" xr:uid="{00000000-0005-0000-0000-00003C000000}"/>
    <cellStyle name="Normal 20 10 9 12 4" xfId="61" xr:uid="{00000000-0005-0000-0000-00003D000000}"/>
    <cellStyle name="Normal 20 10 9 12 5" xfId="62" xr:uid="{00000000-0005-0000-0000-00003E000000}"/>
    <cellStyle name="Normal 20 10 9 12 59" xfId="90" xr:uid="{00000000-0005-0000-0000-00003F000000}"/>
    <cellStyle name="Normal 20 10 9 12 59 10" xfId="99" xr:uid="{00000000-0005-0000-0000-000040000000}"/>
    <cellStyle name="Normal 20 10 9 12 59 11" xfId="100" xr:uid="{00000000-0005-0000-0000-000041000000}"/>
    <cellStyle name="Normal 20 10 9 12 59 12" xfId="101" xr:uid="{00000000-0005-0000-0000-000042000000}"/>
    <cellStyle name="Normal 20 10 9 12 59 13" xfId="102" xr:uid="{00000000-0005-0000-0000-000043000000}"/>
    <cellStyle name="Normal 20 10 9 12 59 14" xfId="103" xr:uid="{00000000-0005-0000-0000-000044000000}"/>
    <cellStyle name="Normal 20 10 9 12 59 15" xfId="104" xr:uid="{00000000-0005-0000-0000-000045000000}"/>
    <cellStyle name="Normal 20 10 9 12 59 16" xfId="106" xr:uid="{00000000-0005-0000-0000-000046000000}"/>
    <cellStyle name="Normal 20 10 9 12 59 17" xfId="107" xr:uid="{00000000-0005-0000-0000-000047000000}"/>
    <cellStyle name="Normal 20 10 9 12 59 18" xfId="105" xr:uid="{00000000-0005-0000-0000-000048000000}"/>
    <cellStyle name="Normal 20 10 9 12 59 19" xfId="108" xr:uid="{00000000-0005-0000-0000-000049000000}"/>
    <cellStyle name="Normal 20 10 9 12 59 2" xfId="91" xr:uid="{00000000-0005-0000-0000-00004A000000}"/>
    <cellStyle name="Normal 20 10 9 12 59 20" xfId="109" xr:uid="{00000000-0005-0000-0000-00004B000000}"/>
    <cellStyle name="Normal 20 10 9 12 59 21" xfId="110" xr:uid="{00000000-0005-0000-0000-00004C000000}"/>
    <cellStyle name="Normal 20 10 9 12 59 22" xfId="111" xr:uid="{00000000-0005-0000-0000-00004D000000}"/>
    <cellStyle name="Normal 20 10 9 12 59 23" xfId="112" xr:uid="{00000000-0005-0000-0000-00004E000000}"/>
    <cellStyle name="Normal 20 10 9 12 59 24" xfId="113" xr:uid="{00000000-0005-0000-0000-00004F000000}"/>
    <cellStyle name="Normal 20 10 9 12 59 25" xfId="114" xr:uid="{00000000-0005-0000-0000-000050000000}"/>
    <cellStyle name="Normal 20 10 9 12 59 26" xfId="115" xr:uid="{00000000-0005-0000-0000-000051000000}"/>
    <cellStyle name="Normal 20 10 9 12 59 27" xfId="116" xr:uid="{00000000-0005-0000-0000-000052000000}"/>
    <cellStyle name="Normal 20 10 9 12 59 28" xfId="118" xr:uid="{00000000-0005-0000-0000-000053000000}"/>
    <cellStyle name="Normal 20 10 9 12 59 29" xfId="119" xr:uid="{00000000-0005-0000-0000-000054000000}"/>
    <cellStyle name="Normal 20 10 9 12 59 3" xfId="92" xr:uid="{00000000-0005-0000-0000-000055000000}"/>
    <cellStyle name="Normal 20 10 9 12 59 3 10" xfId="147" xr:uid="{7CA2C5AB-BAE0-4018-B7DD-7218EDCD0106}"/>
    <cellStyle name="Normal 20 10 9 12 59 3 11" xfId="148" xr:uid="{2F5DEE31-5ADA-47D1-970A-E7C11B57732C}"/>
    <cellStyle name="Normal 20 10 9 12 59 3 12" xfId="149" xr:uid="{83DE64BE-3226-41B1-B47A-AD2627AE01C1}"/>
    <cellStyle name="Normal 20 10 9 12 59 3 13" xfId="150" xr:uid="{9FF73E00-F963-4E3C-BD21-62BA26A5128A}"/>
    <cellStyle name="Normal 20 10 9 12 59 3 14" xfId="151" xr:uid="{B1620FE4-4263-415A-8CA0-F58FFF6D6E6A}"/>
    <cellStyle name="Normal 20 10 9 12 59 3 15" xfId="152" xr:uid="{1A149ECA-C182-43A9-8DEB-C7D2CB686AA2}"/>
    <cellStyle name="Normal 20 10 9 12 59 3 16" xfId="153" xr:uid="{6B1898EA-BEA7-4653-8DA8-853879AF9EDA}"/>
    <cellStyle name="Normal 20 10 9 12 59 3 17" xfId="154" xr:uid="{CA04BF22-8C06-48A5-8033-FDDD024C034D}"/>
    <cellStyle name="Normal 20 10 9 12 59 3 18" xfId="155" xr:uid="{0DA66E34-9557-4AF7-9B08-C395028083B6}"/>
    <cellStyle name="Normal 20 10 9 12 59 3 19" xfId="156" xr:uid="{B3C418CA-0E9F-4F8C-9ECC-0ACD98BA5F9F}"/>
    <cellStyle name="Normal 20 10 9 12 59 3 2" xfId="139" xr:uid="{B3BEA586-96FA-4EAE-B17D-56D0F6C25724}"/>
    <cellStyle name="Normal 20 10 9 12 59 3 20" xfId="157" xr:uid="{CD0CB6C9-EF50-4CA7-8824-7C8D74BF20FD}"/>
    <cellStyle name="Normal 20 10 9 12 59 3 21" xfId="158" xr:uid="{148DFA5C-7190-4B27-B4B0-F54971260F4A}"/>
    <cellStyle name="Normal 20 10 9 12 59 3 22" xfId="159" xr:uid="{57D45686-92C9-4DE0-B4E1-E8ED8060DDFB}"/>
    <cellStyle name="Normal 20 10 9 12 59 3 23" xfId="160" xr:uid="{B103059C-4696-44FB-A11A-E065C35246D3}"/>
    <cellStyle name="Normal 20 10 9 12 59 3 24" xfId="161" xr:uid="{C7CB5F3D-2D37-482E-A18A-9561EDD8CFD8}"/>
    <cellStyle name="Normal 20 10 9 12 59 3 25" xfId="162" xr:uid="{7B966463-AB3E-4BF1-885C-20491695E05B}"/>
    <cellStyle name="Normal 20 10 9 12 59 3 26" xfId="163" xr:uid="{0541C901-BCB3-484C-929B-F4C2BA101613}"/>
    <cellStyle name="Normal 20 10 9 12 59 3 27" xfId="164" xr:uid="{F0B86CF2-60B4-4DD2-AFD5-25829201A1F4}"/>
    <cellStyle name="Normal 20 10 9 12 59 3 27 2" xfId="165" xr:uid="{74FF482A-98F7-486C-91DC-5B992CCF15E4}"/>
    <cellStyle name="Normal 20 10 9 12 59 3 27 3" xfId="166" xr:uid="{F18979D3-064C-4E6E-B81A-9714AB05782B}"/>
    <cellStyle name="Normal 20 10 9 12 59 3 27 4" xfId="167" xr:uid="{5AD72547-4964-48BC-B50A-3274939A48D9}"/>
    <cellStyle name="Normal 20 10 9 12 59 3 27 5" xfId="168" xr:uid="{F1343A63-61E6-404D-93AD-8A8344E7C6EB}"/>
    <cellStyle name="Normal 20 10 9 12 59 3 27 6" xfId="169" xr:uid="{8486135B-7E9B-4334-8D38-5D458C8164A0}"/>
    <cellStyle name="Normal 20 10 9 12 59 3 27 7" xfId="170" xr:uid="{3D34CB2D-20A7-4548-9CBD-025B5F882EA9}"/>
    <cellStyle name="Normal 20 10 9 12 59 3 28" xfId="171" xr:uid="{9FDB7874-B29B-473E-AA0D-B5C966DDF98C}"/>
    <cellStyle name="Normal 20 10 9 12 59 3 29" xfId="172" xr:uid="{A6373685-F503-4041-B923-2DD44F8997E1}"/>
    <cellStyle name="Normal 20 10 9 12 59 3 29 2" xfId="173" xr:uid="{A2B97864-219C-4C01-9F3F-B102BB30694B}"/>
    <cellStyle name="Normal 20 10 9 12 59 3 29 3" xfId="174" xr:uid="{5A9E15D6-67A4-45CD-83EA-081AB4E9EE6D}"/>
    <cellStyle name="Normal 20 10 9 12 59 3 29 4" xfId="175" xr:uid="{25B8F8A0-337D-4244-A54C-694C7652C3CB}"/>
    <cellStyle name="Normal 20 10 9 12 59 3 29 5" xfId="176" xr:uid="{8C2F354B-9084-4CFB-9E6A-395D72716EB4}"/>
    <cellStyle name="Normal 20 10 9 12 59 3 29 6" xfId="177" xr:uid="{21E6280E-F667-4357-B560-44539D415BBA}"/>
    <cellStyle name="Normal 20 10 9 12 59 3 29 7" xfId="178" xr:uid="{D50FDD49-2B35-4A0D-B568-221A9C7F3FF6}"/>
    <cellStyle name="Normal 20 10 9 12 59 3 29 8" xfId="179" xr:uid="{B8D2201F-8142-43D0-BAC3-485FF02DF420}"/>
    <cellStyle name="Normal 20 10 9 12 59 3 29 8 2" xfId="180" xr:uid="{19B91CCF-E7F6-4F0F-8F7B-5AD2075E365A}"/>
    <cellStyle name="Normal 20 10 9 12 59 3 29 8 3" xfId="181" xr:uid="{6C382002-7BC6-48A2-BD52-ADCBECE95788}"/>
    <cellStyle name="Normal 20 10 9 12 59 3 29 8 4" xfId="182" xr:uid="{C5DABB31-919C-4B42-B1AE-65A3B78CCA06}"/>
    <cellStyle name="Normal 20 10 9 12 59 3 29 8 5" xfId="183" xr:uid="{8BCC828E-215F-4114-8B03-9FFAEA96448B}"/>
    <cellStyle name="Normal 20 10 9 12 59 3 3" xfId="140" xr:uid="{2BA3BD05-5E05-4B99-8619-976AE30B65BE}"/>
    <cellStyle name="Normal 20 10 9 12 59 3 4" xfId="141" xr:uid="{6EDF37FE-E51E-40FC-BF6A-18BAAEE098B8}"/>
    <cellStyle name="Normal 20 10 9 12 59 3 5" xfId="142" xr:uid="{1E4B0E6A-42BA-45C0-890D-D05F7EFB3B7C}"/>
    <cellStyle name="Normal 20 10 9 12 59 3 6" xfId="143" xr:uid="{E9F72ED1-31CD-450A-8436-083AE275CB23}"/>
    <cellStyle name="Normal 20 10 9 12 59 3 7" xfId="144" xr:uid="{6C82C8B2-A035-4DF4-AF0F-F39D2E588FA0}"/>
    <cellStyle name="Normal 20 10 9 12 59 3 8" xfId="145" xr:uid="{7488818A-78DB-4939-8579-D122685462E6}"/>
    <cellStyle name="Normal 20 10 9 12 59 3 9" xfId="146" xr:uid="{CEF06BDA-6532-4446-8413-CD44F66B7658}"/>
    <cellStyle name="Normal 20 10 9 12 59 30" xfId="120" xr:uid="{00000000-0005-0000-0000-000056000000}"/>
    <cellStyle name="Normal 20 10 9 12 59 31" xfId="121" xr:uid="{902B913F-3487-4E54-89FB-DBD7BECEF74A}"/>
    <cellStyle name="Normal 20 10 9 12 59 32" xfId="122" xr:uid="{B57B7868-0E34-44D0-B657-350E01BAA198}"/>
    <cellStyle name="Normal 20 10 9 12 59 33" xfId="124" xr:uid="{8913C754-C56B-40C9-8F32-E466EFA4A303}"/>
    <cellStyle name="Normal 20 10 9 12 59 34" xfId="127" xr:uid="{A1F9CD42-2DD6-4FDA-8589-B88102EAF723}"/>
    <cellStyle name="Normal 20 10 9 12 59 35" xfId="123" xr:uid="{8DDAA50E-0BB2-4284-8D6E-72CEF64D9865}"/>
    <cellStyle name="Normal 20 10 9 12 59 36" xfId="125" xr:uid="{07105AC3-D63C-497B-B3E5-3E98577B5093}"/>
    <cellStyle name="Normal 20 10 9 12 59 36 2" xfId="126" xr:uid="{F6EBB431-028B-4619-BB71-8009A1E7FCC6}"/>
    <cellStyle name="Normal 20 10 9 12 59 37" xfId="128" xr:uid="{8638952A-5878-40AB-B6A3-F231905DEB82}"/>
    <cellStyle name="Normal 20 10 9 12 59 38" xfId="129" xr:uid="{937C4535-1022-41C8-B7B2-B1B952FDCFCB}"/>
    <cellStyle name="Normal 20 10 9 12 59 39" xfId="130" xr:uid="{9F13D2DA-1191-4BC0-BC1E-491D13153C9E}"/>
    <cellStyle name="Normal 20 10 9 12 59 4" xfId="93" xr:uid="{00000000-0005-0000-0000-000057000000}"/>
    <cellStyle name="Normal 20 10 9 12 59 40" xfId="131" xr:uid="{8124484B-4EAF-427F-94B6-2956560BA415}"/>
    <cellStyle name="Normal 20 10 9 12 59 41" xfId="132" xr:uid="{A7C80B7B-B86A-4AD2-9AF4-2EC90E9487CB}"/>
    <cellStyle name="Normal 20 10 9 12 59 42" xfId="133" xr:uid="{ED6EF99A-4CEC-4F52-908A-A1E4654B86E9}"/>
    <cellStyle name="Normal 20 10 9 12 59 42 2" xfId="134" xr:uid="{BC0F0DAF-5CE6-4034-9DB8-B236C6356ACB}"/>
    <cellStyle name="Normal 20 10 9 12 59 42 3" xfId="135" xr:uid="{399B7DA2-FC61-44FE-A262-6ADD2670F030}"/>
    <cellStyle name="Normal 20 10 9 12 59 42 3 2" xfId="136" xr:uid="{9B7DB0E4-FBBB-452E-869B-EBD5B7BA5C5F}"/>
    <cellStyle name="Normal 20 10 9 12 59 42 4" xfId="137" xr:uid="{4484C039-7AEB-41B8-B6E6-CC2B4A32FA1C}"/>
    <cellStyle name="Normal 20 10 9 12 59 42 5" xfId="138" xr:uid="{8124A963-2586-4B31-9E1F-AF252D8BCEB5}"/>
    <cellStyle name="Normal 20 10 9 12 59 5" xfId="94" xr:uid="{00000000-0005-0000-0000-000058000000}"/>
    <cellStyle name="Normal 20 10 9 12 59 6" xfId="95" xr:uid="{00000000-0005-0000-0000-000059000000}"/>
    <cellStyle name="Normal 20 10 9 12 59 7" xfId="96" xr:uid="{00000000-0005-0000-0000-00005A000000}"/>
    <cellStyle name="Normal 20 10 9 12 59 8" xfId="97" xr:uid="{00000000-0005-0000-0000-00005B000000}"/>
    <cellStyle name="Normal 20 10 9 12 59 9" xfId="98" xr:uid="{00000000-0005-0000-0000-00005C000000}"/>
    <cellStyle name="Normal 20 10 9 12 6" xfId="63" xr:uid="{00000000-0005-0000-0000-00005D000000}"/>
    <cellStyle name="Normal 20 10 9 12 7" xfId="64" xr:uid="{00000000-0005-0000-0000-00005E000000}"/>
    <cellStyle name="Normal 20 10 9 12 8" xfId="65" xr:uid="{00000000-0005-0000-0000-00005F000000}"/>
    <cellStyle name="Normal 20 10 9 12 9" xfId="66" xr:uid="{00000000-0005-0000-0000-000060000000}"/>
    <cellStyle name="Normal 20 2" xfId="67" xr:uid="{00000000-0005-0000-0000-000061000000}"/>
    <cellStyle name="Normal 20 3" xfId="68" xr:uid="{00000000-0005-0000-0000-000062000000}"/>
    <cellStyle name="Normal 20 4" xfId="69" xr:uid="{00000000-0005-0000-0000-000063000000}"/>
    <cellStyle name="Normal 20 5" xfId="70" xr:uid="{00000000-0005-0000-0000-000064000000}"/>
    <cellStyle name="Normal 21" xfId="117" xr:uid="{00000000-0005-0000-0000-000065000000}"/>
    <cellStyle name="Normal 3" xfId="71" xr:uid="{00000000-0005-0000-0000-000066000000}"/>
    <cellStyle name="Normal 4" xfId="72" xr:uid="{00000000-0005-0000-0000-000067000000}"/>
    <cellStyle name="Normal 4 2" xfId="73" xr:uid="{00000000-0005-0000-0000-000068000000}"/>
    <cellStyle name="Normal 5" xfId="74" xr:uid="{00000000-0005-0000-0000-000069000000}"/>
    <cellStyle name="Normal 6" xfId="75" xr:uid="{00000000-0005-0000-0000-00006A000000}"/>
    <cellStyle name="Normal 7" xfId="76" xr:uid="{00000000-0005-0000-0000-00006B000000}"/>
    <cellStyle name="Normal 8" xfId="77" xr:uid="{00000000-0005-0000-0000-00006C000000}"/>
    <cellStyle name="Normal 9" xfId="78" xr:uid="{00000000-0005-0000-0000-00006D000000}"/>
    <cellStyle name="Notas" xfId="79" builtinId="10" customBuiltin="1"/>
    <cellStyle name="Porcentual 2" xfId="80" xr:uid="{00000000-0005-0000-0000-00006F000000}"/>
    <cellStyle name="Porcentual 3" xfId="81" xr:uid="{00000000-0005-0000-0000-000070000000}"/>
    <cellStyle name="Salida" xfId="82" builtinId="21" customBuiltin="1"/>
    <cellStyle name="Texto de advertencia" xfId="83" builtinId="11" customBuiltin="1"/>
    <cellStyle name="Texto explicativo" xfId="84" builtinId="53" customBuiltin="1"/>
    <cellStyle name="Título" xfId="85" builtinId="15" customBuiltin="1"/>
    <cellStyle name="Título 1" xfId="86" xr:uid="{00000000-0005-0000-0000-000075000000}"/>
    <cellStyle name="Título 2" xfId="87" builtinId="17" customBuiltin="1"/>
    <cellStyle name="Título 3" xfId="88" builtinId="18" customBuiltin="1"/>
    <cellStyle name="Total" xfId="8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byv/Dropbox/Oficina/Coparticipaci&#243;n/1%20Transferencias/Transferencias%20de%20OT/2025/23-10-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Transferencias%20por%20municipio%203&#186;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3-10"/>
      <sheetName val="ret"/>
      <sheetName val="ISSyS"/>
      <sheetName val="Hoja2"/>
      <sheetName val="Hoja3"/>
    </sheetNames>
    <sheetDataSet>
      <sheetData sheetId="0">
        <row r="54">
          <cell r="K54">
            <v>10551920990.42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-07"/>
      <sheetName val="08-07"/>
      <sheetName val="15-07"/>
      <sheetName val="23-07"/>
      <sheetName val="01-08"/>
      <sheetName val="08-08"/>
      <sheetName val="18-08"/>
      <sheetName val="25-08"/>
      <sheetName val="01-09"/>
      <sheetName val="08-09"/>
      <sheetName val="16-09"/>
      <sheetName val="23-09"/>
      <sheetName val="Total Trimestre"/>
      <sheetName val="Total Acumulado 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4">
          <cell r="K54">
            <v>1396601341.6400001</v>
          </cell>
        </row>
      </sheetData>
      <sheetData sheetId="11"/>
      <sheetData sheetId="12"/>
      <sheetData sheetId="13">
        <row r="7">
          <cell r="B7">
            <v>387342979.86000001</v>
          </cell>
          <cell r="C7">
            <v>61385168.560000002</v>
          </cell>
          <cell r="D7">
            <v>17837750.260000002</v>
          </cell>
          <cell r="E7">
            <v>2414901.63</v>
          </cell>
          <cell r="F7">
            <v>303375142.44999999</v>
          </cell>
          <cell r="G7">
            <v>8959204.3200000003</v>
          </cell>
          <cell r="H7">
            <v>34934601.100000001</v>
          </cell>
          <cell r="I7">
            <v>0</v>
          </cell>
          <cell r="J7">
            <v>17808217.670000002</v>
          </cell>
        </row>
        <row r="8">
          <cell r="B8">
            <v>366112127.02999997</v>
          </cell>
          <cell r="C8">
            <v>58020554.899999999</v>
          </cell>
          <cell r="D8">
            <v>16860036.289999999</v>
          </cell>
          <cell r="E8">
            <v>2275024.4000000004</v>
          </cell>
          <cell r="F8">
            <v>272848392.23000002</v>
          </cell>
          <cell r="G8">
            <v>8057695.3900000006</v>
          </cell>
          <cell r="H8">
            <v>34107490.839999996</v>
          </cell>
          <cell r="I8">
            <v>0</v>
          </cell>
          <cell r="J8">
            <v>16016287.66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106021943.25999999</v>
          </cell>
          <cell r="G9">
            <v>3131015.4299999997</v>
          </cell>
          <cell r="H9">
            <v>0</v>
          </cell>
          <cell r="I9">
            <v>10103357.24</v>
          </cell>
          <cell r="J9">
            <v>6223521.8899999997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112197011.80999999</v>
          </cell>
          <cell r="G10">
            <v>3313376.12</v>
          </cell>
          <cell r="H10">
            <v>0</v>
          </cell>
          <cell r="I10">
            <v>14999740.09</v>
          </cell>
          <cell r="J10">
            <v>6586000.3800000008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108711085.98</v>
          </cell>
          <cell r="G11">
            <v>3210430.5700000003</v>
          </cell>
          <cell r="H11">
            <v>0</v>
          </cell>
          <cell r="I11">
            <v>0</v>
          </cell>
          <cell r="J11">
            <v>6381375.4299999997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101689435.46000001</v>
          </cell>
          <cell r="G12">
            <v>3003068.84</v>
          </cell>
          <cell r="H12">
            <v>0</v>
          </cell>
          <cell r="I12">
            <v>6632040.9899999993</v>
          </cell>
          <cell r="J12">
            <v>5969202.290000001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122853984.95000002</v>
          </cell>
          <cell r="G13">
            <v>3628095.3600000003</v>
          </cell>
          <cell r="H13">
            <v>0</v>
          </cell>
          <cell r="I13">
            <v>0</v>
          </cell>
          <cell r="J13">
            <v>7211568.1099999994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99996271.50999999</v>
          </cell>
          <cell r="G14">
            <v>2953066.69</v>
          </cell>
          <cell r="H14">
            <v>0</v>
          </cell>
          <cell r="I14">
            <v>0</v>
          </cell>
          <cell r="J14">
            <v>5869813.04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116579318.54000002</v>
          </cell>
          <cell r="G15">
            <v>3442793.39</v>
          </cell>
          <cell r="H15">
            <v>0</v>
          </cell>
          <cell r="I15">
            <v>0</v>
          </cell>
          <cell r="J15">
            <v>6843243.1799999997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184206279.03999999</v>
          </cell>
          <cell r="G16">
            <v>5439937.0899999999</v>
          </cell>
          <cell r="H16">
            <v>0</v>
          </cell>
          <cell r="I16">
            <v>0</v>
          </cell>
          <cell r="J16">
            <v>10812967.35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109806662.68000001</v>
          </cell>
          <cell r="G17">
            <v>3242784.8600000003</v>
          </cell>
          <cell r="H17">
            <v>0</v>
          </cell>
          <cell r="I17">
            <v>0</v>
          </cell>
          <cell r="J17">
            <v>6445686.1299999999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108611488.11000001</v>
          </cell>
          <cell r="G18">
            <v>3207489.24</v>
          </cell>
          <cell r="H18">
            <v>0</v>
          </cell>
          <cell r="I18">
            <v>12131336.689999999</v>
          </cell>
          <cell r="J18">
            <v>6375529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117475699.43000001</v>
          </cell>
          <cell r="G19">
            <v>3469265.09</v>
          </cell>
          <cell r="H19">
            <v>0</v>
          </cell>
          <cell r="I19">
            <v>19220129.84</v>
          </cell>
          <cell r="J19">
            <v>6895861.04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164834491.37</v>
          </cell>
          <cell r="G20">
            <v>4867853.96</v>
          </cell>
          <cell r="H20">
            <v>0</v>
          </cell>
          <cell r="I20">
            <v>0</v>
          </cell>
          <cell r="J20">
            <v>9675837.2300000004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150392798.79000002</v>
          </cell>
          <cell r="G21">
            <v>4441365.2300000004</v>
          </cell>
          <cell r="H21">
            <v>0</v>
          </cell>
          <cell r="I21">
            <v>0</v>
          </cell>
          <cell r="J21">
            <v>8828105.2799999993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114836355.63</v>
          </cell>
          <cell r="G22">
            <v>3391320.62</v>
          </cell>
          <cell r="H22">
            <v>0</v>
          </cell>
          <cell r="I22">
            <v>17119070.039999999</v>
          </cell>
          <cell r="J22">
            <v>6740930.71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107167318.87</v>
          </cell>
          <cell r="G23">
            <v>3164840.42</v>
          </cell>
          <cell r="H23">
            <v>0</v>
          </cell>
          <cell r="I23">
            <v>0</v>
          </cell>
          <cell r="J23">
            <v>6290755.7799999993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148400841.20999998</v>
          </cell>
          <cell r="G24">
            <v>4382539.22</v>
          </cell>
          <cell r="H24">
            <v>0</v>
          </cell>
          <cell r="I24">
            <v>0</v>
          </cell>
          <cell r="J24">
            <v>8711176.7299999986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112446006.5</v>
          </cell>
          <cell r="G25">
            <v>3320729.38</v>
          </cell>
          <cell r="H25">
            <v>0</v>
          </cell>
          <cell r="I25">
            <v>0</v>
          </cell>
          <cell r="J25">
            <v>6600616.4399999995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140632206.56</v>
          </cell>
          <cell r="G26">
            <v>4153117.6900000004</v>
          </cell>
          <cell r="H26">
            <v>0</v>
          </cell>
          <cell r="I26">
            <v>0</v>
          </cell>
          <cell r="J26">
            <v>8255155.3899999997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115483741.84</v>
          </cell>
          <cell r="G27">
            <v>3410439.06</v>
          </cell>
          <cell r="H27">
            <v>0</v>
          </cell>
          <cell r="I27">
            <v>17630632.399999999</v>
          </cell>
          <cell r="J27">
            <v>6778932.5099999998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147604058.14999998</v>
          </cell>
          <cell r="G28">
            <v>4359008.75</v>
          </cell>
          <cell r="H28">
            <v>0</v>
          </cell>
          <cell r="I28">
            <v>0</v>
          </cell>
          <cell r="J28">
            <v>8664405.2799999993</v>
          </cell>
        </row>
        <row r="29">
          <cell r="B29">
            <v>424761157.11000001</v>
          </cell>
          <cell r="C29">
            <v>67315109.820000008</v>
          </cell>
          <cell r="D29">
            <v>19560915.920000002</v>
          </cell>
          <cell r="E29">
            <v>2649164.09</v>
          </cell>
          <cell r="F29">
            <v>310446591.94</v>
          </cell>
          <cell r="G29">
            <v>9168036.7300000004</v>
          </cell>
          <cell r="H29">
            <v>38173876.099999994</v>
          </cell>
          <cell r="I29">
            <v>123176915.72000001</v>
          </cell>
          <cell r="J29">
            <v>18223313.960000001</v>
          </cell>
        </row>
        <row r="30">
          <cell r="B30">
            <v>537880293.73000002</v>
          </cell>
          <cell r="C30">
            <v>85241954.039999992</v>
          </cell>
          <cell r="D30">
            <v>24770229.170000002</v>
          </cell>
          <cell r="E30">
            <v>3212074.25</v>
          </cell>
          <cell r="F30">
            <v>463478734.53000003</v>
          </cell>
          <cell r="G30">
            <v>13687346.440000001</v>
          </cell>
          <cell r="H30">
            <v>53537377.049999997</v>
          </cell>
          <cell r="I30">
            <v>0</v>
          </cell>
          <cell r="J30">
            <v>27206349.539999999</v>
          </cell>
        </row>
        <row r="31">
          <cell r="B31">
            <v>14619267439.32</v>
          </cell>
          <cell r="C31">
            <v>2316825766.0599999</v>
          </cell>
          <cell r="D31">
            <v>673240140.32999992</v>
          </cell>
          <cell r="E31">
            <v>86813162.599999994</v>
          </cell>
          <cell r="F31">
            <v>19919575997.91</v>
          </cell>
          <cell r="G31">
            <v>588260296.20000005</v>
          </cell>
          <cell r="H31">
            <v>638445541.58999991</v>
          </cell>
          <cell r="I31">
            <v>15168446075.389999</v>
          </cell>
          <cell r="J31">
            <v>1169285465.0800002</v>
          </cell>
        </row>
        <row r="32">
          <cell r="B32">
            <v>457327940.37999988</v>
          </cell>
          <cell r="C32">
            <v>72476214.030000001</v>
          </cell>
          <cell r="D32">
            <v>21060667.23</v>
          </cell>
          <cell r="E32">
            <v>2883001.4200000004</v>
          </cell>
          <cell r="F32">
            <v>307209660.84000003</v>
          </cell>
          <cell r="G32">
            <v>9072444.4099999983</v>
          </cell>
          <cell r="H32">
            <v>48666936.869999997</v>
          </cell>
          <cell r="I32">
            <v>0</v>
          </cell>
          <cell r="J32">
            <v>18033305.079999998</v>
          </cell>
        </row>
        <row r="33">
          <cell r="B33">
            <v>732848690.91999996</v>
          </cell>
          <cell r="C33">
            <v>116140069.02000001</v>
          </cell>
          <cell r="D33">
            <v>33748828.850000001</v>
          </cell>
          <cell r="E33">
            <v>4166130.46</v>
          </cell>
          <cell r="F33">
            <v>610783999.03999996</v>
          </cell>
          <cell r="G33">
            <v>18037531.32</v>
          </cell>
          <cell r="H33">
            <v>50113659.340000004</v>
          </cell>
          <cell r="I33">
            <v>0</v>
          </cell>
          <cell r="J33">
            <v>35853215.579999998</v>
          </cell>
        </row>
        <row r="34">
          <cell r="B34">
            <v>535094344.67999995</v>
          </cell>
          <cell r="C34">
            <v>84800443.669999987</v>
          </cell>
          <cell r="D34">
            <v>24641931.849999998</v>
          </cell>
          <cell r="E34">
            <v>3325166.5</v>
          </cell>
          <cell r="F34">
            <v>645643257.03999996</v>
          </cell>
          <cell r="G34">
            <v>19066986.829999998</v>
          </cell>
          <cell r="H34">
            <v>49318250.18</v>
          </cell>
          <cell r="I34">
            <v>0</v>
          </cell>
          <cell r="J34">
            <v>37899465.129999995</v>
          </cell>
        </row>
        <row r="35">
          <cell r="B35">
            <v>758834870.47000003</v>
          </cell>
          <cell r="C35">
            <v>120258295.22999999</v>
          </cell>
          <cell r="D35">
            <v>34945533.110000007</v>
          </cell>
          <cell r="E35">
            <v>4398692.3099999996</v>
          </cell>
          <cell r="F35">
            <v>720740058.54999995</v>
          </cell>
          <cell r="G35">
            <v>21284728.18</v>
          </cell>
          <cell r="H35">
            <v>66984403.00999999</v>
          </cell>
          <cell r="I35">
            <v>0</v>
          </cell>
          <cell r="J35">
            <v>42307671.340000004</v>
          </cell>
        </row>
        <row r="36">
          <cell r="B36">
            <v>450122899.79999995</v>
          </cell>
          <cell r="C36">
            <v>71334376.800000012</v>
          </cell>
          <cell r="D36">
            <v>20728863.830000002</v>
          </cell>
          <cell r="E36">
            <v>2797119.3200000003</v>
          </cell>
          <cell r="F36">
            <v>410691858.14999998</v>
          </cell>
          <cell r="G36">
            <v>12128456.65</v>
          </cell>
          <cell r="H36">
            <v>44384407.829999998</v>
          </cell>
          <cell r="I36">
            <v>0</v>
          </cell>
          <cell r="J36">
            <v>24107743.07</v>
          </cell>
        </row>
        <row r="37">
          <cell r="B37">
            <v>2884754134.5</v>
          </cell>
          <cell r="C37">
            <v>457168783.27999991</v>
          </cell>
          <cell r="D37">
            <v>132847441.64000002</v>
          </cell>
          <cell r="E37">
            <v>17525893.460000001</v>
          </cell>
          <cell r="F37">
            <v>2143943964.6799998</v>
          </cell>
          <cell r="G37">
            <v>63314455.689999998</v>
          </cell>
          <cell r="H37">
            <v>205270321.13</v>
          </cell>
          <cell r="I37">
            <v>0</v>
          </cell>
          <cell r="J37">
            <v>125850194.61000001</v>
          </cell>
        </row>
        <row r="38">
          <cell r="B38">
            <v>942371270.03999996</v>
          </cell>
          <cell r="C38">
            <v>149344695.19</v>
          </cell>
          <cell r="D38">
            <v>43397671.450000003</v>
          </cell>
          <cell r="E38">
            <v>5467966.5299999993</v>
          </cell>
          <cell r="F38">
            <v>818196584.12</v>
          </cell>
          <cell r="G38">
            <v>24162791.649999999</v>
          </cell>
          <cell r="H38">
            <v>67517557.710000008</v>
          </cell>
          <cell r="I38">
            <v>0</v>
          </cell>
          <cell r="J38">
            <v>48028400.469999999</v>
          </cell>
        </row>
        <row r="39">
          <cell r="B39">
            <v>580582167.30999982</v>
          </cell>
          <cell r="C39">
            <v>92009242.620000005</v>
          </cell>
          <cell r="D39">
            <v>26736717.23</v>
          </cell>
          <cell r="E39">
            <v>3468444.99</v>
          </cell>
          <cell r="F39">
            <v>447443475.86000001</v>
          </cell>
          <cell r="G39">
            <v>13213796.889999999</v>
          </cell>
          <cell r="H39">
            <v>48177010.939999998</v>
          </cell>
          <cell r="I39">
            <v>203218159.81999999</v>
          </cell>
          <cell r="J39">
            <v>26265074.759999998</v>
          </cell>
        </row>
        <row r="40">
          <cell r="B40">
            <v>409918773.55000001</v>
          </cell>
          <cell r="C40">
            <v>64962925.160000011</v>
          </cell>
          <cell r="D40">
            <v>18877400.890000001</v>
          </cell>
          <cell r="E40">
            <v>2547551.1399999997</v>
          </cell>
          <cell r="F40">
            <v>510688129.67000002</v>
          </cell>
          <cell r="G40">
            <v>15081523.359999999</v>
          </cell>
          <cell r="H40">
            <v>41894431.299999997</v>
          </cell>
          <cell r="I40">
            <v>0</v>
          </cell>
          <cell r="J40">
            <v>29977556.120000005</v>
          </cell>
        </row>
        <row r="41">
          <cell r="B41">
            <v>529522446.64999998</v>
          </cell>
          <cell r="C41">
            <v>83917422.899999991</v>
          </cell>
          <cell r="D41">
            <v>24385337.150000002</v>
          </cell>
          <cell r="E41">
            <v>3146174.66</v>
          </cell>
          <cell r="F41">
            <v>303225745.62</v>
          </cell>
          <cell r="G41">
            <v>8954792.3699999992</v>
          </cell>
          <cell r="H41">
            <v>46551609.589999996</v>
          </cell>
          <cell r="I41">
            <v>118956525.98</v>
          </cell>
          <cell r="J41">
            <v>17799448</v>
          </cell>
        </row>
        <row r="42">
          <cell r="B42">
            <v>754367745.32999992</v>
          </cell>
          <cell r="C42">
            <v>119550356.16</v>
          </cell>
          <cell r="D42">
            <v>34739815.049999997</v>
          </cell>
          <cell r="E42">
            <v>4687800.24</v>
          </cell>
          <cell r="F42">
            <v>1398155039.29</v>
          </cell>
          <cell r="G42">
            <v>41289990.170000002</v>
          </cell>
          <cell r="H42">
            <v>56891928.75</v>
          </cell>
          <cell r="I42">
            <v>0</v>
          </cell>
          <cell r="J42">
            <v>82072146.789999992</v>
          </cell>
        </row>
        <row r="43">
          <cell r="B43">
            <v>422983913.73000002</v>
          </cell>
          <cell r="C43">
            <v>67033456.629999995</v>
          </cell>
          <cell r="D43">
            <v>19479071.02</v>
          </cell>
          <cell r="E43">
            <v>2642786.71</v>
          </cell>
          <cell r="F43">
            <v>656051235.49000001</v>
          </cell>
          <cell r="G43">
            <v>19374352.859999999</v>
          </cell>
          <cell r="H43">
            <v>39462093.109999999</v>
          </cell>
          <cell r="I43">
            <v>0</v>
          </cell>
          <cell r="J43">
            <v>38510416.789999999</v>
          </cell>
        </row>
        <row r="44">
          <cell r="B44">
            <v>6142537234.9400005</v>
          </cell>
          <cell r="C44">
            <v>973454285.18000007</v>
          </cell>
          <cell r="D44">
            <v>282873450.89999998</v>
          </cell>
          <cell r="E44">
            <v>38170751.409999996</v>
          </cell>
          <cell r="F44">
            <v>5094232365.6900005</v>
          </cell>
          <cell r="G44">
            <v>150441688.13999999</v>
          </cell>
          <cell r="H44">
            <v>256850876.35000002</v>
          </cell>
          <cell r="I44">
            <v>0</v>
          </cell>
          <cell r="J44">
            <v>299033064.78999996</v>
          </cell>
        </row>
        <row r="45">
          <cell r="B45">
            <v>971575701.05999994</v>
          </cell>
          <cell r="C45">
            <v>153972942.04000002</v>
          </cell>
          <cell r="D45">
            <v>44742581.18</v>
          </cell>
          <cell r="E45">
            <v>6037254.0700000003</v>
          </cell>
          <cell r="F45">
            <v>1078246648.78</v>
          </cell>
          <cell r="G45">
            <v>31842529.84</v>
          </cell>
          <cell r="H45">
            <v>36473544.920000002</v>
          </cell>
          <cell r="I45">
            <v>1017314894.8100001</v>
          </cell>
          <cell r="J45">
            <v>63293422.230000004</v>
          </cell>
        </row>
        <row r="46">
          <cell r="B46">
            <v>2580893557.8200002</v>
          </cell>
          <cell r="C46">
            <v>409013701.86000001</v>
          </cell>
          <cell r="D46">
            <v>118854186.63</v>
          </cell>
          <cell r="E46">
            <v>16038263.050000001</v>
          </cell>
          <cell r="F46">
            <v>2194191095.1300001</v>
          </cell>
          <cell r="G46">
            <v>64798342.299999997</v>
          </cell>
          <cell r="H46">
            <v>201734208.61000001</v>
          </cell>
          <cell r="I46">
            <v>0</v>
          </cell>
          <cell r="J46">
            <v>128799717.2</v>
          </cell>
        </row>
        <row r="47">
          <cell r="B47">
            <v>593791408.3599999</v>
          </cell>
          <cell r="C47">
            <v>94102610.819999993</v>
          </cell>
          <cell r="D47">
            <v>27345023.48</v>
          </cell>
          <cell r="E47">
            <v>3746498.8</v>
          </cell>
          <cell r="F47">
            <v>507799791.15000004</v>
          </cell>
          <cell r="G47">
            <v>14996225.619999999</v>
          </cell>
          <cell r="H47">
            <v>46387340.310000002</v>
          </cell>
          <cell r="I47">
            <v>238497694.68000001</v>
          </cell>
          <cell r="J47">
            <v>29808009.719999999</v>
          </cell>
        </row>
        <row r="48">
          <cell r="B48">
            <v>462611636.76999998</v>
          </cell>
          <cell r="C48">
            <v>73313561.289999992</v>
          </cell>
          <cell r="D48">
            <v>21303989.729999997</v>
          </cell>
          <cell r="E48">
            <v>2883426.55</v>
          </cell>
          <cell r="F48">
            <v>267719101.41999999</v>
          </cell>
          <cell r="G48">
            <v>7906218.3900000006</v>
          </cell>
          <cell r="H48">
            <v>44254721.540000007</v>
          </cell>
          <cell r="I48">
            <v>98219979.079999998</v>
          </cell>
          <cell r="J48">
            <v>15715196.66</v>
          </cell>
        </row>
        <row r="49">
          <cell r="B49">
            <v>539609503.45000005</v>
          </cell>
          <cell r="C49">
            <v>85515994.980000004</v>
          </cell>
          <cell r="D49">
            <v>24849862.000000004</v>
          </cell>
          <cell r="E49">
            <v>3286051.87</v>
          </cell>
          <cell r="F49">
            <v>317518041.40000004</v>
          </cell>
          <cell r="G49">
            <v>9376869.120000001</v>
          </cell>
          <cell r="H49">
            <v>42165331.530000001</v>
          </cell>
          <cell r="I49">
            <v>127324225.11000001</v>
          </cell>
          <cell r="J49">
            <v>18638410.300000001</v>
          </cell>
        </row>
        <row r="50">
          <cell r="B50">
            <v>1356565034.3499999</v>
          </cell>
          <cell r="C50">
            <v>214985110.42000002</v>
          </cell>
          <cell r="D50">
            <v>62471942.450000003</v>
          </cell>
          <cell r="E50">
            <v>7578454.4800000004</v>
          </cell>
          <cell r="F50">
            <v>1114201483.45</v>
          </cell>
          <cell r="G50">
            <v>32904339.670000002</v>
          </cell>
          <cell r="H50">
            <v>115276690.64000002</v>
          </cell>
          <cell r="I50">
            <v>1077094614.1799998</v>
          </cell>
          <cell r="J50">
            <v>65403982.5</v>
          </cell>
        </row>
        <row r="51">
          <cell r="B51">
            <v>477550087.52999997</v>
          </cell>
          <cell r="C51">
            <v>75680970.450000003</v>
          </cell>
          <cell r="D51">
            <v>21991928.689999998</v>
          </cell>
          <cell r="E51">
            <v>2861318.29</v>
          </cell>
          <cell r="F51">
            <v>260996244.50999999</v>
          </cell>
          <cell r="G51">
            <v>7707680.540000001</v>
          </cell>
          <cell r="H51">
            <v>40606214.280000001</v>
          </cell>
          <cell r="I51">
            <v>0</v>
          </cell>
          <cell r="J51">
            <v>15320562.810000002</v>
          </cell>
        </row>
        <row r="52">
          <cell r="B52">
            <v>8227387767.8300009</v>
          </cell>
          <cell r="C52">
            <v>1303856301.0699999</v>
          </cell>
          <cell r="D52">
            <v>378884080.12999994</v>
          </cell>
          <cell r="E52">
            <v>52071741.530000001</v>
          </cell>
          <cell r="F52">
            <v>5278687639.4400005</v>
          </cell>
          <cell r="G52">
            <v>155888978.47999999</v>
          </cell>
          <cell r="H52">
            <v>448766392.87</v>
          </cell>
          <cell r="I52">
            <v>0</v>
          </cell>
          <cell r="J52">
            <v>309860648.25</v>
          </cell>
        </row>
        <row r="53">
          <cell r="B53">
            <v>886988525.04999995</v>
          </cell>
          <cell r="C53">
            <v>140567773.15000001</v>
          </cell>
          <cell r="D53">
            <v>40847209.5</v>
          </cell>
          <cell r="E53">
            <v>138063922.56</v>
          </cell>
          <cell r="F53">
            <v>952902716.80000007</v>
          </cell>
          <cell r="G53">
            <v>28140901.920000002</v>
          </cell>
          <cell r="H53">
            <v>84970448.679999992</v>
          </cell>
          <cell r="I53">
            <v>0</v>
          </cell>
          <cell r="J53">
            <v>55935693.420000002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3AA3F-6BC5-40E0-901A-80BB7378CBDB}">
  <dimension ref="A1:K63"/>
  <sheetViews>
    <sheetView workbookViewId="0">
      <pane xSplit="1" ySplit="6" topLeftCell="B37" activePane="bottomRight" state="frozen"/>
      <selection pane="topRight" activeCell="B1" sqref="B1"/>
      <selection pane="bottomLeft" activeCell="A7" sqref="A7"/>
      <selection pane="bottomRight" activeCell="A2" sqref="A2:K2"/>
    </sheetView>
  </sheetViews>
  <sheetFormatPr baseColWidth="10" defaultRowHeight="12.75" x14ac:dyDescent="0.2"/>
  <cols>
    <col min="1" max="1" width="44.7109375" style="3" customWidth="1"/>
    <col min="2" max="4" width="17.140625" style="17" customWidth="1"/>
    <col min="5" max="5" width="17.7109375" style="17" customWidth="1"/>
    <col min="6" max="6" width="16.140625" style="15" customWidth="1"/>
    <col min="7" max="7" width="14.140625" style="15" customWidth="1"/>
    <col min="8" max="8" width="14.28515625" style="15" customWidth="1"/>
    <col min="9" max="10" width="17.140625" style="15" customWidth="1"/>
    <col min="11" max="11" width="15.42578125" style="15" bestFit="1" customWidth="1"/>
    <col min="12" max="250" width="11.42578125" style="15"/>
    <col min="251" max="251" width="44.7109375" style="15" customWidth="1"/>
    <col min="252" max="254" width="17.140625" style="15" customWidth="1"/>
    <col min="255" max="255" width="17.7109375" style="15" customWidth="1"/>
    <col min="256" max="256" width="16.140625" style="15" customWidth="1"/>
    <col min="257" max="257" width="14.140625" style="15" customWidth="1"/>
    <col min="258" max="258" width="14.28515625" style="15" customWidth="1"/>
    <col min="259" max="260" width="17.140625" style="15" customWidth="1"/>
    <col min="261" max="261" width="15.42578125" style="15" bestFit="1" customWidth="1"/>
    <col min="262" max="262" width="15.28515625" style="15" bestFit="1" customWidth="1"/>
    <col min="263" max="263" width="15.140625" style="15" customWidth="1"/>
    <col min="264" max="264" width="15.85546875" style="15" customWidth="1"/>
    <col min="265" max="265" width="15.5703125" style="15" customWidth="1"/>
    <col min="266" max="266" width="11.28515625" style="15" bestFit="1" customWidth="1"/>
    <col min="267" max="506" width="11.42578125" style="15"/>
    <col min="507" max="507" width="44.7109375" style="15" customWidth="1"/>
    <col min="508" max="510" width="17.140625" style="15" customWidth="1"/>
    <col min="511" max="511" width="17.7109375" style="15" customWidth="1"/>
    <col min="512" max="512" width="16.140625" style="15" customWidth="1"/>
    <col min="513" max="513" width="14.140625" style="15" customWidth="1"/>
    <col min="514" max="514" width="14.28515625" style="15" customWidth="1"/>
    <col min="515" max="516" width="17.140625" style="15" customWidth="1"/>
    <col min="517" max="517" width="15.42578125" style="15" bestFit="1" customWidth="1"/>
    <col min="518" max="518" width="15.28515625" style="15" bestFit="1" customWidth="1"/>
    <col min="519" max="519" width="15.140625" style="15" customWidth="1"/>
    <col min="520" max="520" width="15.85546875" style="15" customWidth="1"/>
    <col min="521" max="521" width="15.5703125" style="15" customWidth="1"/>
    <col min="522" max="522" width="11.28515625" style="15" bestFit="1" customWidth="1"/>
    <col min="523" max="762" width="11.42578125" style="15"/>
    <col min="763" max="763" width="44.7109375" style="15" customWidth="1"/>
    <col min="764" max="766" width="17.140625" style="15" customWidth="1"/>
    <col min="767" max="767" width="17.7109375" style="15" customWidth="1"/>
    <col min="768" max="768" width="16.140625" style="15" customWidth="1"/>
    <col min="769" max="769" width="14.140625" style="15" customWidth="1"/>
    <col min="770" max="770" width="14.28515625" style="15" customWidth="1"/>
    <col min="771" max="772" width="17.140625" style="15" customWidth="1"/>
    <col min="773" max="773" width="15.42578125" style="15" bestFit="1" customWidth="1"/>
    <col min="774" max="774" width="15.28515625" style="15" bestFit="1" customWidth="1"/>
    <col min="775" max="775" width="15.140625" style="15" customWidth="1"/>
    <col min="776" max="776" width="15.85546875" style="15" customWidth="1"/>
    <col min="777" max="777" width="15.5703125" style="15" customWidth="1"/>
    <col min="778" max="778" width="11.28515625" style="15" bestFit="1" customWidth="1"/>
    <col min="779" max="1018" width="11.42578125" style="15"/>
    <col min="1019" max="1019" width="44.7109375" style="15" customWidth="1"/>
    <col min="1020" max="1022" width="17.140625" style="15" customWidth="1"/>
    <col min="1023" max="1023" width="17.7109375" style="15" customWidth="1"/>
    <col min="1024" max="1024" width="16.140625" style="15" customWidth="1"/>
    <col min="1025" max="1025" width="14.140625" style="15" customWidth="1"/>
    <col min="1026" max="1026" width="14.28515625" style="15" customWidth="1"/>
    <col min="1027" max="1028" width="17.140625" style="15" customWidth="1"/>
    <col min="1029" max="1029" width="15.42578125" style="15" bestFit="1" customWidth="1"/>
    <col min="1030" max="1030" width="15.28515625" style="15" bestFit="1" customWidth="1"/>
    <col min="1031" max="1031" width="15.140625" style="15" customWidth="1"/>
    <col min="1032" max="1032" width="15.85546875" style="15" customWidth="1"/>
    <col min="1033" max="1033" width="15.5703125" style="15" customWidth="1"/>
    <col min="1034" max="1034" width="11.28515625" style="15" bestFit="1" customWidth="1"/>
    <col min="1035" max="1274" width="11.42578125" style="15"/>
    <col min="1275" max="1275" width="44.7109375" style="15" customWidth="1"/>
    <col min="1276" max="1278" width="17.140625" style="15" customWidth="1"/>
    <col min="1279" max="1279" width="17.7109375" style="15" customWidth="1"/>
    <col min="1280" max="1280" width="16.140625" style="15" customWidth="1"/>
    <col min="1281" max="1281" width="14.140625" style="15" customWidth="1"/>
    <col min="1282" max="1282" width="14.28515625" style="15" customWidth="1"/>
    <col min="1283" max="1284" width="17.140625" style="15" customWidth="1"/>
    <col min="1285" max="1285" width="15.42578125" style="15" bestFit="1" customWidth="1"/>
    <col min="1286" max="1286" width="15.28515625" style="15" bestFit="1" customWidth="1"/>
    <col min="1287" max="1287" width="15.140625" style="15" customWidth="1"/>
    <col min="1288" max="1288" width="15.85546875" style="15" customWidth="1"/>
    <col min="1289" max="1289" width="15.5703125" style="15" customWidth="1"/>
    <col min="1290" max="1290" width="11.28515625" style="15" bestFit="1" customWidth="1"/>
    <col min="1291" max="1530" width="11.42578125" style="15"/>
    <col min="1531" max="1531" width="44.7109375" style="15" customWidth="1"/>
    <col min="1532" max="1534" width="17.140625" style="15" customWidth="1"/>
    <col min="1535" max="1535" width="17.7109375" style="15" customWidth="1"/>
    <col min="1536" max="1536" width="16.140625" style="15" customWidth="1"/>
    <col min="1537" max="1537" width="14.140625" style="15" customWidth="1"/>
    <col min="1538" max="1538" width="14.28515625" style="15" customWidth="1"/>
    <col min="1539" max="1540" width="17.140625" style="15" customWidth="1"/>
    <col min="1541" max="1541" width="15.42578125" style="15" bestFit="1" customWidth="1"/>
    <col min="1542" max="1542" width="15.28515625" style="15" bestFit="1" customWidth="1"/>
    <col min="1543" max="1543" width="15.140625" style="15" customWidth="1"/>
    <col min="1544" max="1544" width="15.85546875" style="15" customWidth="1"/>
    <col min="1545" max="1545" width="15.5703125" style="15" customWidth="1"/>
    <col min="1546" max="1546" width="11.28515625" style="15" bestFit="1" customWidth="1"/>
    <col min="1547" max="1786" width="11.42578125" style="15"/>
    <col min="1787" max="1787" width="44.7109375" style="15" customWidth="1"/>
    <col min="1788" max="1790" width="17.140625" style="15" customWidth="1"/>
    <col min="1791" max="1791" width="17.7109375" style="15" customWidth="1"/>
    <col min="1792" max="1792" width="16.140625" style="15" customWidth="1"/>
    <col min="1793" max="1793" width="14.140625" style="15" customWidth="1"/>
    <col min="1794" max="1794" width="14.28515625" style="15" customWidth="1"/>
    <col min="1795" max="1796" width="17.140625" style="15" customWidth="1"/>
    <col min="1797" max="1797" width="15.42578125" style="15" bestFit="1" customWidth="1"/>
    <col min="1798" max="1798" width="15.28515625" style="15" bestFit="1" customWidth="1"/>
    <col min="1799" max="1799" width="15.140625" style="15" customWidth="1"/>
    <col min="1800" max="1800" width="15.85546875" style="15" customWidth="1"/>
    <col min="1801" max="1801" width="15.5703125" style="15" customWidth="1"/>
    <col min="1802" max="1802" width="11.28515625" style="15" bestFit="1" customWidth="1"/>
    <col min="1803" max="2042" width="11.42578125" style="15"/>
    <col min="2043" max="2043" width="44.7109375" style="15" customWidth="1"/>
    <col min="2044" max="2046" width="17.140625" style="15" customWidth="1"/>
    <col min="2047" max="2047" width="17.7109375" style="15" customWidth="1"/>
    <col min="2048" max="2048" width="16.140625" style="15" customWidth="1"/>
    <col min="2049" max="2049" width="14.140625" style="15" customWidth="1"/>
    <col min="2050" max="2050" width="14.28515625" style="15" customWidth="1"/>
    <col min="2051" max="2052" width="17.140625" style="15" customWidth="1"/>
    <col min="2053" max="2053" width="15.42578125" style="15" bestFit="1" customWidth="1"/>
    <col min="2054" max="2054" width="15.28515625" style="15" bestFit="1" customWidth="1"/>
    <col min="2055" max="2055" width="15.140625" style="15" customWidth="1"/>
    <col min="2056" max="2056" width="15.85546875" style="15" customWidth="1"/>
    <col min="2057" max="2057" width="15.5703125" style="15" customWidth="1"/>
    <col min="2058" max="2058" width="11.28515625" style="15" bestFit="1" customWidth="1"/>
    <col min="2059" max="2298" width="11.42578125" style="15"/>
    <col min="2299" max="2299" width="44.7109375" style="15" customWidth="1"/>
    <col min="2300" max="2302" width="17.140625" style="15" customWidth="1"/>
    <col min="2303" max="2303" width="17.7109375" style="15" customWidth="1"/>
    <col min="2304" max="2304" width="16.140625" style="15" customWidth="1"/>
    <col min="2305" max="2305" width="14.140625" style="15" customWidth="1"/>
    <col min="2306" max="2306" width="14.28515625" style="15" customWidth="1"/>
    <col min="2307" max="2308" width="17.140625" style="15" customWidth="1"/>
    <col min="2309" max="2309" width="15.42578125" style="15" bestFit="1" customWidth="1"/>
    <col min="2310" max="2310" width="15.28515625" style="15" bestFit="1" customWidth="1"/>
    <col min="2311" max="2311" width="15.140625" style="15" customWidth="1"/>
    <col min="2312" max="2312" width="15.85546875" style="15" customWidth="1"/>
    <col min="2313" max="2313" width="15.5703125" style="15" customWidth="1"/>
    <col min="2314" max="2314" width="11.28515625" style="15" bestFit="1" customWidth="1"/>
    <col min="2315" max="2554" width="11.42578125" style="15"/>
    <col min="2555" max="2555" width="44.7109375" style="15" customWidth="1"/>
    <col min="2556" max="2558" width="17.140625" style="15" customWidth="1"/>
    <col min="2559" max="2559" width="17.7109375" style="15" customWidth="1"/>
    <col min="2560" max="2560" width="16.140625" style="15" customWidth="1"/>
    <col min="2561" max="2561" width="14.140625" style="15" customWidth="1"/>
    <col min="2562" max="2562" width="14.28515625" style="15" customWidth="1"/>
    <col min="2563" max="2564" width="17.140625" style="15" customWidth="1"/>
    <col min="2565" max="2565" width="15.42578125" style="15" bestFit="1" customWidth="1"/>
    <col min="2566" max="2566" width="15.28515625" style="15" bestFit="1" customWidth="1"/>
    <col min="2567" max="2567" width="15.140625" style="15" customWidth="1"/>
    <col min="2568" max="2568" width="15.85546875" style="15" customWidth="1"/>
    <col min="2569" max="2569" width="15.5703125" style="15" customWidth="1"/>
    <col min="2570" max="2570" width="11.28515625" style="15" bestFit="1" customWidth="1"/>
    <col min="2571" max="2810" width="11.42578125" style="15"/>
    <col min="2811" max="2811" width="44.7109375" style="15" customWidth="1"/>
    <col min="2812" max="2814" width="17.140625" style="15" customWidth="1"/>
    <col min="2815" max="2815" width="17.7109375" style="15" customWidth="1"/>
    <col min="2816" max="2816" width="16.140625" style="15" customWidth="1"/>
    <col min="2817" max="2817" width="14.140625" style="15" customWidth="1"/>
    <col min="2818" max="2818" width="14.28515625" style="15" customWidth="1"/>
    <col min="2819" max="2820" width="17.140625" style="15" customWidth="1"/>
    <col min="2821" max="2821" width="15.42578125" style="15" bestFit="1" customWidth="1"/>
    <col min="2822" max="2822" width="15.28515625" style="15" bestFit="1" customWidth="1"/>
    <col min="2823" max="2823" width="15.140625" style="15" customWidth="1"/>
    <col min="2824" max="2824" width="15.85546875" style="15" customWidth="1"/>
    <col min="2825" max="2825" width="15.5703125" style="15" customWidth="1"/>
    <col min="2826" max="2826" width="11.28515625" style="15" bestFit="1" customWidth="1"/>
    <col min="2827" max="3066" width="11.42578125" style="15"/>
    <col min="3067" max="3067" width="44.7109375" style="15" customWidth="1"/>
    <col min="3068" max="3070" width="17.140625" style="15" customWidth="1"/>
    <col min="3071" max="3071" width="17.7109375" style="15" customWidth="1"/>
    <col min="3072" max="3072" width="16.140625" style="15" customWidth="1"/>
    <col min="3073" max="3073" width="14.140625" style="15" customWidth="1"/>
    <col min="3074" max="3074" width="14.28515625" style="15" customWidth="1"/>
    <col min="3075" max="3076" width="17.140625" style="15" customWidth="1"/>
    <col min="3077" max="3077" width="15.42578125" style="15" bestFit="1" customWidth="1"/>
    <col min="3078" max="3078" width="15.28515625" style="15" bestFit="1" customWidth="1"/>
    <col min="3079" max="3079" width="15.140625" style="15" customWidth="1"/>
    <col min="3080" max="3080" width="15.85546875" style="15" customWidth="1"/>
    <col min="3081" max="3081" width="15.5703125" style="15" customWidth="1"/>
    <col min="3082" max="3082" width="11.28515625" style="15" bestFit="1" customWidth="1"/>
    <col min="3083" max="3322" width="11.42578125" style="15"/>
    <col min="3323" max="3323" width="44.7109375" style="15" customWidth="1"/>
    <col min="3324" max="3326" width="17.140625" style="15" customWidth="1"/>
    <col min="3327" max="3327" width="17.7109375" style="15" customWidth="1"/>
    <col min="3328" max="3328" width="16.140625" style="15" customWidth="1"/>
    <col min="3329" max="3329" width="14.140625" style="15" customWidth="1"/>
    <col min="3330" max="3330" width="14.28515625" style="15" customWidth="1"/>
    <col min="3331" max="3332" width="17.140625" style="15" customWidth="1"/>
    <col min="3333" max="3333" width="15.42578125" style="15" bestFit="1" customWidth="1"/>
    <col min="3334" max="3334" width="15.28515625" style="15" bestFit="1" customWidth="1"/>
    <col min="3335" max="3335" width="15.140625" style="15" customWidth="1"/>
    <col min="3336" max="3336" width="15.85546875" style="15" customWidth="1"/>
    <col min="3337" max="3337" width="15.5703125" style="15" customWidth="1"/>
    <col min="3338" max="3338" width="11.28515625" style="15" bestFit="1" customWidth="1"/>
    <col min="3339" max="3578" width="11.42578125" style="15"/>
    <col min="3579" max="3579" width="44.7109375" style="15" customWidth="1"/>
    <col min="3580" max="3582" width="17.140625" style="15" customWidth="1"/>
    <col min="3583" max="3583" width="17.7109375" style="15" customWidth="1"/>
    <col min="3584" max="3584" width="16.140625" style="15" customWidth="1"/>
    <col min="3585" max="3585" width="14.140625" style="15" customWidth="1"/>
    <col min="3586" max="3586" width="14.28515625" style="15" customWidth="1"/>
    <col min="3587" max="3588" width="17.140625" style="15" customWidth="1"/>
    <col min="3589" max="3589" width="15.42578125" style="15" bestFit="1" customWidth="1"/>
    <col min="3590" max="3590" width="15.28515625" style="15" bestFit="1" customWidth="1"/>
    <col min="3591" max="3591" width="15.140625" style="15" customWidth="1"/>
    <col min="3592" max="3592" width="15.85546875" style="15" customWidth="1"/>
    <col min="3593" max="3593" width="15.5703125" style="15" customWidth="1"/>
    <col min="3594" max="3594" width="11.28515625" style="15" bestFit="1" customWidth="1"/>
    <col min="3595" max="3834" width="11.42578125" style="15"/>
    <col min="3835" max="3835" width="44.7109375" style="15" customWidth="1"/>
    <col min="3836" max="3838" width="17.140625" style="15" customWidth="1"/>
    <col min="3839" max="3839" width="17.7109375" style="15" customWidth="1"/>
    <col min="3840" max="3840" width="16.140625" style="15" customWidth="1"/>
    <col min="3841" max="3841" width="14.140625" style="15" customWidth="1"/>
    <col min="3842" max="3842" width="14.28515625" style="15" customWidth="1"/>
    <col min="3843" max="3844" width="17.140625" style="15" customWidth="1"/>
    <col min="3845" max="3845" width="15.42578125" style="15" bestFit="1" customWidth="1"/>
    <col min="3846" max="3846" width="15.28515625" style="15" bestFit="1" customWidth="1"/>
    <col min="3847" max="3847" width="15.140625" style="15" customWidth="1"/>
    <col min="3848" max="3848" width="15.85546875" style="15" customWidth="1"/>
    <col min="3849" max="3849" width="15.5703125" style="15" customWidth="1"/>
    <col min="3850" max="3850" width="11.28515625" style="15" bestFit="1" customWidth="1"/>
    <col min="3851" max="4090" width="11.42578125" style="15"/>
    <col min="4091" max="4091" width="44.7109375" style="15" customWidth="1"/>
    <col min="4092" max="4094" width="17.140625" style="15" customWidth="1"/>
    <col min="4095" max="4095" width="17.7109375" style="15" customWidth="1"/>
    <col min="4096" max="4096" width="16.140625" style="15" customWidth="1"/>
    <col min="4097" max="4097" width="14.140625" style="15" customWidth="1"/>
    <col min="4098" max="4098" width="14.28515625" style="15" customWidth="1"/>
    <col min="4099" max="4100" width="17.140625" style="15" customWidth="1"/>
    <col min="4101" max="4101" width="15.42578125" style="15" bestFit="1" customWidth="1"/>
    <col min="4102" max="4102" width="15.28515625" style="15" bestFit="1" customWidth="1"/>
    <col min="4103" max="4103" width="15.140625" style="15" customWidth="1"/>
    <col min="4104" max="4104" width="15.85546875" style="15" customWidth="1"/>
    <col min="4105" max="4105" width="15.5703125" style="15" customWidth="1"/>
    <col min="4106" max="4106" width="11.28515625" style="15" bestFit="1" customWidth="1"/>
    <col min="4107" max="4346" width="11.42578125" style="15"/>
    <col min="4347" max="4347" width="44.7109375" style="15" customWidth="1"/>
    <col min="4348" max="4350" width="17.140625" style="15" customWidth="1"/>
    <col min="4351" max="4351" width="17.7109375" style="15" customWidth="1"/>
    <col min="4352" max="4352" width="16.140625" style="15" customWidth="1"/>
    <col min="4353" max="4353" width="14.140625" style="15" customWidth="1"/>
    <col min="4354" max="4354" width="14.28515625" style="15" customWidth="1"/>
    <col min="4355" max="4356" width="17.140625" style="15" customWidth="1"/>
    <col min="4357" max="4357" width="15.42578125" style="15" bestFit="1" customWidth="1"/>
    <col min="4358" max="4358" width="15.28515625" style="15" bestFit="1" customWidth="1"/>
    <col min="4359" max="4359" width="15.140625" style="15" customWidth="1"/>
    <col min="4360" max="4360" width="15.85546875" style="15" customWidth="1"/>
    <col min="4361" max="4361" width="15.5703125" style="15" customWidth="1"/>
    <col min="4362" max="4362" width="11.28515625" style="15" bestFit="1" customWidth="1"/>
    <col min="4363" max="4602" width="11.42578125" style="15"/>
    <col min="4603" max="4603" width="44.7109375" style="15" customWidth="1"/>
    <col min="4604" max="4606" width="17.140625" style="15" customWidth="1"/>
    <col min="4607" max="4607" width="17.7109375" style="15" customWidth="1"/>
    <col min="4608" max="4608" width="16.140625" style="15" customWidth="1"/>
    <col min="4609" max="4609" width="14.140625" style="15" customWidth="1"/>
    <col min="4610" max="4610" width="14.28515625" style="15" customWidth="1"/>
    <col min="4611" max="4612" width="17.140625" style="15" customWidth="1"/>
    <col min="4613" max="4613" width="15.42578125" style="15" bestFit="1" customWidth="1"/>
    <col min="4614" max="4614" width="15.28515625" style="15" bestFit="1" customWidth="1"/>
    <col min="4615" max="4615" width="15.140625" style="15" customWidth="1"/>
    <col min="4616" max="4616" width="15.85546875" style="15" customWidth="1"/>
    <col min="4617" max="4617" width="15.5703125" style="15" customWidth="1"/>
    <col min="4618" max="4618" width="11.28515625" style="15" bestFit="1" customWidth="1"/>
    <col min="4619" max="4858" width="11.42578125" style="15"/>
    <col min="4859" max="4859" width="44.7109375" style="15" customWidth="1"/>
    <col min="4860" max="4862" width="17.140625" style="15" customWidth="1"/>
    <col min="4863" max="4863" width="17.7109375" style="15" customWidth="1"/>
    <col min="4864" max="4864" width="16.140625" style="15" customWidth="1"/>
    <col min="4865" max="4865" width="14.140625" style="15" customWidth="1"/>
    <col min="4866" max="4866" width="14.28515625" style="15" customWidth="1"/>
    <col min="4867" max="4868" width="17.140625" style="15" customWidth="1"/>
    <col min="4869" max="4869" width="15.42578125" style="15" bestFit="1" customWidth="1"/>
    <col min="4870" max="4870" width="15.28515625" style="15" bestFit="1" customWidth="1"/>
    <col min="4871" max="4871" width="15.140625" style="15" customWidth="1"/>
    <col min="4872" max="4872" width="15.85546875" style="15" customWidth="1"/>
    <col min="4873" max="4873" width="15.5703125" style="15" customWidth="1"/>
    <col min="4874" max="4874" width="11.28515625" style="15" bestFit="1" customWidth="1"/>
    <col min="4875" max="5114" width="11.42578125" style="15"/>
    <col min="5115" max="5115" width="44.7109375" style="15" customWidth="1"/>
    <col min="5116" max="5118" width="17.140625" style="15" customWidth="1"/>
    <col min="5119" max="5119" width="17.7109375" style="15" customWidth="1"/>
    <col min="5120" max="5120" width="16.140625" style="15" customWidth="1"/>
    <col min="5121" max="5121" width="14.140625" style="15" customWidth="1"/>
    <col min="5122" max="5122" width="14.28515625" style="15" customWidth="1"/>
    <col min="5123" max="5124" width="17.140625" style="15" customWidth="1"/>
    <col min="5125" max="5125" width="15.42578125" style="15" bestFit="1" customWidth="1"/>
    <col min="5126" max="5126" width="15.28515625" style="15" bestFit="1" customWidth="1"/>
    <col min="5127" max="5127" width="15.140625" style="15" customWidth="1"/>
    <col min="5128" max="5128" width="15.85546875" style="15" customWidth="1"/>
    <col min="5129" max="5129" width="15.5703125" style="15" customWidth="1"/>
    <col min="5130" max="5130" width="11.28515625" style="15" bestFit="1" customWidth="1"/>
    <col min="5131" max="5370" width="11.42578125" style="15"/>
    <col min="5371" max="5371" width="44.7109375" style="15" customWidth="1"/>
    <col min="5372" max="5374" width="17.140625" style="15" customWidth="1"/>
    <col min="5375" max="5375" width="17.7109375" style="15" customWidth="1"/>
    <col min="5376" max="5376" width="16.140625" style="15" customWidth="1"/>
    <col min="5377" max="5377" width="14.140625" style="15" customWidth="1"/>
    <col min="5378" max="5378" width="14.28515625" style="15" customWidth="1"/>
    <col min="5379" max="5380" width="17.140625" style="15" customWidth="1"/>
    <col min="5381" max="5381" width="15.42578125" style="15" bestFit="1" customWidth="1"/>
    <col min="5382" max="5382" width="15.28515625" style="15" bestFit="1" customWidth="1"/>
    <col min="5383" max="5383" width="15.140625" style="15" customWidth="1"/>
    <col min="5384" max="5384" width="15.85546875" style="15" customWidth="1"/>
    <col min="5385" max="5385" width="15.5703125" style="15" customWidth="1"/>
    <col min="5386" max="5386" width="11.28515625" style="15" bestFit="1" customWidth="1"/>
    <col min="5387" max="5626" width="11.42578125" style="15"/>
    <col min="5627" max="5627" width="44.7109375" style="15" customWidth="1"/>
    <col min="5628" max="5630" width="17.140625" style="15" customWidth="1"/>
    <col min="5631" max="5631" width="17.7109375" style="15" customWidth="1"/>
    <col min="5632" max="5632" width="16.140625" style="15" customWidth="1"/>
    <col min="5633" max="5633" width="14.140625" style="15" customWidth="1"/>
    <col min="5634" max="5634" width="14.28515625" style="15" customWidth="1"/>
    <col min="5635" max="5636" width="17.140625" style="15" customWidth="1"/>
    <col min="5637" max="5637" width="15.42578125" style="15" bestFit="1" customWidth="1"/>
    <col min="5638" max="5638" width="15.28515625" style="15" bestFit="1" customWidth="1"/>
    <col min="5639" max="5639" width="15.140625" style="15" customWidth="1"/>
    <col min="5640" max="5640" width="15.85546875" style="15" customWidth="1"/>
    <col min="5641" max="5641" width="15.5703125" style="15" customWidth="1"/>
    <col min="5642" max="5642" width="11.28515625" style="15" bestFit="1" customWidth="1"/>
    <col min="5643" max="5882" width="11.42578125" style="15"/>
    <col min="5883" max="5883" width="44.7109375" style="15" customWidth="1"/>
    <col min="5884" max="5886" width="17.140625" style="15" customWidth="1"/>
    <col min="5887" max="5887" width="17.7109375" style="15" customWidth="1"/>
    <col min="5888" max="5888" width="16.140625" style="15" customWidth="1"/>
    <col min="5889" max="5889" width="14.140625" style="15" customWidth="1"/>
    <col min="5890" max="5890" width="14.28515625" style="15" customWidth="1"/>
    <col min="5891" max="5892" width="17.140625" style="15" customWidth="1"/>
    <col min="5893" max="5893" width="15.42578125" style="15" bestFit="1" customWidth="1"/>
    <col min="5894" max="5894" width="15.28515625" style="15" bestFit="1" customWidth="1"/>
    <col min="5895" max="5895" width="15.140625" style="15" customWidth="1"/>
    <col min="5896" max="5896" width="15.85546875" style="15" customWidth="1"/>
    <col min="5897" max="5897" width="15.5703125" style="15" customWidth="1"/>
    <col min="5898" max="5898" width="11.28515625" style="15" bestFit="1" customWidth="1"/>
    <col min="5899" max="6138" width="11.42578125" style="15"/>
    <col min="6139" max="6139" width="44.7109375" style="15" customWidth="1"/>
    <col min="6140" max="6142" width="17.140625" style="15" customWidth="1"/>
    <col min="6143" max="6143" width="17.7109375" style="15" customWidth="1"/>
    <col min="6144" max="6144" width="16.140625" style="15" customWidth="1"/>
    <col min="6145" max="6145" width="14.140625" style="15" customWidth="1"/>
    <col min="6146" max="6146" width="14.28515625" style="15" customWidth="1"/>
    <col min="6147" max="6148" width="17.140625" style="15" customWidth="1"/>
    <col min="6149" max="6149" width="15.42578125" style="15" bestFit="1" customWidth="1"/>
    <col min="6150" max="6150" width="15.28515625" style="15" bestFit="1" customWidth="1"/>
    <col min="6151" max="6151" width="15.140625" style="15" customWidth="1"/>
    <col min="6152" max="6152" width="15.85546875" style="15" customWidth="1"/>
    <col min="6153" max="6153" width="15.5703125" style="15" customWidth="1"/>
    <col min="6154" max="6154" width="11.28515625" style="15" bestFit="1" customWidth="1"/>
    <col min="6155" max="6394" width="11.42578125" style="15"/>
    <col min="6395" max="6395" width="44.7109375" style="15" customWidth="1"/>
    <col min="6396" max="6398" width="17.140625" style="15" customWidth="1"/>
    <col min="6399" max="6399" width="17.7109375" style="15" customWidth="1"/>
    <col min="6400" max="6400" width="16.140625" style="15" customWidth="1"/>
    <col min="6401" max="6401" width="14.140625" style="15" customWidth="1"/>
    <col min="6402" max="6402" width="14.28515625" style="15" customWidth="1"/>
    <col min="6403" max="6404" width="17.140625" style="15" customWidth="1"/>
    <col min="6405" max="6405" width="15.42578125" style="15" bestFit="1" customWidth="1"/>
    <col min="6406" max="6406" width="15.28515625" style="15" bestFit="1" customWidth="1"/>
    <col min="6407" max="6407" width="15.140625" style="15" customWidth="1"/>
    <col min="6408" max="6408" width="15.85546875" style="15" customWidth="1"/>
    <col min="6409" max="6409" width="15.5703125" style="15" customWidth="1"/>
    <col min="6410" max="6410" width="11.28515625" style="15" bestFit="1" customWidth="1"/>
    <col min="6411" max="6650" width="11.42578125" style="15"/>
    <col min="6651" max="6651" width="44.7109375" style="15" customWidth="1"/>
    <col min="6652" max="6654" width="17.140625" style="15" customWidth="1"/>
    <col min="6655" max="6655" width="17.7109375" style="15" customWidth="1"/>
    <col min="6656" max="6656" width="16.140625" style="15" customWidth="1"/>
    <col min="6657" max="6657" width="14.140625" style="15" customWidth="1"/>
    <col min="6658" max="6658" width="14.28515625" style="15" customWidth="1"/>
    <col min="6659" max="6660" width="17.140625" style="15" customWidth="1"/>
    <col min="6661" max="6661" width="15.42578125" style="15" bestFit="1" customWidth="1"/>
    <col min="6662" max="6662" width="15.28515625" style="15" bestFit="1" customWidth="1"/>
    <col min="6663" max="6663" width="15.140625" style="15" customWidth="1"/>
    <col min="6664" max="6664" width="15.85546875" style="15" customWidth="1"/>
    <col min="6665" max="6665" width="15.5703125" style="15" customWidth="1"/>
    <col min="6666" max="6666" width="11.28515625" style="15" bestFit="1" customWidth="1"/>
    <col min="6667" max="6906" width="11.42578125" style="15"/>
    <col min="6907" max="6907" width="44.7109375" style="15" customWidth="1"/>
    <col min="6908" max="6910" width="17.140625" style="15" customWidth="1"/>
    <col min="6911" max="6911" width="17.7109375" style="15" customWidth="1"/>
    <col min="6912" max="6912" width="16.140625" style="15" customWidth="1"/>
    <col min="6913" max="6913" width="14.140625" style="15" customWidth="1"/>
    <col min="6914" max="6914" width="14.28515625" style="15" customWidth="1"/>
    <col min="6915" max="6916" width="17.140625" style="15" customWidth="1"/>
    <col min="6917" max="6917" width="15.42578125" style="15" bestFit="1" customWidth="1"/>
    <col min="6918" max="6918" width="15.28515625" style="15" bestFit="1" customWidth="1"/>
    <col min="6919" max="6919" width="15.140625" style="15" customWidth="1"/>
    <col min="6920" max="6920" width="15.85546875" style="15" customWidth="1"/>
    <col min="6921" max="6921" width="15.5703125" style="15" customWidth="1"/>
    <col min="6922" max="6922" width="11.28515625" style="15" bestFit="1" customWidth="1"/>
    <col min="6923" max="7162" width="11.42578125" style="15"/>
    <col min="7163" max="7163" width="44.7109375" style="15" customWidth="1"/>
    <col min="7164" max="7166" width="17.140625" style="15" customWidth="1"/>
    <col min="7167" max="7167" width="17.7109375" style="15" customWidth="1"/>
    <col min="7168" max="7168" width="16.140625" style="15" customWidth="1"/>
    <col min="7169" max="7169" width="14.140625" style="15" customWidth="1"/>
    <col min="7170" max="7170" width="14.28515625" style="15" customWidth="1"/>
    <col min="7171" max="7172" width="17.140625" style="15" customWidth="1"/>
    <col min="7173" max="7173" width="15.42578125" style="15" bestFit="1" customWidth="1"/>
    <col min="7174" max="7174" width="15.28515625" style="15" bestFit="1" customWidth="1"/>
    <col min="7175" max="7175" width="15.140625" style="15" customWidth="1"/>
    <col min="7176" max="7176" width="15.85546875" style="15" customWidth="1"/>
    <col min="7177" max="7177" width="15.5703125" style="15" customWidth="1"/>
    <col min="7178" max="7178" width="11.28515625" style="15" bestFit="1" customWidth="1"/>
    <col min="7179" max="7418" width="11.42578125" style="15"/>
    <col min="7419" max="7419" width="44.7109375" style="15" customWidth="1"/>
    <col min="7420" max="7422" width="17.140625" style="15" customWidth="1"/>
    <col min="7423" max="7423" width="17.7109375" style="15" customWidth="1"/>
    <col min="7424" max="7424" width="16.140625" style="15" customWidth="1"/>
    <col min="7425" max="7425" width="14.140625" style="15" customWidth="1"/>
    <col min="7426" max="7426" width="14.28515625" style="15" customWidth="1"/>
    <col min="7427" max="7428" width="17.140625" style="15" customWidth="1"/>
    <col min="7429" max="7429" width="15.42578125" style="15" bestFit="1" customWidth="1"/>
    <col min="7430" max="7430" width="15.28515625" style="15" bestFit="1" customWidth="1"/>
    <col min="7431" max="7431" width="15.140625" style="15" customWidth="1"/>
    <col min="7432" max="7432" width="15.85546875" style="15" customWidth="1"/>
    <col min="7433" max="7433" width="15.5703125" style="15" customWidth="1"/>
    <col min="7434" max="7434" width="11.28515625" style="15" bestFit="1" customWidth="1"/>
    <col min="7435" max="7674" width="11.42578125" style="15"/>
    <col min="7675" max="7675" width="44.7109375" style="15" customWidth="1"/>
    <col min="7676" max="7678" width="17.140625" style="15" customWidth="1"/>
    <col min="7679" max="7679" width="17.7109375" style="15" customWidth="1"/>
    <col min="7680" max="7680" width="16.140625" style="15" customWidth="1"/>
    <col min="7681" max="7681" width="14.140625" style="15" customWidth="1"/>
    <col min="7682" max="7682" width="14.28515625" style="15" customWidth="1"/>
    <col min="7683" max="7684" width="17.140625" style="15" customWidth="1"/>
    <col min="7685" max="7685" width="15.42578125" style="15" bestFit="1" customWidth="1"/>
    <col min="7686" max="7686" width="15.28515625" style="15" bestFit="1" customWidth="1"/>
    <col min="7687" max="7687" width="15.140625" style="15" customWidth="1"/>
    <col min="7688" max="7688" width="15.85546875" style="15" customWidth="1"/>
    <col min="7689" max="7689" width="15.5703125" style="15" customWidth="1"/>
    <col min="7690" max="7690" width="11.28515625" style="15" bestFit="1" customWidth="1"/>
    <col min="7691" max="7930" width="11.42578125" style="15"/>
    <col min="7931" max="7931" width="44.7109375" style="15" customWidth="1"/>
    <col min="7932" max="7934" width="17.140625" style="15" customWidth="1"/>
    <col min="7935" max="7935" width="17.7109375" style="15" customWidth="1"/>
    <col min="7936" max="7936" width="16.140625" style="15" customWidth="1"/>
    <col min="7937" max="7937" width="14.140625" style="15" customWidth="1"/>
    <col min="7938" max="7938" width="14.28515625" style="15" customWidth="1"/>
    <col min="7939" max="7940" width="17.140625" style="15" customWidth="1"/>
    <col min="7941" max="7941" width="15.42578125" style="15" bestFit="1" customWidth="1"/>
    <col min="7942" max="7942" width="15.28515625" style="15" bestFit="1" customWidth="1"/>
    <col min="7943" max="7943" width="15.140625" style="15" customWidth="1"/>
    <col min="7944" max="7944" width="15.85546875" style="15" customWidth="1"/>
    <col min="7945" max="7945" width="15.5703125" style="15" customWidth="1"/>
    <col min="7946" max="7946" width="11.28515625" style="15" bestFit="1" customWidth="1"/>
    <col min="7947" max="8186" width="11.42578125" style="15"/>
    <col min="8187" max="8187" width="44.7109375" style="15" customWidth="1"/>
    <col min="8188" max="8190" width="17.140625" style="15" customWidth="1"/>
    <col min="8191" max="8191" width="17.7109375" style="15" customWidth="1"/>
    <col min="8192" max="8192" width="16.140625" style="15" customWidth="1"/>
    <col min="8193" max="8193" width="14.140625" style="15" customWidth="1"/>
    <col min="8194" max="8194" width="14.28515625" style="15" customWidth="1"/>
    <col min="8195" max="8196" width="17.140625" style="15" customWidth="1"/>
    <col min="8197" max="8197" width="15.42578125" style="15" bestFit="1" customWidth="1"/>
    <col min="8198" max="8198" width="15.28515625" style="15" bestFit="1" customWidth="1"/>
    <col min="8199" max="8199" width="15.140625" style="15" customWidth="1"/>
    <col min="8200" max="8200" width="15.85546875" style="15" customWidth="1"/>
    <col min="8201" max="8201" width="15.5703125" style="15" customWidth="1"/>
    <col min="8202" max="8202" width="11.28515625" style="15" bestFit="1" customWidth="1"/>
    <col min="8203" max="8442" width="11.42578125" style="15"/>
    <col min="8443" max="8443" width="44.7109375" style="15" customWidth="1"/>
    <col min="8444" max="8446" width="17.140625" style="15" customWidth="1"/>
    <col min="8447" max="8447" width="17.7109375" style="15" customWidth="1"/>
    <col min="8448" max="8448" width="16.140625" style="15" customWidth="1"/>
    <col min="8449" max="8449" width="14.140625" style="15" customWidth="1"/>
    <col min="8450" max="8450" width="14.28515625" style="15" customWidth="1"/>
    <col min="8451" max="8452" width="17.140625" style="15" customWidth="1"/>
    <col min="8453" max="8453" width="15.42578125" style="15" bestFit="1" customWidth="1"/>
    <col min="8454" max="8454" width="15.28515625" style="15" bestFit="1" customWidth="1"/>
    <col min="8455" max="8455" width="15.140625" style="15" customWidth="1"/>
    <col min="8456" max="8456" width="15.85546875" style="15" customWidth="1"/>
    <col min="8457" max="8457" width="15.5703125" style="15" customWidth="1"/>
    <col min="8458" max="8458" width="11.28515625" style="15" bestFit="1" customWidth="1"/>
    <col min="8459" max="8698" width="11.42578125" style="15"/>
    <col min="8699" max="8699" width="44.7109375" style="15" customWidth="1"/>
    <col min="8700" max="8702" width="17.140625" style="15" customWidth="1"/>
    <col min="8703" max="8703" width="17.7109375" style="15" customWidth="1"/>
    <col min="8704" max="8704" width="16.140625" style="15" customWidth="1"/>
    <col min="8705" max="8705" width="14.140625" style="15" customWidth="1"/>
    <col min="8706" max="8706" width="14.28515625" style="15" customWidth="1"/>
    <col min="8707" max="8708" width="17.140625" style="15" customWidth="1"/>
    <col min="8709" max="8709" width="15.42578125" style="15" bestFit="1" customWidth="1"/>
    <col min="8710" max="8710" width="15.28515625" style="15" bestFit="1" customWidth="1"/>
    <col min="8711" max="8711" width="15.140625" style="15" customWidth="1"/>
    <col min="8712" max="8712" width="15.85546875" style="15" customWidth="1"/>
    <col min="8713" max="8713" width="15.5703125" style="15" customWidth="1"/>
    <col min="8714" max="8714" width="11.28515625" style="15" bestFit="1" customWidth="1"/>
    <col min="8715" max="8954" width="11.42578125" style="15"/>
    <col min="8955" max="8955" width="44.7109375" style="15" customWidth="1"/>
    <col min="8956" max="8958" width="17.140625" style="15" customWidth="1"/>
    <col min="8959" max="8959" width="17.7109375" style="15" customWidth="1"/>
    <col min="8960" max="8960" width="16.140625" style="15" customWidth="1"/>
    <col min="8961" max="8961" width="14.140625" style="15" customWidth="1"/>
    <col min="8962" max="8962" width="14.28515625" style="15" customWidth="1"/>
    <col min="8963" max="8964" width="17.140625" style="15" customWidth="1"/>
    <col min="8965" max="8965" width="15.42578125" style="15" bestFit="1" customWidth="1"/>
    <col min="8966" max="8966" width="15.28515625" style="15" bestFit="1" customWidth="1"/>
    <col min="8967" max="8967" width="15.140625" style="15" customWidth="1"/>
    <col min="8968" max="8968" width="15.85546875" style="15" customWidth="1"/>
    <col min="8969" max="8969" width="15.5703125" style="15" customWidth="1"/>
    <col min="8970" max="8970" width="11.28515625" style="15" bestFit="1" customWidth="1"/>
    <col min="8971" max="9210" width="11.42578125" style="15"/>
    <col min="9211" max="9211" width="44.7109375" style="15" customWidth="1"/>
    <col min="9212" max="9214" width="17.140625" style="15" customWidth="1"/>
    <col min="9215" max="9215" width="17.7109375" style="15" customWidth="1"/>
    <col min="9216" max="9216" width="16.140625" style="15" customWidth="1"/>
    <col min="9217" max="9217" width="14.140625" style="15" customWidth="1"/>
    <col min="9218" max="9218" width="14.28515625" style="15" customWidth="1"/>
    <col min="9219" max="9220" width="17.140625" style="15" customWidth="1"/>
    <col min="9221" max="9221" width="15.42578125" style="15" bestFit="1" customWidth="1"/>
    <col min="9222" max="9222" width="15.28515625" style="15" bestFit="1" customWidth="1"/>
    <col min="9223" max="9223" width="15.140625" style="15" customWidth="1"/>
    <col min="9224" max="9224" width="15.85546875" style="15" customWidth="1"/>
    <col min="9225" max="9225" width="15.5703125" style="15" customWidth="1"/>
    <col min="9226" max="9226" width="11.28515625" style="15" bestFit="1" customWidth="1"/>
    <col min="9227" max="9466" width="11.42578125" style="15"/>
    <col min="9467" max="9467" width="44.7109375" style="15" customWidth="1"/>
    <col min="9468" max="9470" width="17.140625" style="15" customWidth="1"/>
    <col min="9471" max="9471" width="17.7109375" style="15" customWidth="1"/>
    <col min="9472" max="9472" width="16.140625" style="15" customWidth="1"/>
    <col min="9473" max="9473" width="14.140625" style="15" customWidth="1"/>
    <col min="9474" max="9474" width="14.28515625" style="15" customWidth="1"/>
    <col min="9475" max="9476" width="17.140625" style="15" customWidth="1"/>
    <col min="9477" max="9477" width="15.42578125" style="15" bestFit="1" customWidth="1"/>
    <col min="9478" max="9478" width="15.28515625" style="15" bestFit="1" customWidth="1"/>
    <col min="9479" max="9479" width="15.140625" style="15" customWidth="1"/>
    <col min="9480" max="9480" width="15.85546875" style="15" customWidth="1"/>
    <col min="9481" max="9481" width="15.5703125" style="15" customWidth="1"/>
    <col min="9482" max="9482" width="11.28515625" style="15" bestFit="1" customWidth="1"/>
    <col min="9483" max="9722" width="11.42578125" style="15"/>
    <col min="9723" max="9723" width="44.7109375" style="15" customWidth="1"/>
    <col min="9724" max="9726" width="17.140625" style="15" customWidth="1"/>
    <col min="9727" max="9727" width="17.7109375" style="15" customWidth="1"/>
    <col min="9728" max="9728" width="16.140625" style="15" customWidth="1"/>
    <col min="9729" max="9729" width="14.140625" style="15" customWidth="1"/>
    <col min="9730" max="9730" width="14.28515625" style="15" customWidth="1"/>
    <col min="9731" max="9732" width="17.140625" style="15" customWidth="1"/>
    <col min="9733" max="9733" width="15.42578125" style="15" bestFit="1" customWidth="1"/>
    <col min="9734" max="9734" width="15.28515625" style="15" bestFit="1" customWidth="1"/>
    <col min="9735" max="9735" width="15.140625" style="15" customWidth="1"/>
    <col min="9736" max="9736" width="15.85546875" style="15" customWidth="1"/>
    <col min="9737" max="9737" width="15.5703125" style="15" customWidth="1"/>
    <col min="9738" max="9738" width="11.28515625" style="15" bestFit="1" customWidth="1"/>
    <col min="9739" max="9978" width="11.42578125" style="15"/>
    <col min="9979" max="9979" width="44.7109375" style="15" customWidth="1"/>
    <col min="9980" max="9982" width="17.140625" style="15" customWidth="1"/>
    <col min="9983" max="9983" width="17.7109375" style="15" customWidth="1"/>
    <col min="9984" max="9984" width="16.140625" style="15" customWidth="1"/>
    <col min="9985" max="9985" width="14.140625" style="15" customWidth="1"/>
    <col min="9986" max="9986" width="14.28515625" style="15" customWidth="1"/>
    <col min="9987" max="9988" width="17.140625" style="15" customWidth="1"/>
    <col min="9989" max="9989" width="15.42578125" style="15" bestFit="1" customWidth="1"/>
    <col min="9990" max="9990" width="15.28515625" style="15" bestFit="1" customWidth="1"/>
    <col min="9991" max="9991" width="15.140625" style="15" customWidth="1"/>
    <col min="9992" max="9992" width="15.85546875" style="15" customWidth="1"/>
    <col min="9993" max="9993" width="15.5703125" style="15" customWidth="1"/>
    <col min="9994" max="9994" width="11.28515625" style="15" bestFit="1" customWidth="1"/>
    <col min="9995" max="10234" width="11.42578125" style="15"/>
    <col min="10235" max="10235" width="44.7109375" style="15" customWidth="1"/>
    <col min="10236" max="10238" width="17.140625" style="15" customWidth="1"/>
    <col min="10239" max="10239" width="17.7109375" style="15" customWidth="1"/>
    <col min="10240" max="10240" width="16.140625" style="15" customWidth="1"/>
    <col min="10241" max="10241" width="14.140625" style="15" customWidth="1"/>
    <col min="10242" max="10242" width="14.28515625" style="15" customWidth="1"/>
    <col min="10243" max="10244" width="17.140625" style="15" customWidth="1"/>
    <col min="10245" max="10245" width="15.42578125" style="15" bestFit="1" customWidth="1"/>
    <col min="10246" max="10246" width="15.28515625" style="15" bestFit="1" customWidth="1"/>
    <col min="10247" max="10247" width="15.140625" style="15" customWidth="1"/>
    <col min="10248" max="10248" width="15.85546875" style="15" customWidth="1"/>
    <col min="10249" max="10249" width="15.5703125" style="15" customWidth="1"/>
    <col min="10250" max="10250" width="11.28515625" style="15" bestFit="1" customWidth="1"/>
    <col min="10251" max="10490" width="11.42578125" style="15"/>
    <col min="10491" max="10491" width="44.7109375" style="15" customWidth="1"/>
    <col min="10492" max="10494" width="17.140625" style="15" customWidth="1"/>
    <col min="10495" max="10495" width="17.7109375" style="15" customWidth="1"/>
    <col min="10496" max="10496" width="16.140625" style="15" customWidth="1"/>
    <col min="10497" max="10497" width="14.140625" style="15" customWidth="1"/>
    <col min="10498" max="10498" width="14.28515625" style="15" customWidth="1"/>
    <col min="10499" max="10500" width="17.140625" style="15" customWidth="1"/>
    <col min="10501" max="10501" width="15.42578125" style="15" bestFit="1" customWidth="1"/>
    <col min="10502" max="10502" width="15.28515625" style="15" bestFit="1" customWidth="1"/>
    <col min="10503" max="10503" width="15.140625" style="15" customWidth="1"/>
    <col min="10504" max="10504" width="15.85546875" style="15" customWidth="1"/>
    <col min="10505" max="10505" width="15.5703125" style="15" customWidth="1"/>
    <col min="10506" max="10506" width="11.28515625" style="15" bestFit="1" customWidth="1"/>
    <col min="10507" max="10746" width="11.42578125" style="15"/>
    <col min="10747" max="10747" width="44.7109375" style="15" customWidth="1"/>
    <col min="10748" max="10750" width="17.140625" style="15" customWidth="1"/>
    <col min="10751" max="10751" width="17.7109375" style="15" customWidth="1"/>
    <col min="10752" max="10752" width="16.140625" style="15" customWidth="1"/>
    <col min="10753" max="10753" width="14.140625" style="15" customWidth="1"/>
    <col min="10754" max="10754" width="14.28515625" style="15" customWidth="1"/>
    <col min="10755" max="10756" width="17.140625" style="15" customWidth="1"/>
    <col min="10757" max="10757" width="15.42578125" style="15" bestFit="1" customWidth="1"/>
    <col min="10758" max="10758" width="15.28515625" style="15" bestFit="1" customWidth="1"/>
    <col min="10759" max="10759" width="15.140625" style="15" customWidth="1"/>
    <col min="10760" max="10760" width="15.85546875" style="15" customWidth="1"/>
    <col min="10761" max="10761" width="15.5703125" style="15" customWidth="1"/>
    <col min="10762" max="10762" width="11.28515625" style="15" bestFit="1" customWidth="1"/>
    <col min="10763" max="11002" width="11.42578125" style="15"/>
    <col min="11003" max="11003" width="44.7109375" style="15" customWidth="1"/>
    <col min="11004" max="11006" width="17.140625" style="15" customWidth="1"/>
    <col min="11007" max="11007" width="17.7109375" style="15" customWidth="1"/>
    <col min="11008" max="11008" width="16.140625" style="15" customWidth="1"/>
    <col min="11009" max="11009" width="14.140625" style="15" customWidth="1"/>
    <col min="11010" max="11010" width="14.28515625" style="15" customWidth="1"/>
    <col min="11011" max="11012" width="17.140625" style="15" customWidth="1"/>
    <col min="11013" max="11013" width="15.42578125" style="15" bestFit="1" customWidth="1"/>
    <col min="11014" max="11014" width="15.28515625" style="15" bestFit="1" customWidth="1"/>
    <col min="11015" max="11015" width="15.140625" style="15" customWidth="1"/>
    <col min="11016" max="11016" width="15.85546875" style="15" customWidth="1"/>
    <col min="11017" max="11017" width="15.5703125" style="15" customWidth="1"/>
    <col min="11018" max="11018" width="11.28515625" style="15" bestFit="1" customWidth="1"/>
    <col min="11019" max="11258" width="11.42578125" style="15"/>
    <col min="11259" max="11259" width="44.7109375" style="15" customWidth="1"/>
    <col min="11260" max="11262" width="17.140625" style="15" customWidth="1"/>
    <col min="11263" max="11263" width="17.7109375" style="15" customWidth="1"/>
    <col min="11264" max="11264" width="16.140625" style="15" customWidth="1"/>
    <col min="11265" max="11265" width="14.140625" style="15" customWidth="1"/>
    <col min="11266" max="11266" width="14.28515625" style="15" customWidth="1"/>
    <col min="11267" max="11268" width="17.140625" style="15" customWidth="1"/>
    <col min="11269" max="11269" width="15.42578125" style="15" bestFit="1" customWidth="1"/>
    <col min="11270" max="11270" width="15.28515625" style="15" bestFit="1" customWidth="1"/>
    <col min="11271" max="11271" width="15.140625" style="15" customWidth="1"/>
    <col min="11272" max="11272" width="15.85546875" style="15" customWidth="1"/>
    <col min="11273" max="11273" width="15.5703125" style="15" customWidth="1"/>
    <col min="11274" max="11274" width="11.28515625" style="15" bestFit="1" customWidth="1"/>
    <col min="11275" max="11514" width="11.42578125" style="15"/>
    <col min="11515" max="11515" width="44.7109375" style="15" customWidth="1"/>
    <col min="11516" max="11518" width="17.140625" style="15" customWidth="1"/>
    <col min="11519" max="11519" width="17.7109375" style="15" customWidth="1"/>
    <col min="11520" max="11520" width="16.140625" style="15" customWidth="1"/>
    <col min="11521" max="11521" width="14.140625" style="15" customWidth="1"/>
    <col min="11522" max="11522" width="14.28515625" style="15" customWidth="1"/>
    <col min="11523" max="11524" width="17.140625" style="15" customWidth="1"/>
    <col min="11525" max="11525" width="15.42578125" style="15" bestFit="1" customWidth="1"/>
    <col min="11526" max="11526" width="15.28515625" style="15" bestFit="1" customWidth="1"/>
    <col min="11527" max="11527" width="15.140625" style="15" customWidth="1"/>
    <col min="11528" max="11528" width="15.85546875" style="15" customWidth="1"/>
    <col min="11529" max="11529" width="15.5703125" style="15" customWidth="1"/>
    <col min="11530" max="11530" width="11.28515625" style="15" bestFit="1" customWidth="1"/>
    <col min="11531" max="11770" width="11.42578125" style="15"/>
    <col min="11771" max="11771" width="44.7109375" style="15" customWidth="1"/>
    <col min="11772" max="11774" width="17.140625" style="15" customWidth="1"/>
    <col min="11775" max="11775" width="17.7109375" style="15" customWidth="1"/>
    <col min="11776" max="11776" width="16.140625" style="15" customWidth="1"/>
    <col min="11777" max="11777" width="14.140625" style="15" customWidth="1"/>
    <col min="11778" max="11778" width="14.28515625" style="15" customWidth="1"/>
    <col min="11779" max="11780" width="17.140625" style="15" customWidth="1"/>
    <col min="11781" max="11781" width="15.42578125" style="15" bestFit="1" customWidth="1"/>
    <col min="11782" max="11782" width="15.28515625" style="15" bestFit="1" customWidth="1"/>
    <col min="11783" max="11783" width="15.140625" style="15" customWidth="1"/>
    <col min="11784" max="11784" width="15.85546875" style="15" customWidth="1"/>
    <col min="11785" max="11785" width="15.5703125" style="15" customWidth="1"/>
    <col min="11786" max="11786" width="11.28515625" style="15" bestFit="1" customWidth="1"/>
    <col min="11787" max="12026" width="11.42578125" style="15"/>
    <col min="12027" max="12027" width="44.7109375" style="15" customWidth="1"/>
    <col min="12028" max="12030" width="17.140625" style="15" customWidth="1"/>
    <col min="12031" max="12031" width="17.7109375" style="15" customWidth="1"/>
    <col min="12032" max="12032" width="16.140625" style="15" customWidth="1"/>
    <col min="12033" max="12033" width="14.140625" style="15" customWidth="1"/>
    <col min="12034" max="12034" width="14.28515625" style="15" customWidth="1"/>
    <col min="12035" max="12036" width="17.140625" style="15" customWidth="1"/>
    <col min="12037" max="12037" width="15.42578125" style="15" bestFit="1" customWidth="1"/>
    <col min="12038" max="12038" width="15.28515625" style="15" bestFit="1" customWidth="1"/>
    <col min="12039" max="12039" width="15.140625" style="15" customWidth="1"/>
    <col min="12040" max="12040" width="15.85546875" style="15" customWidth="1"/>
    <col min="12041" max="12041" width="15.5703125" style="15" customWidth="1"/>
    <col min="12042" max="12042" width="11.28515625" style="15" bestFit="1" customWidth="1"/>
    <col min="12043" max="12282" width="11.42578125" style="15"/>
    <col min="12283" max="12283" width="44.7109375" style="15" customWidth="1"/>
    <col min="12284" max="12286" width="17.140625" style="15" customWidth="1"/>
    <col min="12287" max="12287" width="17.7109375" style="15" customWidth="1"/>
    <col min="12288" max="12288" width="16.140625" style="15" customWidth="1"/>
    <col min="12289" max="12289" width="14.140625" style="15" customWidth="1"/>
    <col min="12290" max="12290" width="14.28515625" style="15" customWidth="1"/>
    <col min="12291" max="12292" width="17.140625" style="15" customWidth="1"/>
    <col min="12293" max="12293" width="15.42578125" style="15" bestFit="1" customWidth="1"/>
    <col min="12294" max="12294" width="15.28515625" style="15" bestFit="1" customWidth="1"/>
    <col min="12295" max="12295" width="15.140625" style="15" customWidth="1"/>
    <col min="12296" max="12296" width="15.85546875" style="15" customWidth="1"/>
    <col min="12297" max="12297" width="15.5703125" style="15" customWidth="1"/>
    <col min="12298" max="12298" width="11.28515625" style="15" bestFit="1" customWidth="1"/>
    <col min="12299" max="12538" width="11.42578125" style="15"/>
    <col min="12539" max="12539" width="44.7109375" style="15" customWidth="1"/>
    <col min="12540" max="12542" width="17.140625" style="15" customWidth="1"/>
    <col min="12543" max="12543" width="17.7109375" style="15" customWidth="1"/>
    <col min="12544" max="12544" width="16.140625" style="15" customWidth="1"/>
    <col min="12545" max="12545" width="14.140625" style="15" customWidth="1"/>
    <col min="12546" max="12546" width="14.28515625" style="15" customWidth="1"/>
    <col min="12547" max="12548" width="17.140625" style="15" customWidth="1"/>
    <col min="12549" max="12549" width="15.42578125" style="15" bestFit="1" customWidth="1"/>
    <col min="12550" max="12550" width="15.28515625" style="15" bestFit="1" customWidth="1"/>
    <col min="12551" max="12551" width="15.140625" style="15" customWidth="1"/>
    <col min="12552" max="12552" width="15.85546875" style="15" customWidth="1"/>
    <col min="12553" max="12553" width="15.5703125" style="15" customWidth="1"/>
    <col min="12554" max="12554" width="11.28515625" style="15" bestFit="1" customWidth="1"/>
    <col min="12555" max="12794" width="11.42578125" style="15"/>
    <col min="12795" max="12795" width="44.7109375" style="15" customWidth="1"/>
    <col min="12796" max="12798" width="17.140625" style="15" customWidth="1"/>
    <col min="12799" max="12799" width="17.7109375" style="15" customWidth="1"/>
    <col min="12800" max="12800" width="16.140625" style="15" customWidth="1"/>
    <col min="12801" max="12801" width="14.140625" style="15" customWidth="1"/>
    <col min="12802" max="12802" width="14.28515625" style="15" customWidth="1"/>
    <col min="12803" max="12804" width="17.140625" style="15" customWidth="1"/>
    <col min="12805" max="12805" width="15.42578125" style="15" bestFit="1" customWidth="1"/>
    <col min="12806" max="12806" width="15.28515625" style="15" bestFit="1" customWidth="1"/>
    <col min="12807" max="12807" width="15.140625" style="15" customWidth="1"/>
    <col min="12808" max="12808" width="15.85546875" style="15" customWidth="1"/>
    <col min="12809" max="12809" width="15.5703125" style="15" customWidth="1"/>
    <col min="12810" max="12810" width="11.28515625" style="15" bestFit="1" customWidth="1"/>
    <col min="12811" max="13050" width="11.42578125" style="15"/>
    <col min="13051" max="13051" width="44.7109375" style="15" customWidth="1"/>
    <col min="13052" max="13054" width="17.140625" style="15" customWidth="1"/>
    <col min="13055" max="13055" width="17.7109375" style="15" customWidth="1"/>
    <col min="13056" max="13056" width="16.140625" style="15" customWidth="1"/>
    <col min="13057" max="13057" width="14.140625" style="15" customWidth="1"/>
    <col min="13058" max="13058" width="14.28515625" style="15" customWidth="1"/>
    <col min="13059" max="13060" width="17.140625" style="15" customWidth="1"/>
    <col min="13061" max="13061" width="15.42578125" style="15" bestFit="1" customWidth="1"/>
    <col min="13062" max="13062" width="15.28515625" style="15" bestFit="1" customWidth="1"/>
    <col min="13063" max="13063" width="15.140625" style="15" customWidth="1"/>
    <col min="13064" max="13064" width="15.85546875" style="15" customWidth="1"/>
    <col min="13065" max="13065" width="15.5703125" style="15" customWidth="1"/>
    <col min="13066" max="13066" width="11.28515625" style="15" bestFit="1" customWidth="1"/>
    <col min="13067" max="13306" width="11.42578125" style="15"/>
    <col min="13307" max="13307" width="44.7109375" style="15" customWidth="1"/>
    <col min="13308" max="13310" width="17.140625" style="15" customWidth="1"/>
    <col min="13311" max="13311" width="17.7109375" style="15" customWidth="1"/>
    <col min="13312" max="13312" width="16.140625" style="15" customWidth="1"/>
    <col min="13313" max="13313" width="14.140625" style="15" customWidth="1"/>
    <col min="13314" max="13314" width="14.28515625" style="15" customWidth="1"/>
    <col min="13315" max="13316" width="17.140625" style="15" customWidth="1"/>
    <col min="13317" max="13317" width="15.42578125" style="15" bestFit="1" customWidth="1"/>
    <col min="13318" max="13318" width="15.28515625" style="15" bestFit="1" customWidth="1"/>
    <col min="13319" max="13319" width="15.140625" style="15" customWidth="1"/>
    <col min="13320" max="13320" width="15.85546875" style="15" customWidth="1"/>
    <col min="13321" max="13321" width="15.5703125" style="15" customWidth="1"/>
    <col min="13322" max="13322" width="11.28515625" style="15" bestFit="1" customWidth="1"/>
    <col min="13323" max="13562" width="11.42578125" style="15"/>
    <col min="13563" max="13563" width="44.7109375" style="15" customWidth="1"/>
    <col min="13564" max="13566" width="17.140625" style="15" customWidth="1"/>
    <col min="13567" max="13567" width="17.7109375" style="15" customWidth="1"/>
    <col min="13568" max="13568" width="16.140625" style="15" customWidth="1"/>
    <col min="13569" max="13569" width="14.140625" style="15" customWidth="1"/>
    <col min="13570" max="13570" width="14.28515625" style="15" customWidth="1"/>
    <col min="13571" max="13572" width="17.140625" style="15" customWidth="1"/>
    <col min="13573" max="13573" width="15.42578125" style="15" bestFit="1" customWidth="1"/>
    <col min="13574" max="13574" width="15.28515625" style="15" bestFit="1" customWidth="1"/>
    <col min="13575" max="13575" width="15.140625" style="15" customWidth="1"/>
    <col min="13576" max="13576" width="15.85546875" style="15" customWidth="1"/>
    <col min="13577" max="13577" width="15.5703125" style="15" customWidth="1"/>
    <col min="13578" max="13578" width="11.28515625" style="15" bestFit="1" customWidth="1"/>
    <col min="13579" max="13818" width="11.42578125" style="15"/>
    <col min="13819" max="13819" width="44.7109375" style="15" customWidth="1"/>
    <col min="13820" max="13822" width="17.140625" style="15" customWidth="1"/>
    <col min="13823" max="13823" width="17.7109375" style="15" customWidth="1"/>
    <col min="13824" max="13824" width="16.140625" style="15" customWidth="1"/>
    <col min="13825" max="13825" width="14.140625" style="15" customWidth="1"/>
    <col min="13826" max="13826" width="14.28515625" style="15" customWidth="1"/>
    <col min="13827" max="13828" width="17.140625" style="15" customWidth="1"/>
    <col min="13829" max="13829" width="15.42578125" style="15" bestFit="1" customWidth="1"/>
    <col min="13830" max="13830" width="15.28515625" style="15" bestFit="1" customWidth="1"/>
    <col min="13831" max="13831" width="15.140625" style="15" customWidth="1"/>
    <col min="13832" max="13832" width="15.85546875" style="15" customWidth="1"/>
    <col min="13833" max="13833" width="15.5703125" style="15" customWidth="1"/>
    <col min="13834" max="13834" width="11.28515625" style="15" bestFit="1" customWidth="1"/>
    <col min="13835" max="14074" width="11.42578125" style="15"/>
    <col min="14075" max="14075" width="44.7109375" style="15" customWidth="1"/>
    <col min="14076" max="14078" width="17.140625" style="15" customWidth="1"/>
    <col min="14079" max="14079" width="17.7109375" style="15" customWidth="1"/>
    <col min="14080" max="14080" width="16.140625" style="15" customWidth="1"/>
    <col min="14081" max="14081" width="14.140625" style="15" customWidth="1"/>
    <col min="14082" max="14082" width="14.28515625" style="15" customWidth="1"/>
    <col min="14083" max="14084" width="17.140625" style="15" customWidth="1"/>
    <col min="14085" max="14085" width="15.42578125" style="15" bestFit="1" customWidth="1"/>
    <col min="14086" max="14086" width="15.28515625" style="15" bestFit="1" customWidth="1"/>
    <col min="14087" max="14087" width="15.140625" style="15" customWidth="1"/>
    <col min="14088" max="14088" width="15.85546875" style="15" customWidth="1"/>
    <col min="14089" max="14089" width="15.5703125" style="15" customWidth="1"/>
    <col min="14090" max="14090" width="11.28515625" style="15" bestFit="1" customWidth="1"/>
    <col min="14091" max="14330" width="11.42578125" style="15"/>
    <col min="14331" max="14331" width="44.7109375" style="15" customWidth="1"/>
    <col min="14332" max="14334" width="17.140625" style="15" customWidth="1"/>
    <col min="14335" max="14335" width="17.7109375" style="15" customWidth="1"/>
    <col min="14336" max="14336" width="16.140625" style="15" customWidth="1"/>
    <col min="14337" max="14337" width="14.140625" style="15" customWidth="1"/>
    <col min="14338" max="14338" width="14.28515625" style="15" customWidth="1"/>
    <col min="14339" max="14340" width="17.140625" style="15" customWidth="1"/>
    <col min="14341" max="14341" width="15.42578125" style="15" bestFit="1" customWidth="1"/>
    <col min="14342" max="14342" width="15.28515625" style="15" bestFit="1" customWidth="1"/>
    <col min="14343" max="14343" width="15.140625" style="15" customWidth="1"/>
    <col min="14344" max="14344" width="15.85546875" style="15" customWidth="1"/>
    <col min="14345" max="14345" width="15.5703125" style="15" customWidth="1"/>
    <col min="14346" max="14346" width="11.28515625" style="15" bestFit="1" customWidth="1"/>
    <col min="14347" max="14586" width="11.42578125" style="15"/>
    <col min="14587" max="14587" width="44.7109375" style="15" customWidth="1"/>
    <col min="14588" max="14590" width="17.140625" style="15" customWidth="1"/>
    <col min="14591" max="14591" width="17.7109375" style="15" customWidth="1"/>
    <col min="14592" max="14592" width="16.140625" style="15" customWidth="1"/>
    <col min="14593" max="14593" width="14.140625" style="15" customWidth="1"/>
    <col min="14594" max="14594" width="14.28515625" style="15" customWidth="1"/>
    <col min="14595" max="14596" width="17.140625" style="15" customWidth="1"/>
    <col min="14597" max="14597" width="15.42578125" style="15" bestFit="1" customWidth="1"/>
    <col min="14598" max="14598" width="15.28515625" style="15" bestFit="1" customWidth="1"/>
    <col min="14599" max="14599" width="15.140625" style="15" customWidth="1"/>
    <col min="14600" max="14600" width="15.85546875" style="15" customWidth="1"/>
    <col min="14601" max="14601" width="15.5703125" style="15" customWidth="1"/>
    <col min="14602" max="14602" width="11.28515625" style="15" bestFit="1" customWidth="1"/>
    <col min="14603" max="14842" width="11.42578125" style="15"/>
    <col min="14843" max="14843" width="44.7109375" style="15" customWidth="1"/>
    <col min="14844" max="14846" width="17.140625" style="15" customWidth="1"/>
    <col min="14847" max="14847" width="17.7109375" style="15" customWidth="1"/>
    <col min="14848" max="14848" width="16.140625" style="15" customWidth="1"/>
    <col min="14849" max="14849" width="14.140625" style="15" customWidth="1"/>
    <col min="14850" max="14850" width="14.28515625" style="15" customWidth="1"/>
    <col min="14851" max="14852" width="17.140625" style="15" customWidth="1"/>
    <col min="14853" max="14853" width="15.42578125" style="15" bestFit="1" customWidth="1"/>
    <col min="14854" max="14854" width="15.28515625" style="15" bestFit="1" customWidth="1"/>
    <col min="14855" max="14855" width="15.140625" style="15" customWidth="1"/>
    <col min="14856" max="14856" width="15.85546875" style="15" customWidth="1"/>
    <col min="14857" max="14857" width="15.5703125" style="15" customWidth="1"/>
    <col min="14858" max="14858" width="11.28515625" style="15" bestFit="1" customWidth="1"/>
    <col min="14859" max="15098" width="11.42578125" style="15"/>
    <col min="15099" max="15099" width="44.7109375" style="15" customWidth="1"/>
    <col min="15100" max="15102" width="17.140625" style="15" customWidth="1"/>
    <col min="15103" max="15103" width="17.7109375" style="15" customWidth="1"/>
    <col min="15104" max="15104" width="16.140625" style="15" customWidth="1"/>
    <col min="15105" max="15105" width="14.140625" style="15" customWidth="1"/>
    <col min="15106" max="15106" width="14.28515625" style="15" customWidth="1"/>
    <col min="15107" max="15108" width="17.140625" style="15" customWidth="1"/>
    <col min="15109" max="15109" width="15.42578125" style="15" bestFit="1" customWidth="1"/>
    <col min="15110" max="15110" width="15.28515625" style="15" bestFit="1" customWidth="1"/>
    <col min="15111" max="15111" width="15.140625" style="15" customWidth="1"/>
    <col min="15112" max="15112" width="15.85546875" style="15" customWidth="1"/>
    <col min="15113" max="15113" width="15.5703125" style="15" customWidth="1"/>
    <col min="15114" max="15114" width="11.28515625" style="15" bestFit="1" customWidth="1"/>
    <col min="15115" max="15354" width="11.42578125" style="15"/>
    <col min="15355" max="15355" width="44.7109375" style="15" customWidth="1"/>
    <col min="15356" max="15358" width="17.140625" style="15" customWidth="1"/>
    <col min="15359" max="15359" width="17.7109375" style="15" customWidth="1"/>
    <col min="15360" max="15360" width="16.140625" style="15" customWidth="1"/>
    <col min="15361" max="15361" width="14.140625" style="15" customWidth="1"/>
    <col min="15362" max="15362" width="14.28515625" style="15" customWidth="1"/>
    <col min="15363" max="15364" width="17.140625" style="15" customWidth="1"/>
    <col min="15365" max="15365" width="15.42578125" style="15" bestFit="1" customWidth="1"/>
    <col min="15366" max="15366" width="15.28515625" style="15" bestFit="1" customWidth="1"/>
    <col min="15367" max="15367" width="15.140625" style="15" customWidth="1"/>
    <col min="15368" max="15368" width="15.85546875" style="15" customWidth="1"/>
    <col min="15369" max="15369" width="15.5703125" style="15" customWidth="1"/>
    <col min="15370" max="15370" width="11.28515625" style="15" bestFit="1" customWidth="1"/>
    <col min="15371" max="15610" width="11.42578125" style="15"/>
    <col min="15611" max="15611" width="44.7109375" style="15" customWidth="1"/>
    <col min="15612" max="15614" width="17.140625" style="15" customWidth="1"/>
    <col min="15615" max="15615" width="17.7109375" style="15" customWidth="1"/>
    <col min="15616" max="15616" width="16.140625" style="15" customWidth="1"/>
    <col min="15617" max="15617" width="14.140625" style="15" customWidth="1"/>
    <col min="15618" max="15618" width="14.28515625" style="15" customWidth="1"/>
    <col min="15619" max="15620" width="17.140625" style="15" customWidth="1"/>
    <col min="15621" max="15621" width="15.42578125" style="15" bestFit="1" customWidth="1"/>
    <col min="15622" max="15622" width="15.28515625" style="15" bestFit="1" customWidth="1"/>
    <col min="15623" max="15623" width="15.140625" style="15" customWidth="1"/>
    <col min="15624" max="15624" width="15.85546875" style="15" customWidth="1"/>
    <col min="15625" max="15625" width="15.5703125" style="15" customWidth="1"/>
    <col min="15626" max="15626" width="11.28515625" style="15" bestFit="1" customWidth="1"/>
    <col min="15627" max="15866" width="11.42578125" style="15"/>
    <col min="15867" max="15867" width="44.7109375" style="15" customWidth="1"/>
    <col min="15868" max="15870" width="17.140625" style="15" customWidth="1"/>
    <col min="15871" max="15871" width="17.7109375" style="15" customWidth="1"/>
    <col min="15872" max="15872" width="16.140625" style="15" customWidth="1"/>
    <col min="15873" max="15873" width="14.140625" style="15" customWidth="1"/>
    <col min="15874" max="15874" width="14.28515625" style="15" customWidth="1"/>
    <col min="15875" max="15876" width="17.140625" style="15" customWidth="1"/>
    <col min="15877" max="15877" width="15.42578125" style="15" bestFit="1" customWidth="1"/>
    <col min="15878" max="15878" width="15.28515625" style="15" bestFit="1" customWidth="1"/>
    <col min="15879" max="15879" width="15.140625" style="15" customWidth="1"/>
    <col min="15880" max="15880" width="15.85546875" style="15" customWidth="1"/>
    <col min="15881" max="15881" width="15.5703125" style="15" customWidth="1"/>
    <col min="15882" max="15882" width="11.28515625" style="15" bestFit="1" customWidth="1"/>
    <col min="15883" max="16122" width="11.42578125" style="15"/>
    <col min="16123" max="16123" width="44.7109375" style="15" customWidth="1"/>
    <col min="16124" max="16126" width="17.140625" style="15" customWidth="1"/>
    <col min="16127" max="16127" width="17.7109375" style="15" customWidth="1"/>
    <col min="16128" max="16128" width="16.140625" style="15" customWidth="1"/>
    <col min="16129" max="16129" width="14.140625" style="15" customWidth="1"/>
    <col min="16130" max="16130" width="14.28515625" style="15" customWidth="1"/>
    <col min="16131" max="16132" width="17.140625" style="15" customWidth="1"/>
    <col min="16133" max="16133" width="15.42578125" style="15" bestFit="1" customWidth="1"/>
    <col min="16134" max="16134" width="15.28515625" style="15" bestFit="1" customWidth="1"/>
    <col min="16135" max="16135" width="15.140625" style="15" customWidth="1"/>
    <col min="16136" max="16136" width="15.85546875" style="15" customWidth="1"/>
    <col min="16137" max="16137" width="15.5703125" style="15" customWidth="1"/>
    <col min="16138" max="16138" width="11.28515625" style="15" bestFit="1" customWidth="1"/>
    <col min="16139" max="16384" width="11.42578125" style="15"/>
  </cols>
  <sheetData>
    <row r="1" spans="1:11" x14ac:dyDescent="0.2">
      <c r="A1" s="125" t="s">
        <v>63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</row>
    <row r="2" spans="1:11" x14ac:dyDescent="0.2">
      <c r="A2" s="127">
        <v>45931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</row>
    <row r="3" spans="1:11" ht="11.25" x14ac:dyDescent="0.2">
      <c r="A3" s="16"/>
      <c r="B3" s="15"/>
      <c r="C3" s="15"/>
      <c r="E3" s="15"/>
    </row>
    <row r="4" spans="1:11" ht="13.5" customHeight="1" thickBot="1" x14ac:dyDescent="0.25">
      <c r="A4" s="16"/>
      <c r="B4" s="15"/>
      <c r="C4" s="129"/>
      <c r="D4" s="129"/>
      <c r="E4" s="15"/>
    </row>
    <row r="5" spans="1:11" ht="12.75" customHeight="1" x14ac:dyDescent="0.2">
      <c r="A5" s="130" t="s">
        <v>0</v>
      </c>
      <c r="B5" s="132" t="s">
        <v>9</v>
      </c>
      <c r="C5" s="18" t="s">
        <v>10</v>
      </c>
      <c r="D5" s="18" t="s">
        <v>10</v>
      </c>
      <c r="E5" s="132" t="s">
        <v>1</v>
      </c>
      <c r="F5" s="123" t="s">
        <v>7</v>
      </c>
      <c r="G5" s="123" t="s">
        <v>8</v>
      </c>
      <c r="H5" s="123" t="s">
        <v>2</v>
      </c>
      <c r="I5" s="123" t="s">
        <v>3</v>
      </c>
      <c r="J5" s="123" t="s">
        <v>4</v>
      </c>
      <c r="K5" s="123" t="s">
        <v>5</v>
      </c>
    </row>
    <row r="6" spans="1:11" ht="23.25" customHeight="1" thickBot="1" x14ac:dyDescent="0.25">
      <c r="A6" s="131"/>
      <c r="B6" s="133"/>
      <c r="C6" s="19" t="s">
        <v>11</v>
      </c>
      <c r="D6" s="19" t="s">
        <v>12</v>
      </c>
      <c r="E6" s="133" t="s">
        <v>6</v>
      </c>
      <c r="F6" s="124" t="s">
        <v>6</v>
      </c>
      <c r="G6" s="124" t="s">
        <v>6</v>
      </c>
      <c r="H6" s="124"/>
      <c r="I6" s="124"/>
      <c r="J6" s="124"/>
      <c r="K6" s="124" t="s">
        <v>6</v>
      </c>
    </row>
    <row r="7" spans="1:11" x14ac:dyDescent="0.2">
      <c r="A7" s="1" t="s">
        <v>15</v>
      </c>
      <c r="B7" s="20">
        <v>20272450.649999999</v>
      </c>
      <c r="C7" s="20">
        <v>1782956.1</v>
      </c>
      <c r="D7" s="20">
        <v>400124.34</v>
      </c>
      <c r="E7" s="20"/>
      <c r="F7" s="20"/>
      <c r="G7" s="20"/>
      <c r="H7" s="21"/>
      <c r="I7" s="21"/>
      <c r="J7" s="21"/>
      <c r="K7" s="22">
        <v>22455531.09</v>
      </c>
    </row>
    <row r="8" spans="1:11" x14ac:dyDescent="0.2">
      <c r="A8" s="2" t="s">
        <v>16</v>
      </c>
      <c r="B8" s="20">
        <v>19161287.059999999</v>
      </c>
      <c r="C8" s="20">
        <v>1685229.58</v>
      </c>
      <c r="D8" s="20">
        <v>378192.92</v>
      </c>
      <c r="E8" s="20"/>
      <c r="F8" s="20"/>
      <c r="G8" s="20"/>
      <c r="H8" s="21"/>
      <c r="I8" s="21"/>
      <c r="J8" s="21"/>
      <c r="K8" s="22">
        <v>21224709.559999999</v>
      </c>
    </row>
    <row r="9" spans="1:11" x14ac:dyDescent="0.2">
      <c r="A9" s="2" t="s">
        <v>17</v>
      </c>
      <c r="B9" s="20"/>
      <c r="C9" s="20"/>
      <c r="E9" s="20"/>
      <c r="F9" s="20"/>
      <c r="G9" s="20"/>
      <c r="H9" s="21"/>
      <c r="I9" s="21"/>
      <c r="J9" s="21"/>
      <c r="K9" s="22"/>
    </row>
    <row r="10" spans="1:11" x14ac:dyDescent="0.2">
      <c r="A10" s="2" t="s">
        <v>18</v>
      </c>
      <c r="B10" s="20"/>
      <c r="C10" s="20"/>
      <c r="D10" s="20"/>
      <c r="E10" s="20"/>
      <c r="F10" s="20"/>
      <c r="G10" s="20"/>
      <c r="H10" s="21"/>
      <c r="I10" s="21"/>
      <c r="J10" s="21"/>
      <c r="K10" s="22"/>
    </row>
    <row r="11" spans="1:11" x14ac:dyDescent="0.2">
      <c r="A11" s="2" t="s">
        <v>19</v>
      </c>
      <c r="B11" s="20"/>
      <c r="C11" s="20"/>
      <c r="D11" s="20"/>
      <c r="E11" s="20"/>
      <c r="F11" s="20"/>
      <c r="G11" s="20"/>
      <c r="H11" s="21"/>
      <c r="I11" s="21"/>
      <c r="J11" s="21"/>
      <c r="K11" s="22"/>
    </row>
    <row r="12" spans="1:11" x14ac:dyDescent="0.2">
      <c r="A12" s="2" t="s">
        <v>20</v>
      </c>
      <c r="B12" s="20"/>
      <c r="C12" s="20"/>
      <c r="D12" s="20"/>
      <c r="E12" s="20"/>
      <c r="F12" s="20"/>
      <c r="G12" s="20"/>
      <c r="H12" s="21"/>
      <c r="I12" s="21"/>
      <c r="J12" s="21"/>
      <c r="K12" s="22"/>
    </row>
    <row r="13" spans="1:11" x14ac:dyDescent="0.2">
      <c r="A13" s="2" t="s">
        <v>21</v>
      </c>
      <c r="B13" s="20"/>
      <c r="C13" s="20"/>
      <c r="D13" s="20"/>
      <c r="E13" s="20"/>
      <c r="F13" s="20"/>
      <c r="G13" s="20"/>
      <c r="H13" s="21"/>
      <c r="I13" s="21"/>
      <c r="J13" s="21"/>
      <c r="K13" s="22"/>
    </row>
    <row r="14" spans="1:11" x14ac:dyDescent="0.2">
      <c r="A14" s="2" t="s">
        <v>22</v>
      </c>
      <c r="B14" s="20"/>
      <c r="C14" s="20"/>
      <c r="D14" s="20"/>
      <c r="E14" s="20"/>
      <c r="F14" s="20"/>
      <c r="G14" s="20"/>
      <c r="H14" s="21"/>
      <c r="I14" s="21"/>
      <c r="J14" s="21"/>
      <c r="K14" s="22"/>
    </row>
    <row r="15" spans="1:11" x14ac:dyDescent="0.2">
      <c r="A15" s="2" t="s">
        <v>23</v>
      </c>
      <c r="B15" s="20"/>
      <c r="C15" s="20"/>
      <c r="D15" s="20"/>
      <c r="E15" s="20"/>
      <c r="F15" s="20"/>
      <c r="G15" s="20"/>
      <c r="H15" s="21"/>
      <c r="I15" s="21"/>
      <c r="J15" s="21"/>
      <c r="K15" s="22"/>
    </row>
    <row r="16" spans="1:11" x14ac:dyDescent="0.2">
      <c r="A16" s="2" t="s">
        <v>24</v>
      </c>
      <c r="B16" s="20"/>
      <c r="C16" s="20"/>
      <c r="D16" s="20"/>
      <c r="E16" s="20"/>
      <c r="F16" s="20"/>
      <c r="G16" s="20"/>
      <c r="H16" s="21"/>
      <c r="I16" s="21"/>
      <c r="J16" s="21"/>
      <c r="K16" s="22"/>
    </row>
    <row r="17" spans="1:11" x14ac:dyDescent="0.2">
      <c r="A17" s="2" t="s">
        <v>25</v>
      </c>
      <c r="B17" s="20"/>
      <c r="C17" s="20"/>
      <c r="D17" s="20"/>
      <c r="E17" s="20"/>
      <c r="F17" s="20"/>
      <c r="G17" s="20"/>
      <c r="H17" s="21"/>
      <c r="I17" s="21"/>
      <c r="J17" s="21"/>
      <c r="K17" s="22"/>
    </row>
    <row r="18" spans="1:11" x14ac:dyDescent="0.2">
      <c r="A18" s="2" t="s">
        <v>26</v>
      </c>
      <c r="B18" s="20"/>
      <c r="C18" s="20"/>
      <c r="D18" s="20"/>
      <c r="E18" s="20"/>
      <c r="F18" s="20"/>
      <c r="G18" s="20"/>
      <c r="H18" s="21"/>
      <c r="I18" s="21"/>
      <c r="J18" s="21"/>
      <c r="K18" s="22"/>
    </row>
    <row r="19" spans="1:11" x14ac:dyDescent="0.2">
      <c r="A19" s="2" t="s">
        <v>27</v>
      </c>
      <c r="B19" s="20"/>
      <c r="C19" s="20"/>
      <c r="D19" s="20"/>
      <c r="E19" s="20"/>
      <c r="F19" s="20"/>
      <c r="G19" s="20"/>
      <c r="H19" s="21"/>
      <c r="I19" s="21"/>
      <c r="J19" s="21"/>
      <c r="K19" s="22"/>
    </row>
    <row r="20" spans="1:11" x14ac:dyDescent="0.2">
      <c r="A20" s="2" t="s">
        <v>28</v>
      </c>
      <c r="B20" s="20"/>
      <c r="C20" s="20"/>
      <c r="D20" s="20"/>
      <c r="E20" s="20"/>
      <c r="F20" s="20"/>
      <c r="G20" s="20"/>
      <c r="H20" s="22"/>
      <c r="I20" s="22"/>
      <c r="J20" s="22"/>
      <c r="K20" s="22"/>
    </row>
    <row r="21" spans="1:11" x14ac:dyDescent="0.2">
      <c r="A21" s="2" t="s">
        <v>29</v>
      </c>
      <c r="B21" s="20"/>
      <c r="C21" s="20"/>
      <c r="D21" s="20"/>
      <c r="E21" s="20"/>
      <c r="F21" s="20"/>
      <c r="G21" s="20"/>
      <c r="H21" s="22"/>
      <c r="I21" s="22"/>
      <c r="J21" s="22"/>
      <c r="K21" s="22"/>
    </row>
    <row r="22" spans="1:11" x14ac:dyDescent="0.2">
      <c r="A22" s="2" t="s">
        <v>30</v>
      </c>
      <c r="B22" s="20"/>
      <c r="C22" s="20"/>
      <c r="D22" s="20"/>
      <c r="E22" s="20"/>
      <c r="F22" s="20"/>
      <c r="G22" s="20"/>
      <c r="H22" s="22"/>
      <c r="I22" s="22"/>
      <c r="J22" s="22"/>
      <c r="K22" s="22"/>
    </row>
    <row r="23" spans="1:11" x14ac:dyDescent="0.2">
      <c r="A23" s="2" t="s">
        <v>31</v>
      </c>
      <c r="B23" s="20"/>
      <c r="C23" s="20"/>
      <c r="D23" s="20"/>
      <c r="E23" s="20"/>
      <c r="F23" s="20"/>
      <c r="G23" s="20"/>
      <c r="H23" s="22"/>
      <c r="I23" s="22"/>
      <c r="J23" s="22"/>
      <c r="K23" s="22"/>
    </row>
    <row r="24" spans="1:11" x14ac:dyDescent="0.2">
      <c r="A24" s="2" t="s">
        <v>32</v>
      </c>
      <c r="B24" s="20"/>
      <c r="C24" s="20"/>
      <c r="D24" s="20"/>
      <c r="E24" s="20"/>
      <c r="F24" s="20"/>
      <c r="G24" s="20"/>
      <c r="H24" s="22"/>
      <c r="I24" s="22"/>
      <c r="J24" s="22"/>
      <c r="K24" s="22"/>
    </row>
    <row r="25" spans="1:11" x14ac:dyDescent="0.2">
      <c r="A25" s="2" t="s">
        <v>33</v>
      </c>
      <c r="B25" s="20"/>
      <c r="C25" s="20"/>
      <c r="D25" s="20"/>
      <c r="E25" s="20"/>
      <c r="F25" s="20"/>
      <c r="G25" s="20"/>
      <c r="H25" s="22"/>
      <c r="I25" s="22"/>
      <c r="J25" s="22"/>
      <c r="K25" s="22"/>
    </row>
    <row r="26" spans="1:11" x14ac:dyDescent="0.2">
      <c r="A26" s="2" t="s">
        <v>34</v>
      </c>
      <c r="B26" s="20"/>
      <c r="C26" s="20"/>
      <c r="D26" s="20"/>
      <c r="E26" s="20"/>
      <c r="F26" s="20"/>
      <c r="G26" s="20"/>
      <c r="H26" s="22"/>
      <c r="I26" s="22"/>
      <c r="J26" s="22"/>
      <c r="K26" s="22"/>
    </row>
    <row r="27" spans="1:11" x14ac:dyDescent="0.2">
      <c r="A27" s="2" t="s">
        <v>35</v>
      </c>
      <c r="B27" s="20"/>
      <c r="C27" s="20"/>
      <c r="D27" s="20"/>
      <c r="E27" s="20"/>
      <c r="F27" s="20"/>
      <c r="G27" s="20"/>
      <c r="H27" s="22"/>
      <c r="I27" s="22"/>
      <c r="J27" s="22"/>
      <c r="K27" s="22"/>
    </row>
    <row r="28" spans="1:11" x14ac:dyDescent="0.2">
      <c r="A28" s="2" t="s">
        <v>36</v>
      </c>
      <c r="B28" s="20"/>
      <c r="C28" s="20"/>
      <c r="D28" s="20"/>
      <c r="E28" s="20"/>
      <c r="F28" s="20"/>
      <c r="G28" s="20"/>
      <c r="H28" s="22"/>
      <c r="I28" s="22"/>
      <c r="J28" s="22"/>
      <c r="K28" s="22"/>
    </row>
    <row r="29" spans="1:11" x14ac:dyDescent="0.2">
      <c r="A29" s="2" t="s">
        <v>37</v>
      </c>
      <c r="B29" s="20">
        <v>22230813.629999999</v>
      </c>
      <c r="C29" s="20">
        <v>1955193.55</v>
      </c>
      <c r="D29" s="20">
        <v>438777.23</v>
      </c>
      <c r="E29" s="20"/>
      <c r="F29" s="20"/>
      <c r="G29" s="20"/>
      <c r="H29" s="22"/>
      <c r="I29" s="22"/>
      <c r="J29" s="22"/>
      <c r="K29" s="22">
        <v>24624784.41</v>
      </c>
    </row>
    <row r="30" spans="1:11" x14ac:dyDescent="0.2">
      <c r="A30" s="2" t="s">
        <v>38</v>
      </c>
      <c r="B30" s="20">
        <v>28151153.57</v>
      </c>
      <c r="C30" s="20">
        <v>2475885.71</v>
      </c>
      <c r="D30" s="20">
        <v>555629.02</v>
      </c>
      <c r="E30" s="20"/>
      <c r="F30" s="20"/>
      <c r="G30" s="20"/>
      <c r="H30" s="22"/>
      <c r="I30" s="22"/>
      <c r="J30" s="22"/>
      <c r="K30" s="22">
        <v>31182668.300000001</v>
      </c>
    </row>
    <row r="31" spans="1:11" x14ac:dyDescent="0.2">
      <c r="A31" s="2" t="s">
        <v>39</v>
      </c>
      <c r="B31" s="20">
        <v>765131661.47000003</v>
      </c>
      <c r="C31" s="20">
        <v>67293105.489999995</v>
      </c>
      <c r="D31" s="20">
        <v>15101667.199999999</v>
      </c>
      <c r="E31" s="20"/>
      <c r="F31" s="20"/>
      <c r="G31" s="20"/>
      <c r="H31" s="22"/>
      <c r="I31" s="22"/>
      <c r="J31" s="22"/>
      <c r="K31" s="22">
        <v>847526434.15999997</v>
      </c>
    </row>
    <row r="32" spans="1:11" x14ac:dyDescent="0.2">
      <c r="A32" s="2" t="s">
        <v>40</v>
      </c>
      <c r="B32" s="20">
        <v>23935268.190000001</v>
      </c>
      <c r="C32" s="20">
        <v>2105099.83</v>
      </c>
      <c r="D32" s="20">
        <v>472418.63</v>
      </c>
      <c r="E32" s="20"/>
      <c r="F32" s="20"/>
      <c r="G32" s="20"/>
      <c r="H32" s="22"/>
      <c r="I32" s="22"/>
      <c r="J32" s="22"/>
      <c r="K32" s="22">
        <v>26512786.649999999</v>
      </c>
    </row>
    <row r="33" spans="1:11" x14ac:dyDescent="0.2">
      <c r="A33" s="2" t="s">
        <v>41</v>
      </c>
      <c r="B33" s="20">
        <v>38355255.409999996</v>
      </c>
      <c r="C33" s="20">
        <v>3373333.48</v>
      </c>
      <c r="D33" s="20">
        <v>757030.89</v>
      </c>
      <c r="E33" s="20"/>
      <c r="F33" s="20"/>
      <c r="G33" s="20"/>
      <c r="H33" s="22"/>
      <c r="I33" s="22"/>
      <c r="J33" s="22"/>
      <c r="K33" s="22">
        <v>42485619.780000001</v>
      </c>
    </row>
    <row r="34" spans="1:11" x14ac:dyDescent="0.2">
      <c r="A34" s="2" t="s">
        <v>42</v>
      </c>
      <c r="B34" s="20">
        <v>28005344.77</v>
      </c>
      <c r="C34" s="20">
        <v>2463061.87</v>
      </c>
      <c r="D34" s="20">
        <v>552751.14</v>
      </c>
      <c r="E34" s="20"/>
      <c r="F34" s="20"/>
      <c r="G34" s="20"/>
      <c r="H34" s="22"/>
      <c r="I34" s="22"/>
      <c r="J34" s="22"/>
      <c r="K34" s="22">
        <v>31021157.780000001</v>
      </c>
    </row>
    <row r="35" spans="1:11" x14ac:dyDescent="0.2">
      <c r="A35" s="2" t="s">
        <v>43</v>
      </c>
      <c r="B35" s="20">
        <v>39715299.530000001</v>
      </c>
      <c r="C35" s="20">
        <v>3492948.96</v>
      </c>
      <c r="D35" s="20">
        <v>783874.55</v>
      </c>
      <c r="E35" s="20"/>
      <c r="F35" s="20"/>
      <c r="G35" s="20"/>
      <c r="H35" s="22"/>
      <c r="I35" s="22"/>
      <c r="J35" s="22"/>
      <c r="K35" s="22">
        <v>43992123.039999999</v>
      </c>
    </row>
    <row r="36" spans="1:11" x14ac:dyDescent="0.2">
      <c r="A36" s="2" t="s">
        <v>44</v>
      </c>
      <c r="B36" s="20">
        <v>23558176.469999999</v>
      </c>
      <c r="C36" s="20">
        <v>2071934.72</v>
      </c>
      <c r="D36" s="20">
        <v>464975.85</v>
      </c>
      <c r="E36" s="20"/>
      <c r="F36" s="20"/>
      <c r="G36" s="20"/>
      <c r="H36" s="22"/>
      <c r="I36" s="22"/>
      <c r="J36" s="22"/>
      <c r="K36" s="22">
        <v>26095087.039999999</v>
      </c>
    </row>
    <row r="37" spans="1:11" x14ac:dyDescent="0.2">
      <c r="A37" s="2" t="s">
        <v>45</v>
      </c>
      <c r="B37" s="20">
        <v>150979981.25</v>
      </c>
      <c r="C37" s="20">
        <v>13278645.119999999</v>
      </c>
      <c r="D37" s="20">
        <v>2979943.9</v>
      </c>
      <c r="E37" s="20"/>
      <c r="F37" s="20"/>
      <c r="G37" s="20"/>
      <c r="H37" s="21"/>
      <c r="I37" s="21"/>
      <c r="J37" s="21"/>
      <c r="K37" s="22">
        <v>167238570.27000001</v>
      </c>
    </row>
    <row r="38" spans="1:11" x14ac:dyDescent="0.2">
      <c r="A38" s="2" t="s">
        <v>46</v>
      </c>
      <c r="B38" s="20">
        <v>49321082.509999998</v>
      </c>
      <c r="C38" s="20">
        <v>4337774.76</v>
      </c>
      <c r="D38" s="20">
        <v>973467.2</v>
      </c>
      <c r="E38" s="20"/>
      <c r="F38" s="20"/>
      <c r="G38" s="20"/>
      <c r="H38" s="21"/>
      <c r="I38" s="21"/>
      <c r="J38" s="21"/>
      <c r="K38" s="22">
        <v>54632324.469999999</v>
      </c>
    </row>
    <row r="39" spans="1:11" x14ac:dyDescent="0.2">
      <c r="A39" s="2" t="s">
        <v>47</v>
      </c>
      <c r="B39" s="20">
        <v>30386050.469999999</v>
      </c>
      <c r="C39" s="20">
        <v>2672444.2400000002</v>
      </c>
      <c r="D39" s="20">
        <v>599739.94999999995</v>
      </c>
      <c r="E39" s="20"/>
      <c r="F39" s="20"/>
      <c r="G39" s="23"/>
      <c r="H39" s="21"/>
      <c r="I39" s="21"/>
      <c r="J39" s="21"/>
      <c r="K39" s="22">
        <v>33658234.659999996</v>
      </c>
    </row>
    <row r="40" spans="1:11" x14ac:dyDescent="0.2">
      <c r="A40" s="2" t="s">
        <v>48</v>
      </c>
      <c r="B40" s="20">
        <v>21454004.699999999</v>
      </c>
      <c r="C40" s="20">
        <v>1886873.43</v>
      </c>
      <c r="D40" s="20">
        <v>423445.08</v>
      </c>
      <c r="E40" s="20"/>
      <c r="F40" s="20"/>
      <c r="G40" s="24"/>
      <c r="H40" s="21"/>
      <c r="I40" s="21"/>
      <c r="J40" s="21"/>
      <c r="K40" s="22">
        <v>23764323.210000001</v>
      </c>
    </row>
    <row r="41" spans="1:11" x14ac:dyDescent="0.2">
      <c r="A41" s="2" t="s">
        <v>49</v>
      </c>
      <c r="B41" s="20">
        <v>27713727.18</v>
      </c>
      <c r="C41" s="20">
        <v>2437414.19</v>
      </c>
      <c r="D41" s="20">
        <v>546995.38</v>
      </c>
      <c r="E41" s="20"/>
      <c r="F41" s="20"/>
      <c r="G41" s="20"/>
      <c r="H41" s="21"/>
      <c r="I41" s="21"/>
      <c r="J41" s="21"/>
      <c r="K41" s="22">
        <v>30698136.75</v>
      </c>
    </row>
    <row r="42" spans="1:11" x14ac:dyDescent="0.2">
      <c r="A42" s="2" t="s">
        <v>50</v>
      </c>
      <c r="B42" s="20">
        <v>39481502.659999996</v>
      </c>
      <c r="C42" s="20">
        <v>3472386.59</v>
      </c>
      <c r="D42" s="20">
        <v>779260.02</v>
      </c>
      <c r="E42" s="20"/>
      <c r="F42" s="20"/>
      <c r="G42" s="20"/>
      <c r="H42" s="21"/>
      <c r="I42" s="21"/>
      <c r="J42" s="21"/>
      <c r="K42" s="22">
        <v>43733149.270000003</v>
      </c>
    </row>
    <row r="43" spans="1:11" x14ac:dyDescent="0.2">
      <c r="A43" s="2" t="s">
        <v>51</v>
      </c>
      <c r="B43" s="20">
        <v>22137797.670000002</v>
      </c>
      <c r="C43" s="20">
        <v>1947012.82</v>
      </c>
      <c r="D43" s="20">
        <v>436941.34</v>
      </c>
      <c r="E43" s="20"/>
      <c r="F43" s="20"/>
      <c r="G43" s="20"/>
      <c r="H43" s="21"/>
      <c r="I43" s="21"/>
      <c r="J43" s="21"/>
      <c r="K43" s="22">
        <v>24521751.829999998</v>
      </c>
    </row>
    <row r="44" spans="1:11" x14ac:dyDescent="0.2">
      <c r="A44" s="2" t="s">
        <v>52</v>
      </c>
      <c r="B44" s="20">
        <v>321483257.60000002</v>
      </c>
      <c r="C44" s="20">
        <v>28274358.34</v>
      </c>
      <c r="D44" s="20">
        <v>6345225.8099999996</v>
      </c>
      <c r="E44" s="20"/>
      <c r="F44" s="20"/>
      <c r="G44" s="20"/>
      <c r="H44" s="21"/>
      <c r="I44" s="21"/>
      <c r="J44" s="21"/>
      <c r="K44" s="22">
        <v>356102841.75</v>
      </c>
    </row>
    <row r="45" spans="1:11" x14ac:dyDescent="0.2">
      <c r="A45" s="2" t="s">
        <v>53</v>
      </c>
      <c r="B45" s="20">
        <v>50849560.93</v>
      </c>
      <c r="C45" s="20">
        <v>4472203.99</v>
      </c>
      <c r="D45" s="20">
        <v>1003635.3</v>
      </c>
      <c r="E45" s="20"/>
      <c r="F45" s="20"/>
      <c r="G45" s="20"/>
      <c r="H45" s="21"/>
      <c r="I45" s="21"/>
      <c r="J45" s="21"/>
      <c r="K45" s="22">
        <v>56325400.219999999</v>
      </c>
    </row>
    <row r="46" spans="1:11" x14ac:dyDescent="0.2">
      <c r="A46" s="2" t="s">
        <v>54</v>
      </c>
      <c r="B46" s="20">
        <v>135076766.61000001</v>
      </c>
      <c r="C46" s="20">
        <v>11879962.060000001</v>
      </c>
      <c r="D46" s="20">
        <v>2666056.6800000002</v>
      </c>
      <c r="E46" s="20"/>
      <c r="F46" s="20"/>
      <c r="G46" s="20"/>
      <c r="H46" s="21"/>
      <c r="I46" s="21"/>
      <c r="J46" s="21"/>
      <c r="K46" s="22">
        <v>149622785.34999999</v>
      </c>
    </row>
    <row r="47" spans="1:11" x14ac:dyDescent="0.2">
      <c r="A47" s="2" t="s">
        <v>55</v>
      </c>
      <c r="B47" s="20">
        <v>31077385.289999999</v>
      </c>
      <c r="C47" s="20">
        <v>2733246.93</v>
      </c>
      <c r="D47" s="20">
        <v>613385.06000000006</v>
      </c>
      <c r="E47" s="20"/>
      <c r="F47" s="20"/>
      <c r="G47" s="20"/>
      <c r="H47" s="21"/>
      <c r="I47" s="21"/>
      <c r="J47" s="21"/>
      <c r="K47" s="22">
        <v>34424017.280000001</v>
      </c>
    </row>
    <row r="48" spans="1:11" x14ac:dyDescent="0.2">
      <c r="A48" s="2" t="s">
        <v>56</v>
      </c>
      <c r="B48" s="20">
        <v>24211802.109999999</v>
      </c>
      <c r="C48" s="20">
        <v>2129420.9</v>
      </c>
      <c r="D48" s="20">
        <v>477876.68</v>
      </c>
      <c r="E48" s="20"/>
      <c r="F48" s="20"/>
      <c r="G48" s="20"/>
      <c r="H48" s="21"/>
      <c r="I48" s="21"/>
      <c r="J48" s="21"/>
      <c r="K48" s="22">
        <v>26819099.690000001</v>
      </c>
    </row>
    <row r="49" spans="1:11" x14ac:dyDescent="0.2">
      <c r="A49" s="2" t="s">
        <v>57</v>
      </c>
      <c r="B49" s="20">
        <v>28241655.579999998</v>
      </c>
      <c r="C49" s="20">
        <v>2483845.34</v>
      </c>
      <c r="D49" s="20">
        <v>557415.29</v>
      </c>
      <c r="E49" s="20"/>
      <c r="F49" s="20"/>
      <c r="G49" s="20"/>
      <c r="H49" s="21"/>
      <c r="I49" s="21"/>
      <c r="J49" s="21"/>
      <c r="K49" s="22">
        <v>31282916.210000001</v>
      </c>
    </row>
    <row r="50" spans="1:11" x14ac:dyDescent="0.2">
      <c r="A50" s="2" t="s">
        <v>58</v>
      </c>
      <c r="B50" s="20">
        <v>70998828.290000007</v>
      </c>
      <c r="C50" s="20">
        <v>6244326.1500000004</v>
      </c>
      <c r="D50" s="20">
        <v>1401328.33</v>
      </c>
      <c r="E50" s="20"/>
      <c r="F50" s="20"/>
      <c r="G50" s="20"/>
      <c r="H50" s="21"/>
      <c r="I50" s="21"/>
      <c r="J50" s="21"/>
      <c r="K50" s="22">
        <v>78644482.769999996</v>
      </c>
    </row>
    <row r="51" spans="1:11" x14ac:dyDescent="0.2">
      <c r="A51" s="2" t="s">
        <v>59</v>
      </c>
      <c r="B51" s="20">
        <v>24993638.940000001</v>
      </c>
      <c r="C51" s="20">
        <v>2198183.2200000002</v>
      </c>
      <c r="D51" s="20">
        <v>493308.06</v>
      </c>
      <c r="E51" s="20"/>
      <c r="F51" s="20"/>
      <c r="G51" s="20"/>
      <c r="H51" s="21"/>
      <c r="I51" s="21"/>
      <c r="J51" s="21"/>
      <c r="K51" s="22">
        <v>27685130.219999999</v>
      </c>
    </row>
    <row r="52" spans="1:11" x14ac:dyDescent="0.2">
      <c r="A52" s="2" t="s">
        <v>60</v>
      </c>
      <c r="B52" s="20">
        <v>430598516.54000002</v>
      </c>
      <c r="C52" s="20">
        <v>37871013.399999999</v>
      </c>
      <c r="D52" s="20">
        <v>8498871.2699999996</v>
      </c>
      <c r="E52" s="20"/>
      <c r="F52" s="20"/>
      <c r="G52" s="20"/>
      <c r="H52" s="21"/>
      <c r="I52" s="21"/>
      <c r="J52" s="21"/>
      <c r="K52" s="22">
        <v>476968401.20999998</v>
      </c>
    </row>
    <row r="53" spans="1:11" ht="13.5" thickBot="1" x14ac:dyDescent="0.25">
      <c r="A53" s="4" t="s">
        <v>61</v>
      </c>
      <c r="B53" s="20">
        <v>46422504.18</v>
      </c>
      <c r="C53" s="20">
        <v>4082845.64</v>
      </c>
      <c r="D53" s="20">
        <v>916256.96</v>
      </c>
      <c r="E53" s="20"/>
      <c r="F53" s="20"/>
      <c r="G53" s="20"/>
      <c r="H53" s="21"/>
      <c r="I53" s="21"/>
      <c r="J53" s="21"/>
      <c r="K53" s="22">
        <v>51421606.780000001</v>
      </c>
    </row>
    <row r="54" spans="1:11" s="26" customFormat="1" ht="13.5" thickBot="1" x14ac:dyDescent="0.25">
      <c r="A54" s="5" t="s">
        <v>13</v>
      </c>
      <c r="B54" s="25">
        <v>2513944773.2600002</v>
      </c>
      <c r="C54" s="25">
        <v>221100706.41</v>
      </c>
      <c r="D54" s="25">
        <v>49618594.079999998</v>
      </c>
      <c r="E54" s="25">
        <v>0</v>
      </c>
      <c r="F54" s="25">
        <v>0</v>
      </c>
      <c r="G54" s="25">
        <v>0</v>
      </c>
      <c r="H54" s="25">
        <v>0</v>
      </c>
      <c r="I54" s="25">
        <v>0</v>
      </c>
      <c r="J54" s="25">
        <v>0</v>
      </c>
      <c r="K54" s="25">
        <v>2784664073.75</v>
      </c>
    </row>
    <row r="55" spans="1:11" x14ac:dyDescent="0.2">
      <c r="F55" s="17"/>
      <c r="G55" s="17"/>
      <c r="H55" s="17"/>
      <c r="I55" s="17"/>
      <c r="J55" s="17"/>
    </row>
    <row r="56" spans="1:11" x14ac:dyDescent="0.2">
      <c r="F56" s="17"/>
      <c r="G56" s="17"/>
      <c r="H56" s="17"/>
      <c r="I56" s="17"/>
      <c r="J56" s="17"/>
      <c r="K56" s="17"/>
    </row>
    <row r="57" spans="1:11" x14ac:dyDescent="0.2">
      <c r="F57" s="17"/>
      <c r="G57" s="17"/>
      <c r="H57" s="17"/>
      <c r="I57" s="17"/>
      <c r="J57" s="17"/>
    </row>
    <row r="58" spans="1:11" x14ac:dyDescent="0.2">
      <c r="F58" s="17"/>
      <c r="G58" s="17"/>
      <c r="H58" s="17"/>
      <c r="I58" s="17"/>
      <c r="J58" s="17"/>
    </row>
    <row r="59" spans="1:11" x14ac:dyDescent="0.2">
      <c r="F59" s="17"/>
      <c r="G59" s="17"/>
      <c r="H59" s="17"/>
      <c r="I59" s="17"/>
      <c r="J59" s="17"/>
    </row>
    <row r="60" spans="1:11" x14ac:dyDescent="0.2">
      <c r="G60" s="17"/>
      <c r="H60" s="17"/>
      <c r="I60" s="17"/>
      <c r="J60" s="17"/>
    </row>
    <row r="61" spans="1:11" x14ac:dyDescent="0.2">
      <c r="G61" s="17"/>
      <c r="H61" s="17"/>
      <c r="I61" s="17"/>
      <c r="J61" s="17"/>
    </row>
    <row r="62" spans="1:11" x14ac:dyDescent="0.2">
      <c r="G62" s="17"/>
      <c r="H62" s="17"/>
      <c r="I62" s="17"/>
      <c r="J62" s="17"/>
    </row>
    <row r="63" spans="1:11" x14ac:dyDescent="0.2">
      <c r="G63" s="17"/>
      <c r="H63" s="17"/>
      <c r="I63" s="17"/>
      <c r="J63" s="17"/>
    </row>
  </sheetData>
  <mergeCells count="12">
    <mergeCell ref="J5:J6"/>
    <mergeCell ref="K5:K6"/>
    <mergeCell ref="A1:K1"/>
    <mergeCell ref="A2:K2"/>
    <mergeCell ref="C4:D4"/>
    <mergeCell ref="A5:A6"/>
    <mergeCell ref="B5:B6"/>
    <mergeCell ref="E5:E6"/>
    <mergeCell ref="F5:F6"/>
    <mergeCell ref="G5:G6"/>
    <mergeCell ref="H5:H6"/>
    <mergeCell ref="I5:I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06FD8-F69C-49A6-A0FF-03D16263703A}">
  <dimension ref="A1:M62"/>
  <sheetViews>
    <sheetView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2" sqref="A2:K2"/>
    </sheetView>
  </sheetViews>
  <sheetFormatPr baseColWidth="10" defaultRowHeight="12.75" x14ac:dyDescent="0.2"/>
  <cols>
    <col min="1" max="1" width="44.7109375" style="3" customWidth="1"/>
    <col min="2" max="4" width="17.140625" style="238" customWidth="1"/>
    <col min="5" max="5" width="17.7109375" style="238" customWidth="1"/>
    <col min="6" max="6" width="16.140625" style="234" customWidth="1"/>
    <col min="7" max="7" width="14.140625" style="234" customWidth="1"/>
    <col min="8" max="8" width="14.28515625" style="234" customWidth="1"/>
    <col min="9" max="10" width="17.140625" style="234" customWidth="1"/>
    <col min="11" max="11" width="16.85546875" style="234" customWidth="1"/>
    <col min="12" max="12" width="11.28515625" style="234" bestFit="1" customWidth="1"/>
    <col min="13" max="252" width="11.42578125" style="234"/>
    <col min="253" max="253" width="44.7109375" style="234" customWidth="1"/>
    <col min="254" max="256" width="17.140625" style="234" customWidth="1"/>
    <col min="257" max="257" width="17.7109375" style="234" customWidth="1"/>
    <col min="258" max="258" width="16.140625" style="234" customWidth="1"/>
    <col min="259" max="259" width="14.140625" style="234" customWidth="1"/>
    <col min="260" max="260" width="14.28515625" style="234" customWidth="1"/>
    <col min="261" max="262" width="17.140625" style="234" customWidth="1"/>
    <col min="263" max="263" width="16.85546875" style="234" customWidth="1"/>
    <col min="264" max="264" width="15.28515625" style="234" bestFit="1" customWidth="1"/>
    <col min="265" max="265" width="15.140625" style="234" customWidth="1"/>
    <col min="266" max="266" width="15.85546875" style="234" customWidth="1"/>
    <col min="267" max="267" width="15.5703125" style="234" customWidth="1"/>
    <col min="268" max="268" width="11.28515625" style="234" bestFit="1" customWidth="1"/>
    <col min="269" max="508" width="11.42578125" style="234"/>
    <col min="509" max="509" width="44.7109375" style="234" customWidth="1"/>
    <col min="510" max="512" width="17.140625" style="234" customWidth="1"/>
    <col min="513" max="513" width="17.7109375" style="234" customWidth="1"/>
    <col min="514" max="514" width="16.140625" style="234" customWidth="1"/>
    <col min="515" max="515" width="14.140625" style="234" customWidth="1"/>
    <col min="516" max="516" width="14.28515625" style="234" customWidth="1"/>
    <col min="517" max="518" width="17.140625" style="234" customWidth="1"/>
    <col min="519" max="519" width="16.85546875" style="234" customWidth="1"/>
    <col min="520" max="520" width="15.28515625" style="234" bestFit="1" customWidth="1"/>
    <col min="521" max="521" width="15.140625" style="234" customWidth="1"/>
    <col min="522" max="522" width="15.85546875" style="234" customWidth="1"/>
    <col min="523" max="523" width="15.5703125" style="234" customWidth="1"/>
    <col min="524" max="524" width="11.28515625" style="234" bestFit="1" customWidth="1"/>
    <col min="525" max="764" width="11.42578125" style="234"/>
    <col min="765" max="765" width="44.7109375" style="234" customWidth="1"/>
    <col min="766" max="768" width="17.140625" style="234" customWidth="1"/>
    <col min="769" max="769" width="17.7109375" style="234" customWidth="1"/>
    <col min="770" max="770" width="16.140625" style="234" customWidth="1"/>
    <col min="771" max="771" width="14.140625" style="234" customWidth="1"/>
    <col min="772" max="772" width="14.28515625" style="234" customWidth="1"/>
    <col min="773" max="774" width="17.140625" style="234" customWidth="1"/>
    <col min="775" max="775" width="16.85546875" style="234" customWidth="1"/>
    <col min="776" max="776" width="15.28515625" style="234" bestFit="1" customWidth="1"/>
    <col min="777" max="777" width="15.140625" style="234" customWidth="1"/>
    <col min="778" max="778" width="15.85546875" style="234" customWidth="1"/>
    <col min="779" max="779" width="15.5703125" style="234" customWidth="1"/>
    <col min="780" max="780" width="11.28515625" style="234" bestFit="1" customWidth="1"/>
    <col min="781" max="1020" width="11.42578125" style="234"/>
    <col min="1021" max="1021" width="44.7109375" style="234" customWidth="1"/>
    <col min="1022" max="1024" width="17.140625" style="234" customWidth="1"/>
    <col min="1025" max="1025" width="17.7109375" style="234" customWidth="1"/>
    <col min="1026" max="1026" width="16.140625" style="234" customWidth="1"/>
    <col min="1027" max="1027" width="14.140625" style="234" customWidth="1"/>
    <col min="1028" max="1028" width="14.28515625" style="234" customWidth="1"/>
    <col min="1029" max="1030" width="17.140625" style="234" customWidth="1"/>
    <col min="1031" max="1031" width="16.85546875" style="234" customWidth="1"/>
    <col min="1032" max="1032" width="15.28515625" style="234" bestFit="1" customWidth="1"/>
    <col min="1033" max="1033" width="15.140625" style="234" customWidth="1"/>
    <col min="1034" max="1034" width="15.85546875" style="234" customWidth="1"/>
    <col min="1035" max="1035" width="15.5703125" style="234" customWidth="1"/>
    <col min="1036" max="1036" width="11.28515625" style="234" bestFit="1" customWidth="1"/>
    <col min="1037" max="1276" width="11.42578125" style="234"/>
    <col min="1277" max="1277" width="44.7109375" style="234" customWidth="1"/>
    <col min="1278" max="1280" width="17.140625" style="234" customWidth="1"/>
    <col min="1281" max="1281" width="17.7109375" style="234" customWidth="1"/>
    <col min="1282" max="1282" width="16.140625" style="234" customWidth="1"/>
    <col min="1283" max="1283" width="14.140625" style="234" customWidth="1"/>
    <col min="1284" max="1284" width="14.28515625" style="234" customWidth="1"/>
    <col min="1285" max="1286" width="17.140625" style="234" customWidth="1"/>
    <col min="1287" max="1287" width="16.85546875" style="234" customWidth="1"/>
    <col min="1288" max="1288" width="15.28515625" style="234" bestFit="1" customWidth="1"/>
    <col min="1289" max="1289" width="15.140625" style="234" customWidth="1"/>
    <col min="1290" max="1290" width="15.85546875" style="234" customWidth="1"/>
    <col min="1291" max="1291" width="15.5703125" style="234" customWidth="1"/>
    <col min="1292" max="1292" width="11.28515625" style="234" bestFit="1" customWidth="1"/>
    <col min="1293" max="1532" width="11.42578125" style="234"/>
    <col min="1533" max="1533" width="44.7109375" style="234" customWidth="1"/>
    <col min="1534" max="1536" width="17.140625" style="234" customWidth="1"/>
    <col min="1537" max="1537" width="17.7109375" style="234" customWidth="1"/>
    <col min="1538" max="1538" width="16.140625" style="234" customWidth="1"/>
    <col min="1539" max="1539" width="14.140625" style="234" customWidth="1"/>
    <col min="1540" max="1540" width="14.28515625" style="234" customWidth="1"/>
    <col min="1541" max="1542" width="17.140625" style="234" customWidth="1"/>
    <col min="1543" max="1543" width="16.85546875" style="234" customWidth="1"/>
    <col min="1544" max="1544" width="15.28515625" style="234" bestFit="1" customWidth="1"/>
    <col min="1545" max="1545" width="15.140625" style="234" customWidth="1"/>
    <col min="1546" max="1546" width="15.85546875" style="234" customWidth="1"/>
    <col min="1547" max="1547" width="15.5703125" style="234" customWidth="1"/>
    <col min="1548" max="1548" width="11.28515625" style="234" bestFit="1" customWidth="1"/>
    <col min="1549" max="1788" width="11.42578125" style="234"/>
    <col min="1789" max="1789" width="44.7109375" style="234" customWidth="1"/>
    <col min="1790" max="1792" width="17.140625" style="234" customWidth="1"/>
    <col min="1793" max="1793" width="17.7109375" style="234" customWidth="1"/>
    <col min="1794" max="1794" width="16.140625" style="234" customWidth="1"/>
    <col min="1795" max="1795" width="14.140625" style="234" customWidth="1"/>
    <col min="1796" max="1796" width="14.28515625" style="234" customWidth="1"/>
    <col min="1797" max="1798" width="17.140625" style="234" customWidth="1"/>
    <col min="1799" max="1799" width="16.85546875" style="234" customWidth="1"/>
    <col min="1800" max="1800" width="15.28515625" style="234" bestFit="1" customWidth="1"/>
    <col min="1801" max="1801" width="15.140625" style="234" customWidth="1"/>
    <col min="1802" max="1802" width="15.85546875" style="234" customWidth="1"/>
    <col min="1803" max="1803" width="15.5703125" style="234" customWidth="1"/>
    <col min="1804" max="1804" width="11.28515625" style="234" bestFit="1" customWidth="1"/>
    <col min="1805" max="2044" width="11.42578125" style="234"/>
    <col min="2045" max="2045" width="44.7109375" style="234" customWidth="1"/>
    <col min="2046" max="2048" width="17.140625" style="234" customWidth="1"/>
    <col min="2049" max="2049" width="17.7109375" style="234" customWidth="1"/>
    <col min="2050" max="2050" width="16.140625" style="234" customWidth="1"/>
    <col min="2051" max="2051" width="14.140625" style="234" customWidth="1"/>
    <col min="2052" max="2052" width="14.28515625" style="234" customWidth="1"/>
    <col min="2053" max="2054" width="17.140625" style="234" customWidth="1"/>
    <col min="2055" max="2055" width="16.85546875" style="234" customWidth="1"/>
    <col min="2056" max="2056" width="15.28515625" style="234" bestFit="1" customWidth="1"/>
    <col min="2057" max="2057" width="15.140625" style="234" customWidth="1"/>
    <col min="2058" max="2058" width="15.85546875" style="234" customWidth="1"/>
    <col min="2059" max="2059" width="15.5703125" style="234" customWidth="1"/>
    <col min="2060" max="2060" width="11.28515625" style="234" bestFit="1" customWidth="1"/>
    <col min="2061" max="2300" width="11.42578125" style="234"/>
    <col min="2301" max="2301" width="44.7109375" style="234" customWidth="1"/>
    <col min="2302" max="2304" width="17.140625" style="234" customWidth="1"/>
    <col min="2305" max="2305" width="17.7109375" style="234" customWidth="1"/>
    <col min="2306" max="2306" width="16.140625" style="234" customWidth="1"/>
    <col min="2307" max="2307" width="14.140625" style="234" customWidth="1"/>
    <col min="2308" max="2308" width="14.28515625" style="234" customWidth="1"/>
    <col min="2309" max="2310" width="17.140625" style="234" customWidth="1"/>
    <col min="2311" max="2311" width="16.85546875" style="234" customWidth="1"/>
    <col min="2312" max="2312" width="15.28515625" style="234" bestFit="1" customWidth="1"/>
    <col min="2313" max="2313" width="15.140625" style="234" customWidth="1"/>
    <col min="2314" max="2314" width="15.85546875" style="234" customWidth="1"/>
    <col min="2315" max="2315" width="15.5703125" style="234" customWidth="1"/>
    <col min="2316" max="2316" width="11.28515625" style="234" bestFit="1" customWidth="1"/>
    <col min="2317" max="2556" width="11.42578125" style="234"/>
    <col min="2557" max="2557" width="44.7109375" style="234" customWidth="1"/>
    <col min="2558" max="2560" width="17.140625" style="234" customWidth="1"/>
    <col min="2561" max="2561" width="17.7109375" style="234" customWidth="1"/>
    <col min="2562" max="2562" width="16.140625" style="234" customWidth="1"/>
    <col min="2563" max="2563" width="14.140625" style="234" customWidth="1"/>
    <col min="2564" max="2564" width="14.28515625" style="234" customWidth="1"/>
    <col min="2565" max="2566" width="17.140625" style="234" customWidth="1"/>
    <col min="2567" max="2567" width="16.85546875" style="234" customWidth="1"/>
    <col min="2568" max="2568" width="15.28515625" style="234" bestFit="1" customWidth="1"/>
    <col min="2569" max="2569" width="15.140625" style="234" customWidth="1"/>
    <col min="2570" max="2570" width="15.85546875" style="234" customWidth="1"/>
    <col min="2571" max="2571" width="15.5703125" style="234" customWidth="1"/>
    <col min="2572" max="2572" width="11.28515625" style="234" bestFit="1" customWidth="1"/>
    <col min="2573" max="2812" width="11.42578125" style="234"/>
    <col min="2813" max="2813" width="44.7109375" style="234" customWidth="1"/>
    <col min="2814" max="2816" width="17.140625" style="234" customWidth="1"/>
    <col min="2817" max="2817" width="17.7109375" style="234" customWidth="1"/>
    <col min="2818" max="2818" width="16.140625" style="234" customWidth="1"/>
    <col min="2819" max="2819" width="14.140625" style="234" customWidth="1"/>
    <col min="2820" max="2820" width="14.28515625" style="234" customWidth="1"/>
    <col min="2821" max="2822" width="17.140625" style="234" customWidth="1"/>
    <col min="2823" max="2823" width="16.85546875" style="234" customWidth="1"/>
    <col min="2824" max="2824" width="15.28515625" style="234" bestFit="1" customWidth="1"/>
    <col min="2825" max="2825" width="15.140625" style="234" customWidth="1"/>
    <col min="2826" max="2826" width="15.85546875" style="234" customWidth="1"/>
    <col min="2827" max="2827" width="15.5703125" style="234" customWidth="1"/>
    <col min="2828" max="2828" width="11.28515625" style="234" bestFit="1" customWidth="1"/>
    <col min="2829" max="3068" width="11.42578125" style="234"/>
    <col min="3069" max="3069" width="44.7109375" style="234" customWidth="1"/>
    <col min="3070" max="3072" width="17.140625" style="234" customWidth="1"/>
    <col min="3073" max="3073" width="17.7109375" style="234" customWidth="1"/>
    <col min="3074" max="3074" width="16.140625" style="234" customWidth="1"/>
    <col min="3075" max="3075" width="14.140625" style="234" customWidth="1"/>
    <col min="3076" max="3076" width="14.28515625" style="234" customWidth="1"/>
    <col min="3077" max="3078" width="17.140625" style="234" customWidth="1"/>
    <col min="3079" max="3079" width="16.85546875" style="234" customWidth="1"/>
    <col min="3080" max="3080" width="15.28515625" style="234" bestFit="1" customWidth="1"/>
    <col min="3081" max="3081" width="15.140625" style="234" customWidth="1"/>
    <col min="3082" max="3082" width="15.85546875" style="234" customWidth="1"/>
    <col min="3083" max="3083" width="15.5703125" style="234" customWidth="1"/>
    <col min="3084" max="3084" width="11.28515625" style="234" bestFit="1" customWidth="1"/>
    <col min="3085" max="3324" width="11.42578125" style="234"/>
    <col min="3325" max="3325" width="44.7109375" style="234" customWidth="1"/>
    <col min="3326" max="3328" width="17.140625" style="234" customWidth="1"/>
    <col min="3329" max="3329" width="17.7109375" style="234" customWidth="1"/>
    <col min="3330" max="3330" width="16.140625" style="234" customWidth="1"/>
    <col min="3331" max="3331" width="14.140625" style="234" customWidth="1"/>
    <col min="3332" max="3332" width="14.28515625" style="234" customWidth="1"/>
    <col min="3333" max="3334" width="17.140625" style="234" customWidth="1"/>
    <col min="3335" max="3335" width="16.85546875" style="234" customWidth="1"/>
    <col min="3336" max="3336" width="15.28515625" style="234" bestFit="1" customWidth="1"/>
    <col min="3337" max="3337" width="15.140625" style="234" customWidth="1"/>
    <col min="3338" max="3338" width="15.85546875" style="234" customWidth="1"/>
    <col min="3339" max="3339" width="15.5703125" style="234" customWidth="1"/>
    <col min="3340" max="3340" width="11.28515625" style="234" bestFit="1" customWidth="1"/>
    <col min="3341" max="3580" width="11.42578125" style="234"/>
    <col min="3581" max="3581" width="44.7109375" style="234" customWidth="1"/>
    <col min="3582" max="3584" width="17.140625" style="234" customWidth="1"/>
    <col min="3585" max="3585" width="17.7109375" style="234" customWidth="1"/>
    <col min="3586" max="3586" width="16.140625" style="234" customWidth="1"/>
    <col min="3587" max="3587" width="14.140625" style="234" customWidth="1"/>
    <col min="3588" max="3588" width="14.28515625" style="234" customWidth="1"/>
    <col min="3589" max="3590" width="17.140625" style="234" customWidth="1"/>
    <col min="3591" max="3591" width="16.85546875" style="234" customWidth="1"/>
    <col min="3592" max="3592" width="15.28515625" style="234" bestFit="1" customWidth="1"/>
    <col min="3593" max="3593" width="15.140625" style="234" customWidth="1"/>
    <col min="3594" max="3594" width="15.85546875" style="234" customWidth="1"/>
    <col min="3595" max="3595" width="15.5703125" style="234" customWidth="1"/>
    <col min="3596" max="3596" width="11.28515625" style="234" bestFit="1" customWidth="1"/>
    <col min="3597" max="3836" width="11.42578125" style="234"/>
    <col min="3837" max="3837" width="44.7109375" style="234" customWidth="1"/>
    <col min="3838" max="3840" width="17.140625" style="234" customWidth="1"/>
    <col min="3841" max="3841" width="17.7109375" style="234" customWidth="1"/>
    <col min="3842" max="3842" width="16.140625" style="234" customWidth="1"/>
    <col min="3843" max="3843" width="14.140625" style="234" customWidth="1"/>
    <col min="3844" max="3844" width="14.28515625" style="234" customWidth="1"/>
    <col min="3845" max="3846" width="17.140625" style="234" customWidth="1"/>
    <col min="3847" max="3847" width="16.85546875" style="234" customWidth="1"/>
    <col min="3848" max="3848" width="15.28515625" style="234" bestFit="1" customWidth="1"/>
    <col min="3849" max="3849" width="15.140625" style="234" customWidth="1"/>
    <col min="3850" max="3850" width="15.85546875" style="234" customWidth="1"/>
    <col min="3851" max="3851" width="15.5703125" style="234" customWidth="1"/>
    <col min="3852" max="3852" width="11.28515625" style="234" bestFit="1" customWidth="1"/>
    <col min="3853" max="4092" width="11.42578125" style="234"/>
    <col min="4093" max="4093" width="44.7109375" style="234" customWidth="1"/>
    <col min="4094" max="4096" width="17.140625" style="234" customWidth="1"/>
    <col min="4097" max="4097" width="17.7109375" style="234" customWidth="1"/>
    <col min="4098" max="4098" width="16.140625" style="234" customWidth="1"/>
    <col min="4099" max="4099" width="14.140625" style="234" customWidth="1"/>
    <col min="4100" max="4100" width="14.28515625" style="234" customWidth="1"/>
    <col min="4101" max="4102" width="17.140625" style="234" customWidth="1"/>
    <col min="4103" max="4103" width="16.85546875" style="234" customWidth="1"/>
    <col min="4104" max="4104" width="15.28515625" style="234" bestFit="1" customWidth="1"/>
    <col min="4105" max="4105" width="15.140625" style="234" customWidth="1"/>
    <col min="4106" max="4106" width="15.85546875" style="234" customWidth="1"/>
    <col min="4107" max="4107" width="15.5703125" style="234" customWidth="1"/>
    <col min="4108" max="4108" width="11.28515625" style="234" bestFit="1" customWidth="1"/>
    <col min="4109" max="4348" width="11.42578125" style="234"/>
    <col min="4349" max="4349" width="44.7109375" style="234" customWidth="1"/>
    <col min="4350" max="4352" width="17.140625" style="234" customWidth="1"/>
    <col min="4353" max="4353" width="17.7109375" style="234" customWidth="1"/>
    <col min="4354" max="4354" width="16.140625" style="234" customWidth="1"/>
    <col min="4355" max="4355" width="14.140625" style="234" customWidth="1"/>
    <col min="4356" max="4356" width="14.28515625" style="234" customWidth="1"/>
    <col min="4357" max="4358" width="17.140625" style="234" customWidth="1"/>
    <col min="4359" max="4359" width="16.85546875" style="234" customWidth="1"/>
    <col min="4360" max="4360" width="15.28515625" style="234" bestFit="1" customWidth="1"/>
    <col min="4361" max="4361" width="15.140625" style="234" customWidth="1"/>
    <col min="4362" max="4362" width="15.85546875" style="234" customWidth="1"/>
    <col min="4363" max="4363" width="15.5703125" style="234" customWidth="1"/>
    <col min="4364" max="4364" width="11.28515625" style="234" bestFit="1" customWidth="1"/>
    <col min="4365" max="4604" width="11.42578125" style="234"/>
    <col min="4605" max="4605" width="44.7109375" style="234" customWidth="1"/>
    <col min="4606" max="4608" width="17.140625" style="234" customWidth="1"/>
    <col min="4609" max="4609" width="17.7109375" style="234" customWidth="1"/>
    <col min="4610" max="4610" width="16.140625" style="234" customWidth="1"/>
    <col min="4611" max="4611" width="14.140625" style="234" customWidth="1"/>
    <col min="4612" max="4612" width="14.28515625" style="234" customWidth="1"/>
    <col min="4613" max="4614" width="17.140625" style="234" customWidth="1"/>
    <col min="4615" max="4615" width="16.85546875" style="234" customWidth="1"/>
    <col min="4616" max="4616" width="15.28515625" style="234" bestFit="1" customWidth="1"/>
    <col min="4617" max="4617" width="15.140625" style="234" customWidth="1"/>
    <col min="4618" max="4618" width="15.85546875" style="234" customWidth="1"/>
    <col min="4619" max="4619" width="15.5703125" style="234" customWidth="1"/>
    <col min="4620" max="4620" width="11.28515625" style="234" bestFit="1" customWidth="1"/>
    <col min="4621" max="4860" width="11.42578125" style="234"/>
    <col min="4861" max="4861" width="44.7109375" style="234" customWidth="1"/>
    <col min="4862" max="4864" width="17.140625" style="234" customWidth="1"/>
    <col min="4865" max="4865" width="17.7109375" style="234" customWidth="1"/>
    <col min="4866" max="4866" width="16.140625" style="234" customWidth="1"/>
    <col min="4867" max="4867" width="14.140625" style="234" customWidth="1"/>
    <col min="4868" max="4868" width="14.28515625" style="234" customWidth="1"/>
    <col min="4869" max="4870" width="17.140625" style="234" customWidth="1"/>
    <col min="4871" max="4871" width="16.85546875" style="234" customWidth="1"/>
    <col min="4872" max="4872" width="15.28515625" style="234" bestFit="1" customWidth="1"/>
    <col min="4873" max="4873" width="15.140625" style="234" customWidth="1"/>
    <col min="4874" max="4874" width="15.85546875" style="234" customWidth="1"/>
    <col min="4875" max="4875" width="15.5703125" style="234" customWidth="1"/>
    <col min="4876" max="4876" width="11.28515625" style="234" bestFit="1" customWidth="1"/>
    <col min="4877" max="5116" width="11.42578125" style="234"/>
    <col min="5117" max="5117" width="44.7109375" style="234" customWidth="1"/>
    <col min="5118" max="5120" width="17.140625" style="234" customWidth="1"/>
    <col min="5121" max="5121" width="17.7109375" style="234" customWidth="1"/>
    <col min="5122" max="5122" width="16.140625" style="234" customWidth="1"/>
    <col min="5123" max="5123" width="14.140625" style="234" customWidth="1"/>
    <col min="5124" max="5124" width="14.28515625" style="234" customWidth="1"/>
    <col min="5125" max="5126" width="17.140625" style="234" customWidth="1"/>
    <col min="5127" max="5127" width="16.85546875" style="234" customWidth="1"/>
    <col min="5128" max="5128" width="15.28515625" style="234" bestFit="1" customWidth="1"/>
    <col min="5129" max="5129" width="15.140625" style="234" customWidth="1"/>
    <col min="5130" max="5130" width="15.85546875" style="234" customWidth="1"/>
    <col min="5131" max="5131" width="15.5703125" style="234" customWidth="1"/>
    <col min="5132" max="5132" width="11.28515625" style="234" bestFit="1" customWidth="1"/>
    <col min="5133" max="5372" width="11.42578125" style="234"/>
    <col min="5373" max="5373" width="44.7109375" style="234" customWidth="1"/>
    <col min="5374" max="5376" width="17.140625" style="234" customWidth="1"/>
    <col min="5377" max="5377" width="17.7109375" style="234" customWidth="1"/>
    <col min="5378" max="5378" width="16.140625" style="234" customWidth="1"/>
    <col min="5379" max="5379" width="14.140625" style="234" customWidth="1"/>
    <col min="5380" max="5380" width="14.28515625" style="234" customWidth="1"/>
    <col min="5381" max="5382" width="17.140625" style="234" customWidth="1"/>
    <col min="5383" max="5383" width="16.85546875" style="234" customWidth="1"/>
    <col min="5384" max="5384" width="15.28515625" style="234" bestFit="1" customWidth="1"/>
    <col min="5385" max="5385" width="15.140625" style="234" customWidth="1"/>
    <col min="5386" max="5386" width="15.85546875" style="234" customWidth="1"/>
    <col min="5387" max="5387" width="15.5703125" style="234" customWidth="1"/>
    <col min="5388" max="5388" width="11.28515625" style="234" bestFit="1" customWidth="1"/>
    <col min="5389" max="5628" width="11.42578125" style="234"/>
    <col min="5629" max="5629" width="44.7109375" style="234" customWidth="1"/>
    <col min="5630" max="5632" width="17.140625" style="234" customWidth="1"/>
    <col min="5633" max="5633" width="17.7109375" style="234" customWidth="1"/>
    <col min="5634" max="5634" width="16.140625" style="234" customWidth="1"/>
    <col min="5635" max="5635" width="14.140625" style="234" customWidth="1"/>
    <col min="5636" max="5636" width="14.28515625" style="234" customWidth="1"/>
    <col min="5637" max="5638" width="17.140625" style="234" customWidth="1"/>
    <col min="5639" max="5639" width="16.85546875" style="234" customWidth="1"/>
    <col min="5640" max="5640" width="15.28515625" style="234" bestFit="1" customWidth="1"/>
    <col min="5641" max="5641" width="15.140625" style="234" customWidth="1"/>
    <col min="5642" max="5642" width="15.85546875" style="234" customWidth="1"/>
    <col min="5643" max="5643" width="15.5703125" style="234" customWidth="1"/>
    <col min="5644" max="5644" width="11.28515625" style="234" bestFit="1" customWidth="1"/>
    <col min="5645" max="5884" width="11.42578125" style="234"/>
    <col min="5885" max="5885" width="44.7109375" style="234" customWidth="1"/>
    <col min="5886" max="5888" width="17.140625" style="234" customWidth="1"/>
    <col min="5889" max="5889" width="17.7109375" style="234" customWidth="1"/>
    <col min="5890" max="5890" width="16.140625" style="234" customWidth="1"/>
    <col min="5891" max="5891" width="14.140625" style="234" customWidth="1"/>
    <col min="5892" max="5892" width="14.28515625" style="234" customWidth="1"/>
    <col min="5893" max="5894" width="17.140625" style="234" customWidth="1"/>
    <col min="5895" max="5895" width="16.85546875" style="234" customWidth="1"/>
    <col min="5896" max="5896" width="15.28515625" style="234" bestFit="1" customWidth="1"/>
    <col min="5897" max="5897" width="15.140625" style="234" customWidth="1"/>
    <col min="5898" max="5898" width="15.85546875" style="234" customWidth="1"/>
    <col min="5899" max="5899" width="15.5703125" style="234" customWidth="1"/>
    <col min="5900" max="5900" width="11.28515625" style="234" bestFit="1" customWidth="1"/>
    <col min="5901" max="6140" width="11.42578125" style="234"/>
    <col min="6141" max="6141" width="44.7109375" style="234" customWidth="1"/>
    <col min="6142" max="6144" width="17.140625" style="234" customWidth="1"/>
    <col min="6145" max="6145" width="17.7109375" style="234" customWidth="1"/>
    <col min="6146" max="6146" width="16.140625" style="234" customWidth="1"/>
    <col min="6147" max="6147" width="14.140625" style="234" customWidth="1"/>
    <col min="6148" max="6148" width="14.28515625" style="234" customWidth="1"/>
    <col min="6149" max="6150" width="17.140625" style="234" customWidth="1"/>
    <col min="6151" max="6151" width="16.85546875" style="234" customWidth="1"/>
    <col min="6152" max="6152" width="15.28515625" style="234" bestFit="1" customWidth="1"/>
    <col min="6153" max="6153" width="15.140625" style="234" customWidth="1"/>
    <col min="6154" max="6154" width="15.85546875" style="234" customWidth="1"/>
    <col min="6155" max="6155" width="15.5703125" style="234" customWidth="1"/>
    <col min="6156" max="6156" width="11.28515625" style="234" bestFit="1" customWidth="1"/>
    <col min="6157" max="6396" width="11.42578125" style="234"/>
    <col min="6397" max="6397" width="44.7109375" style="234" customWidth="1"/>
    <col min="6398" max="6400" width="17.140625" style="234" customWidth="1"/>
    <col min="6401" max="6401" width="17.7109375" style="234" customWidth="1"/>
    <col min="6402" max="6402" width="16.140625" style="234" customWidth="1"/>
    <col min="6403" max="6403" width="14.140625" style="234" customWidth="1"/>
    <col min="6404" max="6404" width="14.28515625" style="234" customWidth="1"/>
    <col min="6405" max="6406" width="17.140625" style="234" customWidth="1"/>
    <col min="6407" max="6407" width="16.85546875" style="234" customWidth="1"/>
    <col min="6408" max="6408" width="15.28515625" style="234" bestFit="1" customWidth="1"/>
    <col min="6409" max="6409" width="15.140625" style="234" customWidth="1"/>
    <col min="6410" max="6410" width="15.85546875" style="234" customWidth="1"/>
    <col min="6411" max="6411" width="15.5703125" style="234" customWidth="1"/>
    <col min="6412" max="6412" width="11.28515625" style="234" bestFit="1" customWidth="1"/>
    <col min="6413" max="6652" width="11.42578125" style="234"/>
    <col min="6653" max="6653" width="44.7109375" style="234" customWidth="1"/>
    <col min="6654" max="6656" width="17.140625" style="234" customWidth="1"/>
    <col min="6657" max="6657" width="17.7109375" style="234" customWidth="1"/>
    <col min="6658" max="6658" width="16.140625" style="234" customWidth="1"/>
    <col min="6659" max="6659" width="14.140625" style="234" customWidth="1"/>
    <col min="6660" max="6660" width="14.28515625" style="234" customWidth="1"/>
    <col min="6661" max="6662" width="17.140625" style="234" customWidth="1"/>
    <col min="6663" max="6663" width="16.85546875" style="234" customWidth="1"/>
    <col min="6664" max="6664" width="15.28515625" style="234" bestFit="1" customWidth="1"/>
    <col min="6665" max="6665" width="15.140625" style="234" customWidth="1"/>
    <col min="6666" max="6666" width="15.85546875" style="234" customWidth="1"/>
    <col min="6667" max="6667" width="15.5703125" style="234" customWidth="1"/>
    <col min="6668" max="6668" width="11.28515625" style="234" bestFit="1" customWidth="1"/>
    <col min="6669" max="6908" width="11.42578125" style="234"/>
    <col min="6909" max="6909" width="44.7109375" style="234" customWidth="1"/>
    <col min="6910" max="6912" width="17.140625" style="234" customWidth="1"/>
    <col min="6913" max="6913" width="17.7109375" style="234" customWidth="1"/>
    <col min="6914" max="6914" width="16.140625" style="234" customWidth="1"/>
    <col min="6915" max="6915" width="14.140625" style="234" customWidth="1"/>
    <col min="6916" max="6916" width="14.28515625" style="234" customWidth="1"/>
    <col min="6917" max="6918" width="17.140625" style="234" customWidth="1"/>
    <col min="6919" max="6919" width="16.85546875" style="234" customWidth="1"/>
    <col min="6920" max="6920" width="15.28515625" style="234" bestFit="1" customWidth="1"/>
    <col min="6921" max="6921" width="15.140625" style="234" customWidth="1"/>
    <col min="6922" max="6922" width="15.85546875" style="234" customWidth="1"/>
    <col min="6923" max="6923" width="15.5703125" style="234" customWidth="1"/>
    <col min="6924" max="6924" width="11.28515625" style="234" bestFit="1" customWidth="1"/>
    <col min="6925" max="7164" width="11.42578125" style="234"/>
    <col min="7165" max="7165" width="44.7109375" style="234" customWidth="1"/>
    <col min="7166" max="7168" width="17.140625" style="234" customWidth="1"/>
    <col min="7169" max="7169" width="17.7109375" style="234" customWidth="1"/>
    <col min="7170" max="7170" width="16.140625" style="234" customWidth="1"/>
    <col min="7171" max="7171" width="14.140625" style="234" customWidth="1"/>
    <col min="7172" max="7172" width="14.28515625" style="234" customWidth="1"/>
    <col min="7173" max="7174" width="17.140625" style="234" customWidth="1"/>
    <col min="7175" max="7175" width="16.85546875" style="234" customWidth="1"/>
    <col min="7176" max="7176" width="15.28515625" style="234" bestFit="1" customWidth="1"/>
    <col min="7177" max="7177" width="15.140625" style="234" customWidth="1"/>
    <col min="7178" max="7178" width="15.85546875" style="234" customWidth="1"/>
    <col min="7179" max="7179" width="15.5703125" style="234" customWidth="1"/>
    <col min="7180" max="7180" width="11.28515625" style="234" bestFit="1" customWidth="1"/>
    <col min="7181" max="7420" width="11.42578125" style="234"/>
    <col min="7421" max="7421" width="44.7109375" style="234" customWidth="1"/>
    <col min="7422" max="7424" width="17.140625" style="234" customWidth="1"/>
    <col min="7425" max="7425" width="17.7109375" style="234" customWidth="1"/>
    <col min="7426" max="7426" width="16.140625" style="234" customWidth="1"/>
    <col min="7427" max="7427" width="14.140625" style="234" customWidth="1"/>
    <col min="7428" max="7428" width="14.28515625" style="234" customWidth="1"/>
    <col min="7429" max="7430" width="17.140625" style="234" customWidth="1"/>
    <col min="7431" max="7431" width="16.85546875" style="234" customWidth="1"/>
    <col min="7432" max="7432" width="15.28515625" style="234" bestFit="1" customWidth="1"/>
    <col min="7433" max="7433" width="15.140625" style="234" customWidth="1"/>
    <col min="7434" max="7434" width="15.85546875" style="234" customWidth="1"/>
    <col min="7435" max="7435" width="15.5703125" style="234" customWidth="1"/>
    <col min="7436" max="7436" width="11.28515625" style="234" bestFit="1" customWidth="1"/>
    <col min="7437" max="7676" width="11.42578125" style="234"/>
    <col min="7677" max="7677" width="44.7109375" style="234" customWidth="1"/>
    <col min="7678" max="7680" width="17.140625" style="234" customWidth="1"/>
    <col min="7681" max="7681" width="17.7109375" style="234" customWidth="1"/>
    <col min="7682" max="7682" width="16.140625" style="234" customWidth="1"/>
    <col min="7683" max="7683" width="14.140625" style="234" customWidth="1"/>
    <col min="7684" max="7684" width="14.28515625" style="234" customWidth="1"/>
    <col min="7685" max="7686" width="17.140625" style="234" customWidth="1"/>
    <col min="7687" max="7687" width="16.85546875" style="234" customWidth="1"/>
    <col min="7688" max="7688" width="15.28515625" style="234" bestFit="1" customWidth="1"/>
    <col min="7689" max="7689" width="15.140625" style="234" customWidth="1"/>
    <col min="7690" max="7690" width="15.85546875" style="234" customWidth="1"/>
    <col min="7691" max="7691" width="15.5703125" style="234" customWidth="1"/>
    <col min="7692" max="7692" width="11.28515625" style="234" bestFit="1" customWidth="1"/>
    <col min="7693" max="7932" width="11.42578125" style="234"/>
    <col min="7933" max="7933" width="44.7109375" style="234" customWidth="1"/>
    <col min="7934" max="7936" width="17.140625" style="234" customWidth="1"/>
    <col min="7937" max="7937" width="17.7109375" style="234" customWidth="1"/>
    <col min="7938" max="7938" width="16.140625" style="234" customWidth="1"/>
    <col min="7939" max="7939" width="14.140625" style="234" customWidth="1"/>
    <col min="7940" max="7940" width="14.28515625" style="234" customWidth="1"/>
    <col min="7941" max="7942" width="17.140625" style="234" customWidth="1"/>
    <col min="7943" max="7943" width="16.85546875" style="234" customWidth="1"/>
    <col min="7944" max="7944" width="15.28515625" style="234" bestFit="1" customWidth="1"/>
    <col min="7945" max="7945" width="15.140625" style="234" customWidth="1"/>
    <col min="7946" max="7946" width="15.85546875" style="234" customWidth="1"/>
    <col min="7947" max="7947" width="15.5703125" style="234" customWidth="1"/>
    <col min="7948" max="7948" width="11.28515625" style="234" bestFit="1" customWidth="1"/>
    <col min="7949" max="8188" width="11.42578125" style="234"/>
    <col min="8189" max="8189" width="44.7109375" style="234" customWidth="1"/>
    <col min="8190" max="8192" width="17.140625" style="234" customWidth="1"/>
    <col min="8193" max="8193" width="17.7109375" style="234" customWidth="1"/>
    <col min="8194" max="8194" width="16.140625" style="234" customWidth="1"/>
    <col min="8195" max="8195" width="14.140625" style="234" customWidth="1"/>
    <col min="8196" max="8196" width="14.28515625" style="234" customWidth="1"/>
    <col min="8197" max="8198" width="17.140625" style="234" customWidth="1"/>
    <col min="8199" max="8199" width="16.85546875" style="234" customWidth="1"/>
    <col min="8200" max="8200" width="15.28515625" style="234" bestFit="1" customWidth="1"/>
    <col min="8201" max="8201" width="15.140625" style="234" customWidth="1"/>
    <col min="8202" max="8202" width="15.85546875" style="234" customWidth="1"/>
    <col min="8203" max="8203" width="15.5703125" style="234" customWidth="1"/>
    <col min="8204" max="8204" width="11.28515625" style="234" bestFit="1" customWidth="1"/>
    <col min="8205" max="8444" width="11.42578125" style="234"/>
    <col min="8445" max="8445" width="44.7109375" style="234" customWidth="1"/>
    <col min="8446" max="8448" width="17.140625" style="234" customWidth="1"/>
    <col min="8449" max="8449" width="17.7109375" style="234" customWidth="1"/>
    <col min="8450" max="8450" width="16.140625" style="234" customWidth="1"/>
    <col min="8451" max="8451" width="14.140625" style="234" customWidth="1"/>
    <col min="8452" max="8452" width="14.28515625" style="234" customWidth="1"/>
    <col min="8453" max="8454" width="17.140625" style="234" customWidth="1"/>
    <col min="8455" max="8455" width="16.85546875" style="234" customWidth="1"/>
    <col min="8456" max="8456" width="15.28515625" style="234" bestFit="1" customWidth="1"/>
    <col min="8457" max="8457" width="15.140625" style="234" customWidth="1"/>
    <col min="8458" max="8458" width="15.85546875" style="234" customWidth="1"/>
    <col min="8459" max="8459" width="15.5703125" style="234" customWidth="1"/>
    <col min="8460" max="8460" width="11.28515625" style="234" bestFit="1" customWidth="1"/>
    <col min="8461" max="8700" width="11.42578125" style="234"/>
    <col min="8701" max="8701" width="44.7109375" style="234" customWidth="1"/>
    <col min="8702" max="8704" width="17.140625" style="234" customWidth="1"/>
    <col min="8705" max="8705" width="17.7109375" style="234" customWidth="1"/>
    <col min="8706" max="8706" width="16.140625" style="234" customWidth="1"/>
    <col min="8707" max="8707" width="14.140625" style="234" customWidth="1"/>
    <col min="8708" max="8708" width="14.28515625" style="234" customWidth="1"/>
    <col min="8709" max="8710" width="17.140625" style="234" customWidth="1"/>
    <col min="8711" max="8711" width="16.85546875" style="234" customWidth="1"/>
    <col min="8712" max="8712" width="15.28515625" style="234" bestFit="1" customWidth="1"/>
    <col min="8713" max="8713" width="15.140625" style="234" customWidth="1"/>
    <col min="8714" max="8714" width="15.85546875" style="234" customWidth="1"/>
    <col min="8715" max="8715" width="15.5703125" style="234" customWidth="1"/>
    <col min="8716" max="8716" width="11.28515625" style="234" bestFit="1" customWidth="1"/>
    <col min="8717" max="8956" width="11.42578125" style="234"/>
    <col min="8957" max="8957" width="44.7109375" style="234" customWidth="1"/>
    <col min="8958" max="8960" width="17.140625" style="234" customWidth="1"/>
    <col min="8961" max="8961" width="17.7109375" style="234" customWidth="1"/>
    <col min="8962" max="8962" width="16.140625" style="234" customWidth="1"/>
    <col min="8963" max="8963" width="14.140625" style="234" customWidth="1"/>
    <col min="8964" max="8964" width="14.28515625" style="234" customWidth="1"/>
    <col min="8965" max="8966" width="17.140625" style="234" customWidth="1"/>
    <col min="8967" max="8967" width="16.85546875" style="234" customWidth="1"/>
    <col min="8968" max="8968" width="15.28515625" style="234" bestFit="1" customWidth="1"/>
    <col min="8969" max="8969" width="15.140625" style="234" customWidth="1"/>
    <col min="8970" max="8970" width="15.85546875" style="234" customWidth="1"/>
    <col min="8971" max="8971" width="15.5703125" style="234" customWidth="1"/>
    <col min="8972" max="8972" width="11.28515625" style="234" bestFit="1" customWidth="1"/>
    <col min="8973" max="9212" width="11.42578125" style="234"/>
    <col min="9213" max="9213" width="44.7109375" style="234" customWidth="1"/>
    <col min="9214" max="9216" width="17.140625" style="234" customWidth="1"/>
    <col min="9217" max="9217" width="17.7109375" style="234" customWidth="1"/>
    <col min="9218" max="9218" width="16.140625" style="234" customWidth="1"/>
    <col min="9219" max="9219" width="14.140625" style="234" customWidth="1"/>
    <col min="9220" max="9220" width="14.28515625" style="234" customWidth="1"/>
    <col min="9221" max="9222" width="17.140625" style="234" customWidth="1"/>
    <col min="9223" max="9223" width="16.85546875" style="234" customWidth="1"/>
    <col min="9224" max="9224" width="15.28515625" style="234" bestFit="1" customWidth="1"/>
    <col min="9225" max="9225" width="15.140625" style="234" customWidth="1"/>
    <col min="9226" max="9226" width="15.85546875" style="234" customWidth="1"/>
    <col min="9227" max="9227" width="15.5703125" style="234" customWidth="1"/>
    <col min="9228" max="9228" width="11.28515625" style="234" bestFit="1" customWidth="1"/>
    <col min="9229" max="9468" width="11.42578125" style="234"/>
    <col min="9469" max="9469" width="44.7109375" style="234" customWidth="1"/>
    <col min="9470" max="9472" width="17.140625" style="234" customWidth="1"/>
    <col min="9473" max="9473" width="17.7109375" style="234" customWidth="1"/>
    <col min="9474" max="9474" width="16.140625" style="234" customWidth="1"/>
    <col min="9475" max="9475" width="14.140625" style="234" customWidth="1"/>
    <col min="9476" max="9476" width="14.28515625" style="234" customWidth="1"/>
    <col min="9477" max="9478" width="17.140625" style="234" customWidth="1"/>
    <col min="9479" max="9479" width="16.85546875" style="234" customWidth="1"/>
    <col min="9480" max="9480" width="15.28515625" style="234" bestFit="1" customWidth="1"/>
    <col min="9481" max="9481" width="15.140625" style="234" customWidth="1"/>
    <col min="9482" max="9482" width="15.85546875" style="234" customWidth="1"/>
    <col min="9483" max="9483" width="15.5703125" style="234" customWidth="1"/>
    <col min="9484" max="9484" width="11.28515625" style="234" bestFit="1" customWidth="1"/>
    <col min="9485" max="9724" width="11.42578125" style="234"/>
    <col min="9725" max="9725" width="44.7109375" style="234" customWidth="1"/>
    <col min="9726" max="9728" width="17.140625" style="234" customWidth="1"/>
    <col min="9729" max="9729" width="17.7109375" style="234" customWidth="1"/>
    <col min="9730" max="9730" width="16.140625" style="234" customWidth="1"/>
    <col min="9731" max="9731" width="14.140625" style="234" customWidth="1"/>
    <col min="9732" max="9732" width="14.28515625" style="234" customWidth="1"/>
    <col min="9733" max="9734" width="17.140625" style="234" customWidth="1"/>
    <col min="9735" max="9735" width="16.85546875" style="234" customWidth="1"/>
    <col min="9736" max="9736" width="15.28515625" style="234" bestFit="1" customWidth="1"/>
    <col min="9737" max="9737" width="15.140625" style="234" customWidth="1"/>
    <col min="9738" max="9738" width="15.85546875" style="234" customWidth="1"/>
    <col min="9739" max="9739" width="15.5703125" style="234" customWidth="1"/>
    <col min="9740" max="9740" width="11.28515625" style="234" bestFit="1" customWidth="1"/>
    <col min="9741" max="9980" width="11.42578125" style="234"/>
    <col min="9981" max="9981" width="44.7109375" style="234" customWidth="1"/>
    <col min="9982" max="9984" width="17.140625" style="234" customWidth="1"/>
    <col min="9985" max="9985" width="17.7109375" style="234" customWidth="1"/>
    <col min="9986" max="9986" width="16.140625" style="234" customWidth="1"/>
    <col min="9987" max="9987" width="14.140625" style="234" customWidth="1"/>
    <col min="9988" max="9988" width="14.28515625" style="234" customWidth="1"/>
    <col min="9989" max="9990" width="17.140625" style="234" customWidth="1"/>
    <col min="9991" max="9991" width="16.85546875" style="234" customWidth="1"/>
    <col min="9992" max="9992" width="15.28515625" style="234" bestFit="1" customWidth="1"/>
    <col min="9993" max="9993" width="15.140625" style="234" customWidth="1"/>
    <col min="9994" max="9994" width="15.85546875" style="234" customWidth="1"/>
    <col min="9995" max="9995" width="15.5703125" style="234" customWidth="1"/>
    <col min="9996" max="9996" width="11.28515625" style="234" bestFit="1" customWidth="1"/>
    <col min="9997" max="10236" width="11.42578125" style="234"/>
    <col min="10237" max="10237" width="44.7109375" style="234" customWidth="1"/>
    <col min="10238" max="10240" width="17.140625" style="234" customWidth="1"/>
    <col min="10241" max="10241" width="17.7109375" style="234" customWidth="1"/>
    <col min="10242" max="10242" width="16.140625" style="234" customWidth="1"/>
    <col min="10243" max="10243" width="14.140625" style="234" customWidth="1"/>
    <col min="10244" max="10244" width="14.28515625" style="234" customWidth="1"/>
    <col min="10245" max="10246" width="17.140625" style="234" customWidth="1"/>
    <col min="10247" max="10247" width="16.85546875" style="234" customWidth="1"/>
    <col min="10248" max="10248" width="15.28515625" style="234" bestFit="1" customWidth="1"/>
    <col min="10249" max="10249" width="15.140625" style="234" customWidth="1"/>
    <col min="10250" max="10250" width="15.85546875" style="234" customWidth="1"/>
    <col min="10251" max="10251" width="15.5703125" style="234" customWidth="1"/>
    <col min="10252" max="10252" width="11.28515625" style="234" bestFit="1" customWidth="1"/>
    <col min="10253" max="10492" width="11.42578125" style="234"/>
    <col min="10493" max="10493" width="44.7109375" style="234" customWidth="1"/>
    <col min="10494" max="10496" width="17.140625" style="234" customWidth="1"/>
    <col min="10497" max="10497" width="17.7109375" style="234" customWidth="1"/>
    <col min="10498" max="10498" width="16.140625" style="234" customWidth="1"/>
    <col min="10499" max="10499" width="14.140625" style="234" customWidth="1"/>
    <col min="10500" max="10500" width="14.28515625" style="234" customWidth="1"/>
    <col min="10501" max="10502" width="17.140625" style="234" customWidth="1"/>
    <col min="10503" max="10503" width="16.85546875" style="234" customWidth="1"/>
    <col min="10504" max="10504" width="15.28515625" style="234" bestFit="1" customWidth="1"/>
    <col min="10505" max="10505" width="15.140625" style="234" customWidth="1"/>
    <col min="10506" max="10506" width="15.85546875" style="234" customWidth="1"/>
    <col min="10507" max="10507" width="15.5703125" style="234" customWidth="1"/>
    <col min="10508" max="10508" width="11.28515625" style="234" bestFit="1" customWidth="1"/>
    <col min="10509" max="10748" width="11.42578125" style="234"/>
    <col min="10749" max="10749" width="44.7109375" style="234" customWidth="1"/>
    <col min="10750" max="10752" width="17.140625" style="234" customWidth="1"/>
    <col min="10753" max="10753" width="17.7109375" style="234" customWidth="1"/>
    <col min="10754" max="10754" width="16.140625" style="234" customWidth="1"/>
    <col min="10755" max="10755" width="14.140625" style="234" customWidth="1"/>
    <col min="10756" max="10756" width="14.28515625" style="234" customWidth="1"/>
    <col min="10757" max="10758" width="17.140625" style="234" customWidth="1"/>
    <col min="10759" max="10759" width="16.85546875" style="234" customWidth="1"/>
    <col min="10760" max="10760" width="15.28515625" style="234" bestFit="1" customWidth="1"/>
    <col min="10761" max="10761" width="15.140625" style="234" customWidth="1"/>
    <col min="10762" max="10762" width="15.85546875" style="234" customWidth="1"/>
    <col min="10763" max="10763" width="15.5703125" style="234" customWidth="1"/>
    <col min="10764" max="10764" width="11.28515625" style="234" bestFit="1" customWidth="1"/>
    <col min="10765" max="11004" width="11.42578125" style="234"/>
    <col min="11005" max="11005" width="44.7109375" style="234" customWidth="1"/>
    <col min="11006" max="11008" width="17.140625" style="234" customWidth="1"/>
    <col min="11009" max="11009" width="17.7109375" style="234" customWidth="1"/>
    <col min="11010" max="11010" width="16.140625" style="234" customWidth="1"/>
    <col min="11011" max="11011" width="14.140625" style="234" customWidth="1"/>
    <col min="11012" max="11012" width="14.28515625" style="234" customWidth="1"/>
    <col min="11013" max="11014" width="17.140625" style="234" customWidth="1"/>
    <col min="11015" max="11015" width="16.85546875" style="234" customWidth="1"/>
    <col min="11016" max="11016" width="15.28515625" style="234" bestFit="1" customWidth="1"/>
    <col min="11017" max="11017" width="15.140625" style="234" customWidth="1"/>
    <col min="11018" max="11018" width="15.85546875" style="234" customWidth="1"/>
    <col min="11019" max="11019" width="15.5703125" style="234" customWidth="1"/>
    <col min="11020" max="11020" width="11.28515625" style="234" bestFit="1" customWidth="1"/>
    <col min="11021" max="11260" width="11.42578125" style="234"/>
    <col min="11261" max="11261" width="44.7109375" style="234" customWidth="1"/>
    <col min="11262" max="11264" width="17.140625" style="234" customWidth="1"/>
    <col min="11265" max="11265" width="17.7109375" style="234" customWidth="1"/>
    <col min="11266" max="11266" width="16.140625" style="234" customWidth="1"/>
    <col min="11267" max="11267" width="14.140625" style="234" customWidth="1"/>
    <col min="11268" max="11268" width="14.28515625" style="234" customWidth="1"/>
    <col min="11269" max="11270" width="17.140625" style="234" customWidth="1"/>
    <col min="11271" max="11271" width="16.85546875" style="234" customWidth="1"/>
    <col min="11272" max="11272" width="15.28515625" style="234" bestFit="1" customWidth="1"/>
    <col min="11273" max="11273" width="15.140625" style="234" customWidth="1"/>
    <col min="11274" max="11274" width="15.85546875" style="234" customWidth="1"/>
    <col min="11275" max="11275" width="15.5703125" style="234" customWidth="1"/>
    <col min="11276" max="11276" width="11.28515625" style="234" bestFit="1" customWidth="1"/>
    <col min="11277" max="11516" width="11.42578125" style="234"/>
    <col min="11517" max="11517" width="44.7109375" style="234" customWidth="1"/>
    <col min="11518" max="11520" width="17.140625" style="234" customWidth="1"/>
    <col min="11521" max="11521" width="17.7109375" style="234" customWidth="1"/>
    <col min="11522" max="11522" width="16.140625" style="234" customWidth="1"/>
    <col min="11523" max="11523" width="14.140625" style="234" customWidth="1"/>
    <col min="11524" max="11524" width="14.28515625" style="234" customWidth="1"/>
    <col min="11525" max="11526" width="17.140625" style="234" customWidth="1"/>
    <col min="11527" max="11527" width="16.85546875" style="234" customWidth="1"/>
    <col min="11528" max="11528" width="15.28515625" style="234" bestFit="1" customWidth="1"/>
    <col min="11529" max="11529" width="15.140625" style="234" customWidth="1"/>
    <col min="11530" max="11530" width="15.85546875" style="234" customWidth="1"/>
    <col min="11531" max="11531" width="15.5703125" style="234" customWidth="1"/>
    <col min="11532" max="11532" width="11.28515625" style="234" bestFit="1" customWidth="1"/>
    <col min="11533" max="11772" width="11.42578125" style="234"/>
    <col min="11773" max="11773" width="44.7109375" style="234" customWidth="1"/>
    <col min="11774" max="11776" width="17.140625" style="234" customWidth="1"/>
    <col min="11777" max="11777" width="17.7109375" style="234" customWidth="1"/>
    <col min="11778" max="11778" width="16.140625" style="234" customWidth="1"/>
    <col min="11779" max="11779" width="14.140625" style="234" customWidth="1"/>
    <col min="11780" max="11780" width="14.28515625" style="234" customWidth="1"/>
    <col min="11781" max="11782" width="17.140625" style="234" customWidth="1"/>
    <col min="11783" max="11783" width="16.85546875" style="234" customWidth="1"/>
    <col min="11784" max="11784" width="15.28515625" style="234" bestFit="1" customWidth="1"/>
    <col min="11785" max="11785" width="15.140625" style="234" customWidth="1"/>
    <col min="11786" max="11786" width="15.85546875" style="234" customWidth="1"/>
    <col min="11787" max="11787" width="15.5703125" style="234" customWidth="1"/>
    <col min="11788" max="11788" width="11.28515625" style="234" bestFit="1" customWidth="1"/>
    <col min="11789" max="12028" width="11.42578125" style="234"/>
    <col min="12029" max="12029" width="44.7109375" style="234" customWidth="1"/>
    <col min="12030" max="12032" width="17.140625" style="234" customWidth="1"/>
    <col min="12033" max="12033" width="17.7109375" style="234" customWidth="1"/>
    <col min="12034" max="12034" width="16.140625" style="234" customWidth="1"/>
    <col min="12035" max="12035" width="14.140625" style="234" customWidth="1"/>
    <col min="12036" max="12036" width="14.28515625" style="234" customWidth="1"/>
    <col min="12037" max="12038" width="17.140625" style="234" customWidth="1"/>
    <col min="12039" max="12039" width="16.85546875" style="234" customWidth="1"/>
    <col min="12040" max="12040" width="15.28515625" style="234" bestFit="1" customWidth="1"/>
    <col min="12041" max="12041" width="15.140625" style="234" customWidth="1"/>
    <col min="12042" max="12042" width="15.85546875" style="234" customWidth="1"/>
    <col min="12043" max="12043" width="15.5703125" style="234" customWidth="1"/>
    <col min="12044" max="12044" width="11.28515625" style="234" bestFit="1" customWidth="1"/>
    <col min="12045" max="12284" width="11.42578125" style="234"/>
    <col min="12285" max="12285" width="44.7109375" style="234" customWidth="1"/>
    <col min="12286" max="12288" width="17.140625" style="234" customWidth="1"/>
    <col min="12289" max="12289" width="17.7109375" style="234" customWidth="1"/>
    <col min="12290" max="12290" width="16.140625" style="234" customWidth="1"/>
    <col min="12291" max="12291" width="14.140625" style="234" customWidth="1"/>
    <col min="12292" max="12292" width="14.28515625" style="234" customWidth="1"/>
    <col min="12293" max="12294" width="17.140625" style="234" customWidth="1"/>
    <col min="12295" max="12295" width="16.85546875" style="234" customWidth="1"/>
    <col min="12296" max="12296" width="15.28515625" style="234" bestFit="1" customWidth="1"/>
    <col min="12297" max="12297" width="15.140625" style="234" customWidth="1"/>
    <col min="12298" max="12298" width="15.85546875" style="234" customWidth="1"/>
    <col min="12299" max="12299" width="15.5703125" style="234" customWidth="1"/>
    <col min="12300" max="12300" width="11.28515625" style="234" bestFit="1" customWidth="1"/>
    <col min="12301" max="12540" width="11.42578125" style="234"/>
    <col min="12541" max="12541" width="44.7109375" style="234" customWidth="1"/>
    <col min="12542" max="12544" width="17.140625" style="234" customWidth="1"/>
    <col min="12545" max="12545" width="17.7109375" style="234" customWidth="1"/>
    <col min="12546" max="12546" width="16.140625" style="234" customWidth="1"/>
    <col min="12547" max="12547" width="14.140625" style="234" customWidth="1"/>
    <col min="12548" max="12548" width="14.28515625" style="234" customWidth="1"/>
    <col min="12549" max="12550" width="17.140625" style="234" customWidth="1"/>
    <col min="12551" max="12551" width="16.85546875" style="234" customWidth="1"/>
    <col min="12552" max="12552" width="15.28515625" style="234" bestFit="1" customWidth="1"/>
    <col min="12553" max="12553" width="15.140625" style="234" customWidth="1"/>
    <col min="12554" max="12554" width="15.85546875" style="234" customWidth="1"/>
    <col min="12555" max="12555" width="15.5703125" style="234" customWidth="1"/>
    <col min="12556" max="12556" width="11.28515625" style="234" bestFit="1" customWidth="1"/>
    <col min="12557" max="12796" width="11.42578125" style="234"/>
    <col min="12797" max="12797" width="44.7109375" style="234" customWidth="1"/>
    <col min="12798" max="12800" width="17.140625" style="234" customWidth="1"/>
    <col min="12801" max="12801" width="17.7109375" style="234" customWidth="1"/>
    <col min="12802" max="12802" width="16.140625" style="234" customWidth="1"/>
    <col min="12803" max="12803" width="14.140625" style="234" customWidth="1"/>
    <col min="12804" max="12804" width="14.28515625" style="234" customWidth="1"/>
    <col min="12805" max="12806" width="17.140625" style="234" customWidth="1"/>
    <col min="12807" max="12807" width="16.85546875" style="234" customWidth="1"/>
    <col min="12808" max="12808" width="15.28515625" style="234" bestFit="1" customWidth="1"/>
    <col min="12809" max="12809" width="15.140625" style="234" customWidth="1"/>
    <col min="12810" max="12810" width="15.85546875" style="234" customWidth="1"/>
    <col min="12811" max="12811" width="15.5703125" style="234" customWidth="1"/>
    <col min="12812" max="12812" width="11.28515625" style="234" bestFit="1" customWidth="1"/>
    <col min="12813" max="13052" width="11.42578125" style="234"/>
    <col min="13053" max="13053" width="44.7109375" style="234" customWidth="1"/>
    <col min="13054" max="13056" width="17.140625" style="234" customWidth="1"/>
    <col min="13057" max="13057" width="17.7109375" style="234" customWidth="1"/>
    <col min="13058" max="13058" width="16.140625" style="234" customWidth="1"/>
    <col min="13059" max="13059" width="14.140625" style="234" customWidth="1"/>
    <col min="13060" max="13060" width="14.28515625" style="234" customWidth="1"/>
    <col min="13061" max="13062" width="17.140625" style="234" customWidth="1"/>
    <col min="13063" max="13063" width="16.85546875" style="234" customWidth="1"/>
    <col min="13064" max="13064" width="15.28515625" style="234" bestFit="1" customWidth="1"/>
    <col min="13065" max="13065" width="15.140625" style="234" customWidth="1"/>
    <col min="13066" max="13066" width="15.85546875" style="234" customWidth="1"/>
    <col min="13067" max="13067" width="15.5703125" style="234" customWidth="1"/>
    <col min="13068" max="13068" width="11.28515625" style="234" bestFit="1" customWidth="1"/>
    <col min="13069" max="13308" width="11.42578125" style="234"/>
    <col min="13309" max="13309" width="44.7109375" style="234" customWidth="1"/>
    <col min="13310" max="13312" width="17.140625" style="234" customWidth="1"/>
    <col min="13313" max="13313" width="17.7109375" style="234" customWidth="1"/>
    <col min="13314" max="13314" width="16.140625" style="234" customWidth="1"/>
    <col min="13315" max="13315" width="14.140625" style="234" customWidth="1"/>
    <col min="13316" max="13316" width="14.28515625" style="234" customWidth="1"/>
    <col min="13317" max="13318" width="17.140625" style="234" customWidth="1"/>
    <col min="13319" max="13319" width="16.85546875" style="234" customWidth="1"/>
    <col min="13320" max="13320" width="15.28515625" style="234" bestFit="1" customWidth="1"/>
    <col min="13321" max="13321" width="15.140625" style="234" customWidth="1"/>
    <col min="13322" max="13322" width="15.85546875" style="234" customWidth="1"/>
    <col min="13323" max="13323" width="15.5703125" style="234" customWidth="1"/>
    <col min="13324" max="13324" width="11.28515625" style="234" bestFit="1" customWidth="1"/>
    <col min="13325" max="13564" width="11.42578125" style="234"/>
    <col min="13565" max="13565" width="44.7109375" style="234" customWidth="1"/>
    <col min="13566" max="13568" width="17.140625" style="234" customWidth="1"/>
    <col min="13569" max="13569" width="17.7109375" style="234" customWidth="1"/>
    <col min="13570" max="13570" width="16.140625" style="234" customWidth="1"/>
    <col min="13571" max="13571" width="14.140625" style="234" customWidth="1"/>
    <col min="13572" max="13572" width="14.28515625" style="234" customWidth="1"/>
    <col min="13573" max="13574" width="17.140625" style="234" customWidth="1"/>
    <col min="13575" max="13575" width="16.85546875" style="234" customWidth="1"/>
    <col min="13576" max="13576" width="15.28515625" style="234" bestFit="1" customWidth="1"/>
    <col min="13577" max="13577" width="15.140625" style="234" customWidth="1"/>
    <col min="13578" max="13578" width="15.85546875" style="234" customWidth="1"/>
    <col min="13579" max="13579" width="15.5703125" style="234" customWidth="1"/>
    <col min="13580" max="13580" width="11.28515625" style="234" bestFit="1" customWidth="1"/>
    <col min="13581" max="13820" width="11.42578125" style="234"/>
    <col min="13821" max="13821" width="44.7109375" style="234" customWidth="1"/>
    <col min="13822" max="13824" width="17.140625" style="234" customWidth="1"/>
    <col min="13825" max="13825" width="17.7109375" style="234" customWidth="1"/>
    <col min="13826" max="13826" width="16.140625" style="234" customWidth="1"/>
    <col min="13827" max="13827" width="14.140625" style="234" customWidth="1"/>
    <col min="13828" max="13828" width="14.28515625" style="234" customWidth="1"/>
    <col min="13829" max="13830" width="17.140625" style="234" customWidth="1"/>
    <col min="13831" max="13831" width="16.85546875" style="234" customWidth="1"/>
    <col min="13832" max="13832" width="15.28515625" style="234" bestFit="1" customWidth="1"/>
    <col min="13833" max="13833" width="15.140625" style="234" customWidth="1"/>
    <col min="13834" max="13834" width="15.85546875" style="234" customWidth="1"/>
    <col min="13835" max="13835" width="15.5703125" style="234" customWidth="1"/>
    <col min="13836" max="13836" width="11.28515625" style="234" bestFit="1" customWidth="1"/>
    <col min="13837" max="14076" width="11.42578125" style="234"/>
    <col min="14077" max="14077" width="44.7109375" style="234" customWidth="1"/>
    <col min="14078" max="14080" width="17.140625" style="234" customWidth="1"/>
    <col min="14081" max="14081" width="17.7109375" style="234" customWidth="1"/>
    <col min="14082" max="14082" width="16.140625" style="234" customWidth="1"/>
    <col min="14083" max="14083" width="14.140625" style="234" customWidth="1"/>
    <col min="14084" max="14084" width="14.28515625" style="234" customWidth="1"/>
    <col min="14085" max="14086" width="17.140625" style="234" customWidth="1"/>
    <col min="14087" max="14087" width="16.85546875" style="234" customWidth="1"/>
    <col min="14088" max="14088" width="15.28515625" style="234" bestFit="1" customWidth="1"/>
    <col min="14089" max="14089" width="15.140625" style="234" customWidth="1"/>
    <col min="14090" max="14090" width="15.85546875" style="234" customWidth="1"/>
    <col min="14091" max="14091" width="15.5703125" style="234" customWidth="1"/>
    <col min="14092" max="14092" width="11.28515625" style="234" bestFit="1" customWidth="1"/>
    <col min="14093" max="14332" width="11.42578125" style="234"/>
    <col min="14333" max="14333" width="44.7109375" style="234" customWidth="1"/>
    <col min="14334" max="14336" width="17.140625" style="234" customWidth="1"/>
    <col min="14337" max="14337" width="17.7109375" style="234" customWidth="1"/>
    <col min="14338" max="14338" width="16.140625" style="234" customWidth="1"/>
    <col min="14339" max="14339" width="14.140625" style="234" customWidth="1"/>
    <col min="14340" max="14340" width="14.28515625" style="234" customWidth="1"/>
    <col min="14341" max="14342" width="17.140625" style="234" customWidth="1"/>
    <col min="14343" max="14343" width="16.85546875" style="234" customWidth="1"/>
    <col min="14344" max="14344" width="15.28515625" style="234" bestFit="1" customWidth="1"/>
    <col min="14345" max="14345" width="15.140625" style="234" customWidth="1"/>
    <col min="14346" max="14346" width="15.85546875" style="234" customWidth="1"/>
    <col min="14347" max="14347" width="15.5703125" style="234" customWidth="1"/>
    <col min="14348" max="14348" width="11.28515625" style="234" bestFit="1" customWidth="1"/>
    <col min="14349" max="14588" width="11.42578125" style="234"/>
    <col min="14589" max="14589" width="44.7109375" style="234" customWidth="1"/>
    <col min="14590" max="14592" width="17.140625" style="234" customWidth="1"/>
    <col min="14593" max="14593" width="17.7109375" style="234" customWidth="1"/>
    <col min="14594" max="14594" width="16.140625" style="234" customWidth="1"/>
    <col min="14595" max="14595" width="14.140625" style="234" customWidth="1"/>
    <col min="14596" max="14596" width="14.28515625" style="234" customWidth="1"/>
    <col min="14597" max="14598" width="17.140625" style="234" customWidth="1"/>
    <col min="14599" max="14599" width="16.85546875" style="234" customWidth="1"/>
    <col min="14600" max="14600" width="15.28515625" style="234" bestFit="1" customWidth="1"/>
    <col min="14601" max="14601" width="15.140625" style="234" customWidth="1"/>
    <col min="14602" max="14602" width="15.85546875" style="234" customWidth="1"/>
    <col min="14603" max="14603" width="15.5703125" style="234" customWidth="1"/>
    <col min="14604" max="14604" width="11.28515625" style="234" bestFit="1" customWidth="1"/>
    <col min="14605" max="14844" width="11.42578125" style="234"/>
    <col min="14845" max="14845" width="44.7109375" style="234" customWidth="1"/>
    <col min="14846" max="14848" width="17.140625" style="234" customWidth="1"/>
    <col min="14849" max="14849" width="17.7109375" style="234" customWidth="1"/>
    <col min="14850" max="14850" width="16.140625" style="234" customWidth="1"/>
    <col min="14851" max="14851" width="14.140625" style="234" customWidth="1"/>
    <col min="14852" max="14852" width="14.28515625" style="234" customWidth="1"/>
    <col min="14853" max="14854" width="17.140625" style="234" customWidth="1"/>
    <col min="14855" max="14855" width="16.85546875" style="234" customWidth="1"/>
    <col min="14856" max="14856" width="15.28515625" style="234" bestFit="1" customWidth="1"/>
    <col min="14857" max="14857" width="15.140625" style="234" customWidth="1"/>
    <col min="14858" max="14858" width="15.85546875" style="234" customWidth="1"/>
    <col min="14859" max="14859" width="15.5703125" style="234" customWidth="1"/>
    <col min="14860" max="14860" width="11.28515625" style="234" bestFit="1" customWidth="1"/>
    <col min="14861" max="15100" width="11.42578125" style="234"/>
    <col min="15101" max="15101" width="44.7109375" style="234" customWidth="1"/>
    <col min="15102" max="15104" width="17.140625" style="234" customWidth="1"/>
    <col min="15105" max="15105" width="17.7109375" style="234" customWidth="1"/>
    <col min="15106" max="15106" width="16.140625" style="234" customWidth="1"/>
    <col min="15107" max="15107" width="14.140625" style="234" customWidth="1"/>
    <col min="15108" max="15108" width="14.28515625" style="234" customWidth="1"/>
    <col min="15109" max="15110" width="17.140625" style="234" customWidth="1"/>
    <col min="15111" max="15111" width="16.85546875" style="234" customWidth="1"/>
    <col min="15112" max="15112" width="15.28515625" style="234" bestFit="1" customWidth="1"/>
    <col min="15113" max="15113" width="15.140625" style="234" customWidth="1"/>
    <col min="15114" max="15114" width="15.85546875" style="234" customWidth="1"/>
    <col min="15115" max="15115" width="15.5703125" style="234" customWidth="1"/>
    <col min="15116" max="15116" width="11.28515625" style="234" bestFit="1" customWidth="1"/>
    <col min="15117" max="15356" width="11.42578125" style="234"/>
    <col min="15357" max="15357" width="44.7109375" style="234" customWidth="1"/>
    <col min="15358" max="15360" width="17.140625" style="234" customWidth="1"/>
    <col min="15361" max="15361" width="17.7109375" style="234" customWidth="1"/>
    <col min="15362" max="15362" width="16.140625" style="234" customWidth="1"/>
    <col min="15363" max="15363" width="14.140625" style="234" customWidth="1"/>
    <col min="15364" max="15364" width="14.28515625" style="234" customWidth="1"/>
    <col min="15365" max="15366" width="17.140625" style="234" customWidth="1"/>
    <col min="15367" max="15367" width="16.85546875" style="234" customWidth="1"/>
    <col min="15368" max="15368" width="15.28515625" style="234" bestFit="1" customWidth="1"/>
    <col min="15369" max="15369" width="15.140625" style="234" customWidth="1"/>
    <col min="15370" max="15370" width="15.85546875" style="234" customWidth="1"/>
    <col min="15371" max="15371" width="15.5703125" style="234" customWidth="1"/>
    <col min="15372" max="15372" width="11.28515625" style="234" bestFit="1" customWidth="1"/>
    <col min="15373" max="15612" width="11.42578125" style="234"/>
    <col min="15613" max="15613" width="44.7109375" style="234" customWidth="1"/>
    <col min="15614" max="15616" width="17.140625" style="234" customWidth="1"/>
    <col min="15617" max="15617" width="17.7109375" style="234" customWidth="1"/>
    <col min="15618" max="15618" width="16.140625" style="234" customWidth="1"/>
    <col min="15619" max="15619" width="14.140625" style="234" customWidth="1"/>
    <col min="15620" max="15620" width="14.28515625" style="234" customWidth="1"/>
    <col min="15621" max="15622" width="17.140625" style="234" customWidth="1"/>
    <col min="15623" max="15623" width="16.85546875" style="234" customWidth="1"/>
    <col min="15624" max="15624" width="15.28515625" style="234" bestFit="1" customWidth="1"/>
    <col min="15625" max="15625" width="15.140625" style="234" customWidth="1"/>
    <col min="15626" max="15626" width="15.85546875" style="234" customWidth="1"/>
    <col min="15627" max="15627" width="15.5703125" style="234" customWidth="1"/>
    <col min="15628" max="15628" width="11.28515625" style="234" bestFit="1" customWidth="1"/>
    <col min="15629" max="15868" width="11.42578125" style="234"/>
    <col min="15869" max="15869" width="44.7109375" style="234" customWidth="1"/>
    <col min="15870" max="15872" width="17.140625" style="234" customWidth="1"/>
    <col min="15873" max="15873" width="17.7109375" style="234" customWidth="1"/>
    <col min="15874" max="15874" width="16.140625" style="234" customWidth="1"/>
    <col min="15875" max="15875" width="14.140625" style="234" customWidth="1"/>
    <col min="15876" max="15876" width="14.28515625" style="234" customWidth="1"/>
    <col min="15877" max="15878" width="17.140625" style="234" customWidth="1"/>
    <col min="15879" max="15879" width="16.85546875" style="234" customWidth="1"/>
    <col min="15880" max="15880" width="15.28515625" style="234" bestFit="1" customWidth="1"/>
    <col min="15881" max="15881" width="15.140625" style="234" customWidth="1"/>
    <col min="15882" max="15882" width="15.85546875" style="234" customWidth="1"/>
    <col min="15883" max="15883" width="15.5703125" style="234" customWidth="1"/>
    <col min="15884" max="15884" width="11.28515625" style="234" bestFit="1" customWidth="1"/>
    <col min="15885" max="16124" width="11.42578125" style="234"/>
    <col min="16125" max="16125" width="44.7109375" style="234" customWidth="1"/>
    <col min="16126" max="16128" width="17.140625" style="234" customWidth="1"/>
    <col min="16129" max="16129" width="17.7109375" style="234" customWidth="1"/>
    <col min="16130" max="16130" width="16.140625" style="234" customWidth="1"/>
    <col min="16131" max="16131" width="14.140625" style="234" customWidth="1"/>
    <col min="16132" max="16132" width="14.28515625" style="234" customWidth="1"/>
    <col min="16133" max="16134" width="17.140625" style="234" customWidth="1"/>
    <col min="16135" max="16135" width="16.85546875" style="234" customWidth="1"/>
    <col min="16136" max="16136" width="15.28515625" style="234" bestFit="1" customWidth="1"/>
    <col min="16137" max="16137" width="15.140625" style="234" customWidth="1"/>
    <col min="16138" max="16138" width="15.85546875" style="234" customWidth="1"/>
    <col min="16139" max="16139" width="15.5703125" style="234" customWidth="1"/>
    <col min="16140" max="16140" width="11.28515625" style="234" bestFit="1" customWidth="1"/>
    <col min="16141" max="16384" width="11.42578125" style="234"/>
  </cols>
  <sheetData>
    <row r="1" spans="1:13" x14ac:dyDescent="0.2">
      <c r="A1" s="232" t="s">
        <v>63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</row>
    <row r="2" spans="1:13" x14ac:dyDescent="0.2">
      <c r="A2" s="235">
        <v>46000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</row>
    <row r="3" spans="1:13" ht="11.25" x14ac:dyDescent="0.2">
      <c r="A3" s="237"/>
      <c r="B3" s="234"/>
      <c r="C3" s="234"/>
      <c r="E3" s="234"/>
    </row>
    <row r="4" spans="1:13" ht="13.5" customHeight="1" thickBot="1" x14ac:dyDescent="0.25">
      <c r="A4" s="237"/>
      <c r="B4" s="234"/>
      <c r="C4" s="239"/>
      <c r="D4" s="239"/>
      <c r="E4" s="234"/>
    </row>
    <row r="5" spans="1:13" ht="12.75" customHeight="1" x14ac:dyDescent="0.2">
      <c r="A5" s="240" t="s">
        <v>0</v>
      </c>
      <c r="B5" s="241" t="s">
        <v>9</v>
      </c>
      <c r="C5" s="242" t="s">
        <v>10</v>
      </c>
      <c r="D5" s="242" t="s">
        <v>10</v>
      </c>
      <c r="E5" s="241" t="s">
        <v>1</v>
      </c>
      <c r="F5" s="243" t="s">
        <v>7</v>
      </c>
      <c r="G5" s="243" t="s">
        <v>8</v>
      </c>
      <c r="H5" s="243" t="s">
        <v>2</v>
      </c>
      <c r="I5" s="243" t="s">
        <v>3</v>
      </c>
      <c r="J5" s="243" t="s">
        <v>4</v>
      </c>
      <c r="K5" s="243" t="s">
        <v>5</v>
      </c>
    </row>
    <row r="6" spans="1:13" ht="23.25" customHeight="1" thickBot="1" x14ac:dyDescent="0.25">
      <c r="A6" s="244"/>
      <c r="B6" s="245"/>
      <c r="C6" s="246" t="s">
        <v>11</v>
      </c>
      <c r="D6" s="246" t="s">
        <v>12</v>
      </c>
      <c r="E6" s="245" t="s">
        <v>6</v>
      </c>
      <c r="F6" s="247" t="s">
        <v>6</v>
      </c>
      <c r="G6" s="247" t="s">
        <v>6</v>
      </c>
      <c r="H6" s="247"/>
      <c r="I6" s="247"/>
      <c r="J6" s="247"/>
      <c r="K6" s="247" t="s">
        <v>6</v>
      </c>
    </row>
    <row r="7" spans="1:13" x14ac:dyDescent="0.2">
      <c r="A7" s="1" t="s">
        <v>15</v>
      </c>
      <c r="B7" s="248">
        <v>5008146.84</v>
      </c>
      <c r="C7" s="248">
        <v>580351.59</v>
      </c>
      <c r="D7" s="248">
        <v>377730.29</v>
      </c>
      <c r="E7" s="248"/>
      <c r="F7" s="248">
        <v>7505249.4000000004</v>
      </c>
      <c r="G7" s="248">
        <v>45727.83</v>
      </c>
      <c r="H7" s="249"/>
      <c r="I7" s="249"/>
      <c r="J7" s="249">
        <v>8883.76</v>
      </c>
      <c r="K7" s="250">
        <v>13526089.710000001</v>
      </c>
      <c r="L7" s="238"/>
      <c r="M7" s="238"/>
    </row>
    <row r="8" spans="1:13" x14ac:dyDescent="0.2">
      <c r="A8" s="2" t="s">
        <v>16</v>
      </c>
      <c r="B8" s="248">
        <v>4733642.76</v>
      </c>
      <c r="C8" s="248">
        <v>548541.65</v>
      </c>
      <c r="D8" s="248">
        <v>357026.32</v>
      </c>
      <c r="E8" s="248"/>
      <c r="F8" s="248">
        <v>6750042.9199999999</v>
      </c>
      <c r="G8" s="248">
        <v>41126.519999999997</v>
      </c>
      <c r="H8" s="249"/>
      <c r="I8" s="249"/>
      <c r="J8" s="249">
        <v>7989.84</v>
      </c>
      <c r="K8" s="250">
        <v>12438370.01</v>
      </c>
      <c r="L8" s="238"/>
      <c r="M8" s="238"/>
    </row>
    <row r="9" spans="1:13" x14ac:dyDescent="0.2">
      <c r="A9" s="2" t="s">
        <v>17</v>
      </c>
      <c r="B9" s="248"/>
      <c r="C9" s="248"/>
      <c r="E9" s="248"/>
      <c r="F9" s="248">
        <v>2622894.94</v>
      </c>
      <c r="G9" s="248">
        <v>15980.72</v>
      </c>
      <c r="H9" s="249"/>
      <c r="I9" s="249">
        <v>5040.13</v>
      </c>
      <c r="J9" s="249">
        <v>3104.65</v>
      </c>
      <c r="K9" s="250">
        <v>2647020.44</v>
      </c>
      <c r="L9" s="238"/>
      <c r="M9" s="238"/>
    </row>
    <row r="10" spans="1:13" x14ac:dyDescent="0.2">
      <c r="A10" s="2" t="s">
        <v>18</v>
      </c>
      <c r="B10" s="248"/>
      <c r="C10" s="248"/>
      <c r="D10" s="248"/>
      <c r="E10" s="248"/>
      <c r="F10" s="248">
        <v>2775661.02</v>
      </c>
      <c r="G10" s="248">
        <v>16911.490000000002</v>
      </c>
      <c r="H10" s="249"/>
      <c r="I10" s="249">
        <v>7482.73</v>
      </c>
      <c r="J10" s="249">
        <v>3285.47</v>
      </c>
      <c r="K10" s="250">
        <v>2803340.71</v>
      </c>
      <c r="L10" s="238"/>
      <c r="M10" s="238"/>
    </row>
    <row r="11" spans="1:13" x14ac:dyDescent="0.2">
      <c r="A11" s="2" t="s">
        <v>19</v>
      </c>
      <c r="B11" s="248"/>
      <c r="C11" s="248"/>
      <c r="D11" s="248"/>
      <c r="E11" s="248"/>
      <c r="F11" s="248">
        <v>2689422.1</v>
      </c>
      <c r="G11" s="248">
        <v>16386.05</v>
      </c>
      <c r="H11" s="249"/>
      <c r="I11" s="249"/>
      <c r="J11" s="249">
        <v>3183.39</v>
      </c>
      <c r="K11" s="250">
        <v>2708991.54</v>
      </c>
      <c r="L11" s="238"/>
      <c r="M11" s="238"/>
    </row>
    <row r="12" spans="1:13" x14ac:dyDescent="0.2">
      <c r="A12" s="2" t="s">
        <v>20</v>
      </c>
      <c r="B12" s="248"/>
      <c r="C12" s="248"/>
      <c r="D12" s="248"/>
      <c r="E12" s="248"/>
      <c r="F12" s="248">
        <v>2515712.29</v>
      </c>
      <c r="G12" s="248">
        <v>15327.68</v>
      </c>
      <c r="H12" s="249"/>
      <c r="I12" s="249">
        <v>3308.44</v>
      </c>
      <c r="J12" s="249">
        <v>2977.78</v>
      </c>
      <c r="K12" s="250">
        <v>2537326.19</v>
      </c>
      <c r="L12" s="238"/>
      <c r="M12" s="238"/>
    </row>
    <row r="13" spans="1:13" x14ac:dyDescent="0.2">
      <c r="A13" s="2" t="s">
        <v>21</v>
      </c>
      <c r="B13" s="248"/>
      <c r="C13" s="248"/>
      <c r="D13" s="248"/>
      <c r="E13" s="248"/>
      <c r="F13" s="248">
        <v>3039305.69</v>
      </c>
      <c r="G13" s="248">
        <v>18517.82</v>
      </c>
      <c r="H13" s="249"/>
      <c r="I13" s="249"/>
      <c r="J13" s="249">
        <v>3597.54</v>
      </c>
      <c r="K13" s="250">
        <v>3061421.05</v>
      </c>
      <c r="L13" s="238"/>
      <c r="M13" s="238"/>
    </row>
    <row r="14" spans="1:13" x14ac:dyDescent="0.2">
      <c r="A14" s="2" t="s">
        <v>22</v>
      </c>
      <c r="B14" s="248"/>
      <c r="C14" s="248"/>
      <c r="D14" s="248"/>
      <c r="E14" s="248"/>
      <c r="F14" s="248">
        <v>2473824.8199999998</v>
      </c>
      <c r="G14" s="248">
        <v>15072.47</v>
      </c>
      <c r="H14" s="249"/>
      <c r="I14" s="249"/>
      <c r="J14" s="249">
        <v>2928.2</v>
      </c>
      <c r="K14" s="250">
        <v>2491825.4900000002</v>
      </c>
      <c r="L14" s="238"/>
      <c r="M14" s="238"/>
    </row>
    <row r="15" spans="1:13" x14ac:dyDescent="0.2">
      <c r="A15" s="2" t="s">
        <v>23</v>
      </c>
      <c r="B15" s="248"/>
      <c r="C15" s="248"/>
      <c r="D15" s="248"/>
      <c r="E15" s="248"/>
      <c r="F15" s="248">
        <v>2884075.65</v>
      </c>
      <c r="G15" s="248">
        <v>17572.04</v>
      </c>
      <c r="H15" s="249"/>
      <c r="I15" s="249"/>
      <c r="J15" s="249">
        <v>3413.8</v>
      </c>
      <c r="K15" s="250">
        <v>2905061.49</v>
      </c>
      <c r="L15" s="238"/>
      <c r="M15" s="238"/>
    </row>
    <row r="16" spans="1:13" x14ac:dyDescent="0.2">
      <c r="A16" s="2" t="s">
        <v>24</v>
      </c>
      <c r="B16" s="248"/>
      <c r="C16" s="248"/>
      <c r="D16" s="248"/>
      <c r="E16" s="248"/>
      <c r="F16" s="248">
        <v>4557110.5599999996</v>
      </c>
      <c r="G16" s="248">
        <v>27765.47</v>
      </c>
      <c r="H16" s="249"/>
      <c r="I16" s="249"/>
      <c r="J16" s="249">
        <v>5394.13</v>
      </c>
      <c r="K16" s="250">
        <v>4590270.16</v>
      </c>
      <c r="L16" s="238"/>
      <c r="M16" s="238"/>
    </row>
    <row r="17" spans="1:13" x14ac:dyDescent="0.2">
      <c r="A17" s="2" t="s">
        <v>25</v>
      </c>
      <c r="B17" s="248"/>
      <c r="C17" s="248"/>
      <c r="D17" s="248"/>
      <c r="E17" s="248"/>
      <c r="F17" s="248">
        <v>2716525.76</v>
      </c>
      <c r="G17" s="248">
        <v>16551.189999999999</v>
      </c>
      <c r="H17" s="249"/>
      <c r="I17" s="249"/>
      <c r="J17" s="249">
        <v>3215.48</v>
      </c>
      <c r="K17" s="250">
        <v>2736292.43</v>
      </c>
      <c r="L17" s="238"/>
      <c r="M17" s="238"/>
    </row>
    <row r="18" spans="1:13" x14ac:dyDescent="0.2">
      <c r="A18" s="2" t="s">
        <v>26</v>
      </c>
      <c r="B18" s="248"/>
      <c r="C18" s="248"/>
      <c r="D18" s="248"/>
      <c r="E18" s="248"/>
      <c r="F18" s="248">
        <v>2686958.13</v>
      </c>
      <c r="G18" s="248">
        <v>16371.04</v>
      </c>
      <c r="H18" s="249"/>
      <c r="I18" s="249">
        <v>6051.8</v>
      </c>
      <c r="J18" s="249">
        <v>3180.48</v>
      </c>
      <c r="K18" s="250">
        <v>2712561.45</v>
      </c>
      <c r="L18" s="238"/>
      <c r="M18" s="238"/>
    </row>
    <row r="19" spans="1:13" x14ac:dyDescent="0.2">
      <c r="A19" s="2" t="s">
        <v>27</v>
      </c>
      <c r="B19" s="248"/>
      <c r="C19" s="248"/>
      <c r="D19" s="248"/>
      <c r="E19" s="248"/>
      <c r="F19" s="248">
        <v>2906251.37</v>
      </c>
      <c r="G19" s="248">
        <v>17707.150000000001</v>
      </c>
      <c r="H19" s="249"/>
      <c r="I19" s="249">
        <v>9588.1</v>
      </c>
      <c r="J19" s="249">
        <v>3440.05</v>
      </c>
      <c r="K19" s="250">
        <v>2936986.67</v>
      </c>
      <c r="L19" s="238"/>
      <c r="M19" s="238"/>
    </row>
    <row r="20" spans="1:13" x14ac:dyDescent="0.2">
      <c r="A20" s="2" t="s">
        <v>28</v>
      </c>
      <c r="B20" s="248"/>
      <c r="C20" s="248"/>
      <c r="D20" s="248"/>
      <c r="E20" s="248"/>
      <c r="F20" s="248">
        <v>4077868.6</v>
      </c>
      <c r="G20" s="248">
        <v>24845.55</v>
      </c>
      <c r="H20" s="250"/>
      <c r="I20" s="250"/>
      <c r="J20" s="250">
        <v>4826.8599999999997</v>
      </c>
      <c r="K20" s="250">
        <v>4107541.01</v>
      </c>
      <c r="L20" s="238"/>
      <c r="M20" s="238"/>
    </row>
    <row r="21" spans="1:13" x14ac:dyDescent="0.2">
      <c r="A21" s="2" t="s">
        <v>29</v>
      </c>
      <c r="B21" s="248"/>
      <c r="C21" s="248"/>
      <c r="D21" s="248"/>
      <c r="E21" s="248"/>
      <c r="F21" s="248">
        <v>3720593.11</v>
      </c>
      <c r="G21" s="248">
        <v>22668.75</v>
      </c>
      <c r="H21" s="250"/>
      <c r="I21" s="250"/>
      <c r="J21" s="250">
        <v>4403.96</v>
      </c>
      <c r="K21" s="250">
        <v>3747665.82</v>
      </c>
      <c r="L21" s="238"/>
      <c r="M21" s="238"/>
    </row>
    <row r="22" spans="1:13" x14ac:dyDescent="0.2">
      <c r="A22" s="2" t="s">
        <v>30</v>
      </c>
      <c r="B22" s="248"/>
      <c r="C22" s="248"/>
      <c r="D22" s="248"/>
      <c r="E22" s="248"/>
      <c r="F22" s="248">
        <v>2840956.19</v>
      </c>
      <c r="G22" s="248">
        <v>17309.32</v>
      </c>
      <c r="H22" s="250"/>
      <c r="I22" s="250">
        <v>8539.9699999999993</v>
      </c>
      <c r="J22" s="250">
        <v>3362.76</v>
      </c>
      <c r="K22" s="250">
        <v>2870168.24</v>
      </c>
      <c r="L22" s="238"/>
      <c r="M22" s="238"/>
    </row>
    <row r="23" spans="1:13" x14ac:dyDescent="0.2">
      <c r="A23" s="2" t="s">
        <v>31</v>
      </c>
      <c r="B23" s="248"/>
      <c r="C23" s="248"/>
      <c r="D23" s="248"/>
      <c r="E23" s="248"/>
      <c r="F23" s="248">
        <v>2651230.58</v>
      </c>
      <c r="G23" s="248">
        <v>16153.36</v>
      </c>
      <c r="H23" s="250"/>
      <c r="I23" s="250"/>
      <c r="J23" s="250">
        <v>3138.19</v>
      </c>
      <c r="K23" s="250">
        <v>2670522.13</v>
      </c>
      <c r="L23" s="238"/>
      <c r="M23" s="238"/>
    </row>
    <row r="24" spans="1:13" x14ac:dyDescent="0.2">
      <c r="A24" s="2" t="s">
        <v>32</v>
      </c>
      <c r="B24" s="248"/>
      <c r="C24" s="248"/>
      <c r="D24" s="248"/>
      <c r="E24" s="248"/>
      <c r="F24" s="248">
        <v>3671313.73</v>
      </c>
      <c r="G24" s="248">
        <v>22368.5</v>
      </c>
      <c r="H24" s="250"/>
      <c r="I24" s="250"/>
      <c r="J24" s="250">
        <v>4345.63</v>
      </c>
      <c r="K24" s="250">
        <v>3698027.86</v>
      </c>
      <c r="L24" s="238"/>
      <c r="M24" s="238"/>
    </row>
    <row r="25" spans="1:13" x14ac:dyDescent="0.2">
      <c r="A25" s="2" t="s">
        <v>33</v>
      </c>
      <c r="B25" s="248"/>
      <c r="C25" s="248"/>
      <c r="D25" s="248"/>
      <c r="E25" s="248"/>
      <c r="F25" s="248">
        <v>2781820.94</v>
      </c>
      <c r="G25" s="248">
        <v>16949.02</v>
      </c>
      <c r="H25" s="250"/>
      <c r="I25" s="250"/>
      <c r="J25" s="250">
        <v>3292.76</v>
      </c>
      <c r="K25" s="250">
        <v>2802062.72</v>
      </c>
      <c r="L25" s="238"/>
      <c r="M25" s="238"/>
    </row>
    <row r="26" spans="1:13" x14ac:dyDescent="0.2">
      <c r="A26" s="2" t="s">
        <v>34</v>
      </c>
      <c r="B26" s="248"/>
      <c r="C26" s="248"/>
      <c r="D26" s="248"/>
      <c r="E26" s="248"/>
      <c r="F26" s="248">
        <v>3479124.15</v>
      </c>
      <c r="G26" s="248">
        <v>21197.53</v>
      </c>
      <c r="H26" s="250"/>
      <c r="I26" s="250"/>
      <c r="J26" s="250">
        <v>4118.1400000000003</v>
      </c>
      <c r="K26" s="250">
        <v>3504439.82</v>
      </c>
      <c r="L26" s="238"/>
      <c r="M26" s="238"/>
    </row>
    <row r="27" spans="1:13" x14ac:dyDescent="0.2">
      <c r="A27" s="2" t="s">
        <v>35</v>
      </c>
      <c r="B27" s="248"/>
      <c r="C27" s="248"/>
      <c r="D27" s="248"/>
      <c r="E27" s="248"/>
      <c r="F27" s="248">
        <v>2856971.99</v>
      </c>
      <c r="G27" s="248">
        <v>17406.900000000001</v>
      </c>
      <c r="H27" s="250"/>
      <c r="I27" s="250">
        <v>8795.17</v>
      </c>
      <c r="J27" s="250">
        <v>3381.72</v>
      </c>
      <c r="K27" s="250">
        <v>2886555.78</v>
      </c>
      <c r="L27" s="238"/>
      <c r="M27" s="238"/>
    </row>
    <row r="28" spans="1:13" x14ac:dyDescent="0.2">
      <c r="A28" s="2" t="s">
        <v>36</v>
      </c>
      <c r="B28" s="248"/>
      <c r="C28" s="248"/>
      <c r="D28" s="248"/>
      <c r="E28" s="248"/>
      <c r="F28" s="248">
        <v>3651601.98</v>
      </c>
      <c r="G28" s="248">
        <v>22248.400000000001</v>
      </c>
      <c r="H28" s="250"/>
      <c r="I28" s="250"/>
      <c r="J28" s="250">
        <v>4322.3</v>
      </c>
      <c r="K28" s="250">
        <v>3678172.68</v>
      </c>
      <c r="L28" s="238"/>
      <c r="M28" s="238"/>
    </row>
    <row r="29" spans="1:13" x14ac:dyDescent="0.2">
      <c r="A29" s="2" t="s">
        <v>37</v>
      </c>
      <c r="B29" s="248">
        <v>5491944.7599999998</v>
      </c>
      <c r="C29" s="248">
        <v>636414.81999999995</v>
      </c>
      <c r="D29" s="248">
        <v>414219.86</v>
      </c>
      <c r="E29" s="248"/>
      <c r="F29" s="248">
        <v>7680191.2000000002</v>
      </c>
      <c r="G29" s="248">
        <v>46793.71</v>
      </c>
      <c r="H29" s="250"/>
      <c r="I29" s="250">
        <v>61447.69</v>
      </c>
      <c r="J29" s="250">
        <v>9090.83</v>
      </c>
      <c r="K29" s="250">
        <v>14340102.869999999</v>
      </c>
      <c r="L29" s="238"/>
      <c r="M29" s="238"/>
    </row>
    <row r="30" spans="1:13" x14ac:dyDescent="0.2">
      <c r="A30" s="2" t="s">
        <v>38</v>
      </c>
      <c r="B30" s="248">
        <v>6954517.4100000001</v>
      </c>
      <c r="C30" s="248">
        <v>805899.94</v>
      </c>
      <c r="D30" s="248">
        <v>524531.72</v>
      </c>
      <c r="E30" s="248"/>
      <c r="F30" s="248">
        <v>11466079.48</v>
      </c>
      <c r="G30" s="248">
        <v>69860.289999999994</v>
      </c>
      <c r="H30" s="250"/>
      <c r="I30" s="250"/>
      <c r="J30" s="250">
        <v>13572.08</v>
      </c>
      <c r="K30" s="250">
        <v>19834460.920000002</v>
      </c>
      <c r="L30" s="238"/>
      <c r="M30" s="238"/>
    </row>
    <row r="31" spans="1:13" x14ac:dyDescent="0.2">
      <c r="A31" s="2" t="s">
        <v>39</v>
      </c>
      <c r="B31" s="248">
        <v>189019659.34</v>
      </c>
      <c r="C31" s="248">
        <v>21903882.52</v>
      </c>
      <c r="D31" s="248">
        <v>14256461.02</v>
      </c>
      <c r="E31" s="248"/>
      <c r="F31" s="248">
        <v>492793788.89999998</v>
      </c>
      <c r="G31" s="248">
        <v>3002483.63</v>
      </c>
      <c r="H31" s="250"/>
      <c r="I31" s="250">
        <v>7566887.9699999997</v>
      </c>
      <c r="J31" s="250">
        <v>583306.43999999994</v>
      </c>
      <c r="K31" s="250">
        <v>729126469.82000005</v>
      </c>
      <c r="L31" s="238"/>
      <c r="M31" s="238"/>
    </row>
    <row r="32" spans="1:13" x14ac:dyDescent="0.2">
      <c r="A32" s="2" t="s">
        <v>40</v>
      </c>
      <c r="B32" s="248">
        <v>5913016.6299999999</v>
      </c>
      <c r="C32" s="248">
        <v>685209.26</v>
      </c>
      <c r="D32" s="248">
        <v>445978.43</v>
      </c>
      <c r="E32" s="248"/>
      <c r="F32" s="248">
        <v>7600112.21</v>
      </c>
      <c r="G32" s="248">
        <v>46305.8</v>
      </c>
      <c r="H32" s="250"/>
      <c r="I32" s="250"/>
      <c r="J32" s="250">
        <v>8996.0400000000009</v>
      </c>
      <c r="K32" s="250">
        <v>14699618.369999999</v>
      </c>
      <c r="L32" s="238"/>
      <c r="M32" s="238"/>
    </row>
    <row r="33" spans="1:13" x14ac:dyDescent="0.2">
      <c r="A33" s="2" t="s">
        <v>41</v>
      </c>
      <c r="B33" s="248">
        <v>9475359.1799999997</v>
      </c>
      <c r="C33" s="248">
        <v>1098018.8799999999</v>
      </c>
      <c r="D33" s="248">
        <v>714661.58</v>
      </c>
      <c r="E33" s="248"/>
      <c r="F33" s="248">
        <v>15110289.550000001</v>
      </c>
      <c r="G33" s="248">
        <v>92063.65</v>
      </c>
      <c r="H33" s="250"/>
      <c r="I33" s="250"/>
      <c r="J33" s="250">
        <v>17885.63</v>
      </c>
      <c r="K33" s="250">
        <v>26508278.469999999</v>
      </c>
      <c r="L33" s="238"/>
      <c r="M33" s="238"/>
    </row>
    <row r="34" spans="1:13" x14ac:dyDescent="0.2">
      <c r="A34" s="2" t="s">
        <v>42</v>
      </c>
      <c r="B34" s="248">
        <v>6918496.5099999998</v>
      </c>
      <c r="C34" s="248">
        <v>801725.79</v>
      </c>
      <c r="D34" s="248">
        <v>521814.91</v>
      </c>
      <c r="E34" s="248"/>
      <c r="F34" s="248">
        <v>15972678.68</v>
      </c>
      <c r="G34" s="248">
        <v>97318</v>
      </c>
      <c r="H34" s="250"/>
      <c r="I34" s="250"/>
      <c r="J34" s="250">
        <v>18906.419999999998</v>
      </c>
      <c r="K34" s="250">
        <v>24330940.309999999</v>
      </c>
      <c r="L34" s="238"/>
      <c r="M34" s="238"/>
    </row>
    <row r="35" spans="1:13" x14ac:dyDescent="0.2">
      <c r="A35" s="2" t="s">
        <v>43</v>
      </c>
      <c r="B35" s="248">
        <v>9811347.1999999993</v>
      </c>
      <c r="C35" s="248">
        <v>1136953.68</v>
      </c>
      <c r="D35" s="248">
        <v>740002.86</v>
      </c>
      <c r="E35" s="248"/>
      <c r="F35" s="248">
        <v>17830511.27</v>
      </c>
      <c r="G35" s="248">
        <v>108637.36</v>
      </c>
      <c r="H35" s="250"/>
      <c r="I35" s="250"/>
      <c r="J35" s="250">
        <v>21105.48</v>
      </c>
      <c r="K35" s="250">
        <v>29648557.850000001</v>
      </c>
      <c r="L35" s="238"/>
      <c r="M35" s="238"/>
    </row>
    <row r="36" spans="1:13" x14ac:dyDescent="0.2">
      <c r="A36" s="2" t="s">
        <v>44</v>
      </c>
      <c r="B36" s="248">
        <v>5819859.1399999997</v>
      </c>
      <c r="C36" s="248">
        <v>674414.03</v>
      </c>
      <c r="D36" s="248">
        <v>438952.2</v>
      </c>
      <c r="E36" s="248"/>
      <c r="F36" s="248">
        <v>10160175.939999999</v>
      </c>
      <c r="G36" s="248">
        <v>61903.71</v>
      </c>
      <c r="H36" s="250"/>
      <c r="I36" s="250"/>
      <c r="J36" s="250">
        <v>12026.32</v>
      </c>
      <c r="K36" s="250">
        <v>17167331.34</v>
      </c>
      <c r="L36" s="238"/>
      <c r="M36" s="238"/>
    </row>
    <row r="37" spans="1:13" x14ac:dyDescent="0.2">
      <c r="A37" s="2" t="s">
        <v>45</v>
      </c>
      <c r="B37" s="248">
        <v>37298397.210000001</v>
      </c>
      <c r="C37" s="248">
        <v>4322194.3899999997</v>
      </c>
      <c r="D37" s="248">
        <v>2813163.18</v>
      </c>
      <c r="E37" s="248"/>
      <c r="F37" s="248">
        <v>53039395.5</v>
      </c>
      <c r="G37" s="248">
        <v>323157.31</v>
      </c>
      <c r="H37" s="249"/>
      <c r="I37" s="249"/>
      <c r="J37" s="249">
        <v>62781.27</v>
      </c>
      <c r="K37" s="250">
        <v>97859088.859999999</v>
      </c>
      <c r="L37" s="238"/>
      <c r="M37" s="238"/>
    </row>
    <row r="38" spans="1:13" x14ac:dyDescent="0.2">
      <c r="A38" s="2" t="s">
        <v>46</v>
      </c>
      <c r="B38" s="248">
        <v>12184379.09</v>
      </c>
      <c r="C38" s="248">
        <v>1411944.18</v>
      </c>
      <c r="D38" s="248">
        <v>918984.44</v>
      </c>
      <c r="E38" s="248"/>
      <c r="F38" s="248">
        <v>20241504.879999999</v>
      </c>
      <c r="G38" s="248">
        <v>123327.02</v>
      </c>
      <c r="H38" s="249"/>
      <c r="I38" s="249"/>
      <c r="J38" s="249">
        <v>23959.31</v>
      </c>
      <c r="K38" s="250">
        <v>34904098.920000002</v>
      </c>
      <c r="L38" s="238"/>
      <c r="M38" s="238"/>
    </row>
    <row r="39" spans="1:13" x14ac:dyDescent="0.2">
      <c r="A39" s="2" t="s">
        <v>47</v>
      </c>
      <c r="B39" s="248">
        <v>7506630.8200000003</v>
      </c>
      <c r="C39" s="248">
        <v>869879.67</v>
      </c>
      <c r="D39" s="248">
        <v>566173.86</v>
      </c>
      <c r="E39" s="248"/>
      <c r="F39" s="248">
        <v>11069380.48</v>
      </c>
      <c r="G39" s="251">
        <v>67443.289999999994</v>
      </c>
      <c r="H39" s="249"/>
      <c r="I39" s="249">
        <v>101376.83</v>
      </c>
      <c r="J39" s="249">
        <v>13102.52</v>
      </c>
      <c r="K39" s="250">
        <v>20193987.469999999</v>
      </c>
      <c r="L39" s="238"/>
      <c r="M39" s="238"/>
    </row>
    <row r="40" spans="1:13" x14ac:dyDescent="0.2">
      <c r="A40" s="2" t="s">
        <v>48</v>
      </c>
      <c r="B40" s="248">
        <v>5300040.32</v>
      </c>
      <c r="C40" s="248">
        <v>614176.65</v>
      </c>
      <c r="D40" s="248">
        <v>399745.82</v>
      </c>
      <c r="E40" s="248"/>
      <c r="F40" s="248">
        <v>12634000.76</v>
      </c>
      <c r="G40" s="252">
        <v>76976.17</v>
      </c>
      <c r="H40" s="249"/>
      <c r="I40" s="249"/>
      <c r="J40" s="249">
        <v>14954.52</v>
      </c>
      <c r="K40" s="250">
        <v>19039894.239999998</v>
      </c>
      <c r="L40" s="238"/>
      <c r="M40" s="238"/>
    </row>
    <row r="41" spans="1:13" x14ac:dyDescent="0.2">
      <c r="A41" s="2" t="s">
        <v>49</v>
      </c>
      <c r="B41" s="248">
        <v>6846454.71</v>
      </c>
      <c r="C41" s="248">
        <v>793377.47</v>
      </c>
      <c r="D41" s="248">
        <v>516381.29</v>
      </c>
      <c r="E41" s="248"/>
      <c r="F41" s="248">
        <v>7501553.4500000002</v>
      </c>
      <c r="G41" s="248">
        <v>45705.31</v>
      </c>
      <c r="H41" s="249"/>
      <c r="I41" s="249">
        <v>59342.31</v>
      </c>
      <c r="J41" s="249">
        <v>8879.3799999999992</v>
      </c>
      <c r="K41" s="250">
        <v>15771693.92</v>
      </c>
      <c r="L41" s="238"/>
      <c r="M41" s="238"/>
    </row>
    <row r="42" spans="1:13" x14ac:dyDescent="0.2">
      <c r="A42" s="2" t="s">
        <v>50</v>
      </c>
      <c r="B42" s="248">
        <v>9753589.5600000005</v>
      </c>
      <c r="C42" s="248">
        <v>1130260.6299999999</v>
      </c>
      <c r="D42" s="248">
        <v>735646.6</v>
      </c>
      <c r="E42" s="248"/>
      <c r="F42" s="248">
        <v>34589196.039999999</v>
      </c>
      <c r="G42" s="248">
        <v>210744.33</v>
      </c>
      <c r="H42" s="249"/>
      <c r="I42" s="249"/>
      <c r="J42" s="249">
        <v>40942.28</v>
      </c>
      <c r="K42" s="250">
        <v>46460379.439999998</v>
      </c>
      <c r="L42" s="238"/>
      <c r="M42" s="238"/>
    </row>
    <row r="43" spans="1:13" x14ac:dyDescent="0.2">
      <c r="A43" s="2" t="s">
        <v>51</v>
      </c>
      <c r="B43" s="248">
        <v>5468965.9100000001</v>
      </c>
      <c r="C43" s="248">
        <v>633752</v>
      </c>
      <c r="D43" s="248">
        <v>412486.72</v>
      </c>
      <c r="E43" s="248"/>
      <c r="F43" s="248">
        <v>16230163.439999999</v>
      </c>
      <c r="G43" s="248">
        <v>98886.8</v>
      </c>
      <c r="H43" s="249"/>
      <c r="I43" s="249"/>
      <c r="J43" s="249">
        <v>19211.2</v>
      </c>
      <c r="K43" s="250">
        <v>22863466.07</v>
      </c>
      <c r="L43" s="238"/>
      <c r="M43" s="238"/>
    </row>
    <row r="44" spans="1:13" x14ac:dyDescent="0.2">
      <c r="A44" s="2" t="s">
        <v>52</v>
      </c>
      <c r="B44" s="248">
        <v>79419868.370000005</v>
      </c>
      <c r="C44" s="248">
        <v>9203293.8399999999</v>
      </c>
      <c r="D44" s="248">
        <v>5990097.8700000001</v>
      </c>
      <c r="E44" s="248"/>
      <c r="F44" s="248">
        <v>126027083.58</v>
      </c>
      <c r="G44" s="248">
        <v>767855.16</v>
      </c>
      <c r="H44" s="249"/>
      <c r="I44" s="249"/>
      <c r="J44" s="249">
        <v>149174.79</v>
      </c>
      <c r="K44" s="250">
        <v>221557373.61000001</v>
      </c>
      <c r="L44" s="238"/>
      <c r="M44" s="238"/>
    </row>
    <row r="45" spans="1:13" x14ac:dyDescent="0.2">
      <c r="A45" s="2" t="s">
        <v>53</v>
      </c>
      <c r="B45" s="248">
        <v>12561977.460000001</v>
      </c>
      <c r="C45" s="248">
        <v>1455700.85</v>
      </c>
      <c r="D45" s="248">
        <v>947464.1</v>
      </c>
      <c r="E45" s="248"/>
      <c r="F45" s="248">
        <v>26674927.789999999</v>
      </c>
      <c r="G45" s="248">
        <v>162524.44</v>
      </c>
      <c r="H45" s="249"/>
      <c r="I45" s="249">
        <v>507494.82</v>
      </c>
      <c r="J45" s="249">
        <v>31574.38</v>
      </c>
      <c r="K45" s="250">
        <v>42341663.840000004</v>
      </c>
      <c r="L45" s="238"/>
      <c r="M45" s="238"/>
    </row>
    <row r="46" spans="1:13" x14ac:dyDescent="0.2">
      <c r="A46" s="2" t="s">
        <v>54</v>
      </c>
      <c r="B46" s="248">
        <v>33369635.18</v>
      </c>
      <c r="C46" s="248">
        <v>3866923.53</v>
      </c>
      <c r="D46" s="248">
        <v>2516843.5099999998</v>
      </c>
      <c r="E46" s="248"/>
      <c r="F46" s="248">
        <v>54282467.829999998</v>
      </c>
      <c r="G46" s="248">
        <v>330731.08</v>
      </c>
      <c r="H46" s="249"/>
      <c r="I46" s="249"/>
      <c r="J46" s="249">
        <v>64252.66</v>
      </c>
      <c r="K46" s="250">
        <v>94430853.790000007</v>
      </c>
      <c r="L46" s="238"/>
      <c r="M46" s="238"/>
    </row>
    <row r="47" spans="1:13" x14ac:dyDescent="0.2">
      <c r="A47" s="2" t="s">
        <v>55</v>
      </c>
      <c r="B47" s="248">
        <v>7677419.5599999996</v>
      </c>
      <c r="C47" s="248">
        <v>889670.93</v>
      </c>
      <c r="D47" s="248">
        <v>579055.28</v>
      </c>
      <c r="E47" s="248"/>
      <c r="F47" s="248">
        <v>12562545.66</v>
      </c>
      <c r="G47" s="248">
        <v>76540.81</v>
      </c>
      <c r="H47" s="249"/>
      <c r="I47" s="249">
        <v>118976.28</v>
      </c>
      <c r="J47" s="249">
        <v>14869.94</v>
      </c>
      <c r="K47" s="250">
        <v>21919078.460000001</v>
      </c>
      <c r="L47" s="238"/>
      <c r="M47" s="238"/>
    </row>
    <row r="48" spans="1:13" x14ac:dyDescent="0.2">
      <c r="A48" s="2" t="s">
        <v>56</v>
      </c>
      <c r="B48" s="248">
        <v>5981332.1299999999</v>
      </c>
      <c r="C48" s="248">
        <v>693125.77</v>
      </c>
      <c r="D48" s="248">
        <v>451131</v>
      </c>
      <c r="E48" s="248"/>
      <c r="F48" s="248">
        <v>6623148.5199999996</v>
      </c>
      <c r="G48" s="248">
        <v>40353.379999999997</v>
      </c>
      <c r="H48" s="249"/>
      <c r="I48" s="249">
        <v>48997.74</v>
      </c>
      <c r="J48" s="249">
        <v>7839.64</v>
      </c>
      <c r="K48" s="250">
        <v>13845928.18</v>
      </c>
      <c r="L48" s="238"/>
      <c r="M48" s="238"/>
    </row>
    <row r="49" spans="1:13" x14ac:dyDescent="0.2">
      <c r="A49" s="2" t="s">
        <v>57</v>
      </c>
      <c r="B49" s="248">
        <v>6976875.21</v>
      </c>
      <c r="C49" s="248">
        <v>808490.8</v>
      </c>
      <c r="D49" s="248">
        <v>526218.01</v>
      </c>
      <c r="E49" s="248"/>
      <c r="F49" s="248">
        <v>7855132.9900000002</v>
      </c>
      <c r="G49" s="248">
        <v>47859.59</v>
      </c>
      <c r="H49" s="249"/>
      <c r="I49" s="249">
        <v>63516.6</v>
      </c>
      <c r="J49" s="249">
        <v>9297.9</v>
      </c>
      <c r="K49" s="250">
        <v>16287391.1</v>
      </c>
      <c r="L49" s="238"/>
      <c r="M49" s="238"/>
    </row>
    <row r="50" spans="1:13" x14ac:dyDescent="0.2">
      <c r="A50" s="2" t="s">
        <v>58</v>
      </c>
      <c r="B50" s="248">
        <v>17539692.859999999</v>
      </c>
      <c r="C50" s="248">
        <v>2032526</v>
      </c>
      <c r="D50" s="248">
        <v>1322899.1599999999</v>
      </c>
      <c r="E50" s="248"/>
      <c r="F50" s="248">
        <v>27564420.579999998</v>
      </c>
      <c r="G50" s="248">
        <v>167943.92</v>
      </c>
      <c r="H50" s="249"/>
      <c r="I50" s="249">
        <v>537316.37</v>
      </c>
      <c r="J50" s="249">
        <v>32627.25</v>
      </c>
      <c r="K50" s="250">
        <v>49197426.140000001</v>
      </c>
      <c r="L50" s="238"/>
      <c r="M50" s="238"/>
    </row>
    <row r="51" spans="1:13" x14ac:dyDescent="0.2">
      <c r="A51" s="2" t="s">
        <v>59</v>
      </c>
      <c r="B51" s="248">
        <v>6174478.6600000001</v>
      </c>
      <c r="C51" s="248">
        <v>715507.88</v>
      </c>
      <c r="D51" s="248">
        <v>465698.73</v>
      </c>
      <c r="E51" s="248"/>
      <c r="F51" s="248">
        <v>6456830.6200000001</v>
      </c>
      <c r="G51" s="248">
        <v>39340.04</v>
      </c>
      <c r="H51" s="249"/>
      <c r="I51" s="249"/>
      <c r="J51" s="249">
        <v>7642.77</v>
      </c>
      <c r="K51" s="250">
        <v>13859498.699999999</v>
      </c>
      <c r="L51" s="238"/>
      <c r="M51" s="238"/>
    </row>
    <row r="52" spans="1:13" x14ac:dyDescent="0.2">
      <c r="A52" s="2" t="s">
        <v>60</v>
      </c>
      <c r="B52" s="248">
        <v>106375920.65000001</v>
      </c>
      <c r="C52" s="248">
        <v>12327001.74</v>
      </c>
      <c r="D52" s="248">
        <v>8023208.6600000001</v>
      </c>
      <c r="E52" s="248"/>
      <c r="F52" s="248">
        <v>130590354.06999999</v>
      </c>
      <c r="G52" s="248">
        <v>795658.16</v>
      </c>
      <c r="H52" s="249"/>
      <c r="I52" s="249"/>
      <c r="J52" s="249">
        <v>154576.21</v>
      </c>
      <c r="K52" s="250">
        <v>258266719.49000001</v>
      </c>
      <c r="L52" s="238"/>
      <c r="M52" s="238"/>
    </row>
    <row r="53" spans="1:13" ht="13.5" thickBot="1" x14ac:dyDescent="0.25">
      <c r="A53" s="4" t="s">
        <v>61</v>
      </c>
      <c r="B53" s="248">
        <v>11468308.49</v>
      </c>
      <c r="C53" s="248">
        <v>1328964.8400000001</v>
      </c>
      <c r="D53" s="248">
        <v>864976.13</v>
      </c>
      <c r="E53" s="248"/>
      <c r="F53" s="248">
        <v>23574022.879999999</v>
      </c>
      <c r="G53" s="248">
        <v>143631.31</v>
      </c>
      <c r="H53" s="249"/>
      <c r="I53" s="249"/>
      <c r="J53" s="249">
        <v>27903.919999999998</v>
      </c>
      <c r="K53" s="250">
        <v>37407807.57</v>
      </c>
      <c r="L53" s="238"/>
      <c r="M53" s="238"/>
    </row>
    <row r="54" spans="1:13" s="254" customFormat="1" ht="13.5" thickBot="1" x14ac:dyDescent="0.25">
      <c r="A54" s="5" t="s">
        <v>13</v>
      </c>
      <c r="B54" s="253">
        <v>621049955.96000004</v>
      </c>
      <c r="C54" s="253">
        <v>71968203.329999998</v>
      </c>
      <c r="D54" s="253">
        <v>46841553.549999997</v>
      </c>
      <c r="E54" s="253">
        <v>0</v>
      </c>
      <c r="F54" s="253">
        <v>1231984472.22</v>
      </c>
      <c r="G54" s="253">
        <v>7506209.0700000003</v>
      </c>
      <c r="H54" s="253">
        <v>0</v>
      </c>
      <c r="I54" s="253">
        <v>9114162.9499999993</v>
      </c>
      <c r="J54" s="253">
        <v>1458266.07</v>
      </c>
      <c r="K54" s="253">
        <v>1989922823.1500001</v>
      </c>
      <c r="L54" s="238"/>
      <c r="M54" s="238"/>
    </row>
    <row r="55" spans="1:13" x14ac:dyDescent="0.2">
      <c r="F55" s="238"/>
      <c r="G55" s="238"/>
      <c r="H55" s="238"/>
      <c r="I55" s="238"/>
      <c r="J55" s="238"/>
    </row>
    <row r="56" spans="1:13" x14ac:dyDescent="0.2">
      <c r="F56" s="238"/>
      <c r="G56" s="238"/>
      <c r="H56" s="238"/>
      <c r="I56" s="238"/>
      <c r="J56" s="238"/>
      <c r="K56" s="238"/>
    </row>
    <row r="57" spans="1:13" x14ac:dyDescent="0.2">
      <c r="F57" s="238"/>
      <c r="G57" s="238"/>
      <c r="H57" s="238"/>
      <c r="I57" s="238"/>
      <c r="J57" s="238"/>
    </row>
    <row r="58" spans="1:13" x14ac:dyDescent="0.2">
      <c r="F58" s="238"/>
      <c r="G58" s="238"/>
      <c r="H58" s="238"/>
      <c r="I58" s="238"/>
      <c r="J58" s="238"/>
    </row>
    <row r="59" spans="1:13" x14ac:dyDescent="0.2">
      <c r="G59" s="238"/>
      <c r="H59" s="238"/>
      <c r="I59" s="238"/>
      <c r="J59" s="238"/>
    </row>
    <row r="60" spans="1:13" x14ac:dyDescent="0.2">
      <c r="G60" s="238"/>
      <c r="H60" s="238"/>
      <c r="I60" s="238"/>
      <c r="J60" s="238"/>
    </row>
    <row r="61" spans="1:13" x14ac:dyDescent="0.2">
      <c r="G61" s="238"/>
      <c r="H61" s="238"/>
      <c r="I61" s="238"/>
      <c r="J61" s="238"/>
    </row>
    <row r="62" spans="1:13" x14ac:dyDescent="0.2">
      <c r="G62" s="238"/>
      <c r="H62" s="238"/>
      <c r="I62" s="238"/>
      <c r="J62" s="238"/>
    </row>
  </sheetData>
  <mergeCells count="12">
    <mergeCell ref="J5:J6"/>
    <mergeCell ref="K5:K6"/>
    <mergeCell ref="A1:K1"/>
    <mergeCell ref="A2:K2"/>
    <mergeCell ref="C4:D4"/>
    <mergeCell ref="A5:A6"/>
    <mergeCell ref="B5:B6"/>
    <mergeCell ref="E5:E6"/>
    <mergeCell ref="F5:F6"/>
    <mergeCell ref="G5:G6"/>
    <mergeCell ref="H5:H6"/>
    <mergeCell ref="I5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66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2" sqref="A2:K2"/>
    </sheetView>
  </sheetViews>
  <sheetFormatPr baseColWidth="10" defaultRowHeight="12.75" x14ac:dyDescent="0.2"/>
  <cols>
    <col min="1" max="1" width="44.7109375" style="3" customWidth="1"/>
    <col min="2" max="4" width="17.140625" style="8" customWidth="1"/>
    <col min="5" max="5" width="17.7109375" style="8" customWidth="1"/>
    <col min="6" max="6" width="18.85546875" style="6" bestFit="1" customWidth="1"/>
    <col min="7" max="7" width="18" style="6" bestFit="1" customWidth="1"/>
    <col min="8" max="8" width="16.140625" style="6" customWidth="1"/>
    <col min="9" max="10" width="17.140625" style="6" customWidth="1"/>
    <col min="11" max="11" width="16.7109375" style="6" customWidth="1"/>
    <col min="12" max="16384" width="11.42578125" style="6"/>
  </cols>
  <sheetData>
    <row r="1" spans="1:11" x14ac:dyDescent="0.2">
      <c r="A1" s="224" t="s">
        <v>63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</row>
    <row r="2" spans="1:11" x14ac:dyDescent="0.2">
      <c r="A2" s="226" t="s">
        <v>64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</row>
    <row r="3" spans="1:11" ht="11.25" x14ac:dyDescent="0.2">
      <c r="A3" s="7"/>
      <c r="B3" s="6"/>
      <c r="C3" s="6"/>
      <c r="E3" s="6"/>
    </row>
    <row r="4" spans="1:11" ht="13.5" customHeight="1" thickBot="1" x14ac:dyDescent="0.25">
      <c r="A4" s="7"/>
      <c r="B4" s="227"/>
      <c r="C4" s="227"/>
      <c r="D4" s="227"/>
      <c r="E4" s="227"/>
      <c r="F4" s="227"/>
      <c r="G4" s="227"/>
      <c r="H4" s="227"/>
      <c r="I4" s="227"/>
      <c r="J4" s="227"/>
      <c r="K4" s="227"/>
    </row>
    <row r="5" spans="1:11" ht="12.75" customHeight="1" x14ac:dyDescent="0.2">
      <c r="A5" s="228" t="s">
        <v>0</v>
      </c>
      <c r="B5" s="230" t="s">
        <v>9</v>
      </c>
      <c r="C5" s="9" t="s">
        <v>10</v>
      </c>
      <c r="D5" s="9" t="s">
        <v>10</v>
      </c>
      <c r="E5" s="230" t="s">
        <v>1</v>
      </c>
      <c r="F5" s="222" t="s">
        <v>7</v>
      </c>
      <c r="G5" s="222" t="s">
        <v>8</v>
      </c>
      <c r="H5" s="222" t="s">
        <v>2</v>
      </c>
      <c r="I5" s="222" t="s">
        <v>3</v>
      </c>
      <c r="J5" s="222" t="s">
        <v>4</v>
      </c>
      <c r="K5" s="222" t="s">
        <v>5</v>
      </c>
    </row>
    <row r="6" spans="1:11" ht="23.25" customHeight="1" thickBot="1" x14ac:dyDescent="0.25">
      <c r="A6" s="229"/>
      <c r="B6" s="231"/>
      <c r="C6" s="10" t="s">
        <v>11</v>
      </c>
      <c r="D6" s="10" t="s">
        <v>12</v>
      </c>
      <c r="E6" s="231" t="s">
        <v>6</v>
      </c>
      <c r="F6" s="223" t="s">
        <v>6</v>
      </c>
      <c r="G6" s="223" t="s">
        <v>6</v>
      </c>
      <c r="H6" s="223"/>
      <c r="I6" s="223"/>
      <c r="J6" s="223"/>
      <c r="K6" s="223" t="s">
        <v>6</v>
      </c>
    </row>
    <row r="7" spans="1:11" x14ac:dyDescent="0.2">
      <c r="A7" s="1" t="s">
        <v>15</v>
      </c>
      <c r="B7" s="11">
        <f>+'01-10'!B7+'08-10'!B7+'15-10'!B7+'23-10'!B7+'04-11'!B7+'10-11'!B7+'17-11'!B7+'25-11'!B7+'01-12'!B7+'09-12'!B7</f>
        <v>124483445.2</v>
      </c>
      <c r="C7" s="11">
        <f>+'01-10'!C7+'08-10'!C7+'15-10'!C7+'23-10'!C7+'04-11'!C7+'10-11'!C7+'17-11'!C7+'25-11'!C7+'01-12'!C7+'09-12'!C7</f>
        <v>17679651.43</v>
      </c>
      <c r="D7" s="11">
        <f>+'01-10'!D7+'08-10'!D7+'15-10'!D7+'23-10'!D7+'04-11'!D7+'10-11'!D7+'17-11'!D7+'25-11'!D7+'01-12'!D7+'09-12'!D7</f>
        <v>5439600.7199999997</v>
      </c>
      <c r="E7" s="11">
        <f>+'01-10'!E7+'08-10'!E7+'15-10'!E7+'23-10'!E7+'04-11'!E7+'10-11'!E7+'17-11'!E7+'25-11'!E7+'01-12'!E7+'09-12'!E7</f>
        <v>538630.07999999996</v>
      </c>
      <c r="F7" s="11">
        <f>+'01-10'!F7+'08-10'!F7+'15-10'!F7+'23-10'!F7+'04-11'!F7+'10-11'!F7+'17-11'!F7+'25-11'!F7+'01-12'!F7+'09-12'!F7</f>
        <v>78917120.370000005</v>
      </c>
      <c r="G7" s="11">
        <f>+'01-10'!G7+'08-10'!G7+'15-10'!G7+'23-10'!G7+'04-11'!G7+'10-11'!G7+'17-11'!G7+'25-11'!G7+'01-12'!G7+'09-12'!G7</f>
        <v>2211211.66</v>
      </c>
      <c r="H7" s="11">
        <f>+'01-10'!H7+'08-10'!H7+'15-10'!H7+'23-10'!H7+'04-11'!H7+'10-11'!H7+'17-11'!H7+'25-11'!H7+'01-12'!H7+'09-12'!H7</f>
        <v>8745599.629999999</v>
      </c>
      <c r="I7" s="11">
        <f>+'01-10'!I7+'08-10'!I7+'15-10'!I7+'23-10'!I7+'04-11'!I7+'10-11'!I7+'17-11'!I7+'25-11'!I7+'01-12'!I7+'09-12'!I7</f>
        <v>0</v>
      </c>
      <c r="J7" s="11">
        <f>+'01-10'!J7+'08-10'!J7+'15-10'!J7+'23-10'!J7+'04-11'!J7+'10-11'!J7+'17-11'!J7+'25-11'!J7+'01-12'!J7+'09-12'!J7</f>
        <v>4015732.45</v>
      </c>
      <c r="K7" s="12">
        <f>SUM(B7:J7)</f>
        <v>242030991.53999999</v>
      </c>
    </row>
    <row r="8" spans="1:11" x14ac:dyDescent="0.2">
      <c r="A8" s="2" t="s">
        <v>16</v>
      </c>
      <c r="B8" s="11">
        <f>+'01-10'!B8+'08-10'!B8+'15-10'!B8+'23-10'!B8+'04-11'!B8+'10-11'!B8+'17-11'!B8+'25-11'!B8+'01-12'!B8+'09-12'!B8</f>
        <v>117660319.84999999</v>
      </c>
      <c r="C8" s="11">
        <f>+'01-10'!C8+'08-10'!C8+'15-10'!C8+'23-10'!C8+'04-11'!C8+'10-11'!C8+'17-11'!C8+'25-11'!C8+'01-12'!C8+'09-12'!C8</f>
        <v>16710603.09</v>
      </c>
      <c r="D8" s="11">
        <f>+'01-10'!D8+'08-10'!D8+'15-10'!D8+'23-10'!D8+'04-11'!D8+'10-11'!D8+'17-11'!D8+'25-11'!D8+'01-12'!D8+'09-12'!D8</f>
        <v>5141448</v>
      </c>
      <c r="E8" s="11">
        <f>+'01-10'!E8+'08-10'!E8+'15-10'!E8+'23-10'!E8+'04-11'!E8+'10-11'!E8+'17-11'!E8+'25-11'!E8+'01-12'!E8+'09-12'!E8</f>
        <v>507431.26</v>
      </c>
      <c r="F8" s="11">
        <f>+'01-10'!F8+'08-10'!F8+'15-10'!F8+'23-10'!F8+'04-11'!F8+'10-11'!F8+'17-11'!F8+'25-11'!F8+'01-12'!F8+'09-12'!F8</f>
        <v>70976182.289999992</v>
      </c>
      <c r="G8" s="11">
        <f>+'01-10'!G8+'08-10'!G8+'15-10'!G8+'23-10'!G8+'04-11'!G8+'10-11'!G8+'17-11'!G8+'25-11'!G8+'01-12'!G8+'09-12'!G8</f>
        <v>1988711.2099999997</v>
      </c>
      <c r="H8" s="11">
        <f>+'01-10'!H8+'08-10'!H8+'15-10'!H8+'23-10'!H8+'04-11'!H8+'10-11'!H8+'17-11'!H8+'25-11'!H8+'01-12'!H8+'09-12'!H8</f>
        <v>8538539.1500000004</v>
      </c>
      <c r="I8" s="11">
        <f>+'01-10'!I8+'08-10'!I8+'15-10'!I8+'23-10'!I8+'04-11'!I8+'10-11'!I8+'17-11'!I8+'25-11'!I8+'01-12'!I8+'09-12'!I8</f>
        <v>0</v>
      </c>
      <c r="J8" s="11">
        <f>+'01-10'!J8+'08-10'!J8+'15-10'!J8+'23-10'!J8+'04-11'!J8+'10-11'!J8+'17-11'!J8+'25-11'!J8+'01-12'!J8+'09-12'!J8</f>
        <v>3611654.32</v>
      </c>
      <c r="K8" s="12">
        <f t="shared" ref="K8:K53" si="0">SUM(B8:J8)</f>
        <v>225134889.16999999</v>
      </c>
    </row>
    <row r="9" spans="1:11" x14ac:dyDescent="0.2">
      <c r="A9" s="2" t="s">
        <v>17</v>
      </c>
      <c r="B9" s="11">
        <f>+'01-10'!B9+'08-10'!B9+'15-10'!B9+'23-10'!B9+'04-11'!B9+'10-11'!B9+'17-11'!B9+'25-11'!B9+'01-12'!B9+'09-12'!B9</f>
        <v>0</v>
      </c>
      <c r="C9" s="11">
        <f>+'01-10'!C9+'08-10'!C9+'15-10'!C9+'23-10'!C9+'04-11'!C9+'10-11'!C9+'17-11'!C9+'25-11'!C9+'01-12'!C9+'09-12'!C9</f>
        <v>0</v>
      </c>
      <c r="D9" s="11">
        <f>+'01-10'!D9+'08-10'!D9+'15-10'!D9+'23-10'!D9+'04-11'!D9+'10-11'!D9+'17-11'!D9+'25-11'!D9+'01-12'!D9+'09-12'!D9</f>
        <v>0</v>
      </c>
      <c r="E9" s="11">
        <f>+'01-10'!E9+'08-10'!E9+'15-10'!E9+'23-10'!E9+'04-11'!E9+'10-11'!E9+'17-11'!E9+'25-11'!E9+'01-12'!E9+'09-12'!E9</f>
        <v>0</v>
      </c>
      <c r="F9" s="11">
        <f>+'01-10'!F9+'08-10'!F9+'15-10'!F9+'23-10'!F9+'04-11'!F9+'10-11'!F9+'17-11'!F9+'25-11'!F9+'01-12'!F9+'09-12'!F9</f>
        <v>27579538.610000003</v>
      </c>
      <c r="G9" s="11">
        <f>+'01-10'!G9+'08-10'!G9+'15-10'!G9+'23-10'!G9+'04-11'!G9+'10-11'!G9+'17-11'!G9+'25-11'!G9+'01-12'!G9+'09-12'!G9</f>
        <v>772762.57000000007</v>
      </c>
      <c r="H9" s="11">
        <f>+'01-10'!H9+'08-10'!H9+'15-10'!H9+'23-10'!H9+'04-11'!H9+'10-11'!H9+'17-11'!H9+'25-11'!H9+'01-12'!H9+'09-12'!H9</f>
        <v>0</v>
      </c>
      <c r="I9" s="11">
        <f>+'01-10'!I9+'08-10'!I9+'15-10'!I9+'23-10'!I9+'04-11'!I9+'10-11'!I9+'17-11'!I9+'25-11'!I9+'01-12'!I9+'09-12'!I9</f>
        <v>2278295.3499999996</v>
      </c>
      <c r="J9" s="11">
        <f>+'01-10'!J9+'08-10'!J9+'15-10'!J9+'23-10'!J9+'04-11'!J9+'10-11'!J9+'17-11'!J9+'25-11'!J9+'01-12'!J9+'09-12'!J9</f>
        <v>1403396.98</v>
      </c>
      <c r="K9" s="12">
        <f t="shared" si="0"/>
        <v>32033993.510000002</v>
      </c>
    </row>
    <row r="10" spans="1:11" x14ac:dyDescent="0.2">
      <c r="A10" s="2" t="s">
        <v>18</v>
      </c>
      <c r="B10" s="11">
        <f>+'01-10'!B10+'08-10'!B10+'15-10'!B10+'23-10'!B10+'04-11'!B10+'10-11'!B10+'17-11'!B10+'25-11'!B10+'01-12'!B10+'09-12'!B10</f>
        <v>0</v>
      </c>
      <c r="C10" s="11">
        <f>+'01-10'!C10+'08-10'!C10+'15-10'!C10+'23-10'!C10+'04-11'!C10+'10-11'!C10+'17-11'!C10+'25-11'!C10+'01-12'!C10+'09-12'!C10</f>
        <v>0</v>
      </c>
      <c r="D10" s="11">
        <f>+'01-10'!D10+'08-10'!D10+'15-10'!D10+'23-10'!D10+'04-11'!D10+'10-11'!D10+'17-11'!D10+'25-11'!D10+'01-12'!D10+'09-12'!D10</f>
        <v>0</v>
      </c>
      <c r="E10" s="11">
        <f>+'01-10'!E10+'08-10'!E10+'15-10'!E10+'23-10'!E10+'04-11'!E10+'10-11'!E10+'17-11'!E10+'25-11'!E10+'01-12'!E10+'09-12'!E10</f>
        <v>0</v>
      </c>
      <c r="F10" s="11">
        <f>+'01-10'!F10+'08-10'!F10+'15-10'!F10+'23-10'!F10+'04-11'!F10+'10-11'!F10+'17-11'!F10+'25-11'!F10+'01-12'!F10+'09-12'!F10</f>
        <v>29185862.149999999</v>
      </c>
      <c r="G10" s="11">
        <f>+'01-10'!G10+'08-10'!G10+'15-10'!G10+'23-10'!G10+'04-11'!G10+'10-11'!G10+'17-11'!G10+'25-11'!G10+'01-12'!G10+'09-12'!G10</f>
        <v>817770.83000000007</v>
      </c>
      <c r="H10" s="11">
        <f>+'01-10'!H10+'08-10'!H10+'15-10'!H10+'23-10'!H10+'04-11'!H10+'10-11'!H10+'17-11'!H10+'25-11'!H10+'01-12'!H10+'09-12'!H10</f>
        <v>0</v>
      </c>
      <c r="I10" s="11">
        <f>+'01-10'!I10+'08-10'!I10+'15-10'!I10+'23-10'!I10+'04-11'!I10+'10-11'!I10+'17-11'!I10+'25-11'!I10+'01-12'!I10+'09-12'!I10</f>
        <v>3382424.02</v>
      </c>
      <c r="J10" s="11">
        <f>+'01-10'!J10+'08-10'!J10+'15-10'!J10+'23-10'!J10+'04-11'!J10+'10-11'!J10+'17-11'!J10+'25-11'!J10+'01-12'!J10+'09-12'!J10</f>
        <v>1485135.45</v>
      </c>
      <c r="K10" s="12">
        <f t="shared" si="0"/>
        <v>34871192.449999996</v>
      </c>
    </row>
    <row r="11" spans="1:11" x14ac:dyDescent="0.2">
      <c r="A11" s="2" t="s">
        <v>19</v>
      </c>
      <c r="B11" s="11">
        <f>+'01-10'!B11+'08-10'!B11+'15-10'!B11+'23-10'!B11+'04-11'!B11+'10-11'!B11+'17-11'!B11+'25-11'!B11+'01-12'!B11+'09-12'!B11</f>
        <v>0</v>
      </c>
      <c r="C11" s="11">
        <f>+'01-10'!C11+'08-10'!C11+'15-10'!C11+'23-10'!C11+'04-11'!C11+'10-11'!C11+'17-11'!C11+'25-11'!C11+'01-12'!C11+'09-12'!C11</f>
        <v>0</v>
      </c>
      <c r="D11" s="11">
        <f>+'01-10'!D11+'08-10'!D11+'15-10'!D11+'23-10'!D11+'04-11'!D11+'10-11'!D11+'17-11'!D11+'25-11'!D11+'01-12'!D11+'09-12'!D11</f>
        <v>0</v>
      </c>
      <c r="E11" s="11">
        <f>+'01-10'!E11+'08-10'!E11+'15-10'!E11+'23-10'!E11+'04-11'!E11+'10-11'!E11+'17-11'!E11+'25-11'!E11+'01-12'!E11+'09-12'!E11</f>
        <v>0</v>
      </c>
      <c r="F11" s="11">
        <f>+'01-10'!F11+'08-10'!F11+'15-10'!F11+'23-10'!F11+'04-11'!F11+'10-11'!F11+'17-11'!F11+'25-11'!F11+'01-12'!F11+'09-12'!F11</f>
        <v>28279066.610000003</v>
      </c>
      <c r="G11" s="11">
        <f>+'01-10'!G11+'08-10'!G11+'15-10'!G11+'23-10'!G11+'04-11'!G11+'10-11'!G11+'17-11'!G11+'25-11'!G11+'01-12'!G11+'09-12'!G11</f>
        <v>792362.93</v>
      </c>
      <c r="H11" s="11">
        <f>+'01-10'!H11+'08-10'!H11+'15-10'!H11+'23-10'!H11+'04-11'!H11+'10-11'!H11+'17-11'!H11+'25-11'!H11+'01-12'!H11+'09-12'!H11</f>
        <v>0</v>
      </c>
      <c r="I11" s="11">
        <f>+'01-10'!I11+'08-10'!I11+'15-10'!I11+'23-10'!I11+'04-11'!I11+'10-11'!I11+'17-11'!I11+'25-11'!I11+'01-12'!I11+'09-12'!I11</f>
        <v>0</v>
      </c>
      <c r="J11" s="11">
        <f>+'01-10'!J11+'08-10'!J11+'15-10'!J11+'23-10'!J11+'04-11'!J11+'10-11'!J11+'17-11'!J11+'25-11'!J11+'01-12'!J11+'09-12'!J11</f>
        <v>1438992.7699999998</v>
      </c>
      <c r="K11" s="12">
        <f t="shared" si="0"/>
        <v>30510422.310000002</v>
      </c>
    </row>
    <row r="12" spans="1:11" x14ac:dyDescent="0.2">
      <c r="A12" s="2" t="s">
        <v>20</v>
      </c>
      <c r="B12" s="11">
        <f>+'01-10'!B12+'08-10'!B12+'15-10'!B12+'23-10'!B12+'04-11'!B12+'10-11'!B12+'17-11'!B12+'25-11'!B12+'01-12'!B12+'09-12'!B12</f>
        <v>0</v>
      </c>
      <c r="C12" s="11">
        <f>+'01-10'!C12+'08-10'!C12+'15-10'!C12+'23-10'!C12+'04-11'!C12+'10-11'!C12+'17-11'!C12+'25-11'!C12+'01-12'!C12+'09-12'!C12</f>
        <v>0</v>
      </c>
      <c r="D12" s="11">
        <f>+'01-10'!D12+'08-10'!D12+'15-10'!D12+'23-10'!D12+'04-11'!D12+'10-11'!D12+'17-11'!D12+'25-11'!D12+'01-12'!D12+'09-12'!D12</f>
        <v>0</v>
      </c>
      <c r="E12" s="11">
        <f>+'01-10'!E12+'08-10'!E12+'15-10'!E12+'23-10'!E12+'04-11'!E12+'10-11'!E12+'17-11'!E12+'25-11'!E12+'01-12'!E12+'09-12'!E12</f>
        <v>0</v>
      </c>
      <c r="F12" s="11">
        <f>+'01-10'!F12+'08-10'!F12+'15-10'!F12+'23-10'!F12+'04-11'!F12+'10-11'!F12+'17-11'!F12+'25-11'!F12+'01-12'!F12+'09-12'!F12</f>
        <v>26452521.309999999</v>
      </c>
      <c r="G12" s="11">
        <f>+'01-10'!G12+'08-10'!G12+'15-10'!G12+'23-10'!G12+'04-11'!G12+'10-11'!G12+'17-11'!G12+'25-11'!G12+'01-12'!G12+'09-12'!G12</f>
        <v>741184.22</v>
      </c>
      <c r="H12" s="11">
        <f>+'01-10'!H12+'08-10'!H12+'15-10'!H12+'23-10'!H12+'04-11'!H12+'10-11'!H12+'17-11'!H12+'25-11'!H12+'01-12'!H12+'09-12'!H12</f>
        <v>0</v>
      </c>
      <c r="I12" s="11">
        <f>+'01-10'!I12+'08-10'!I12+'15-10'!I12+'23-10'!I12+'04-11'!I12+'10-11'!I12+'17-11'!I12+'25-11'!I12+'01-12'!I12+'09-12'!I12</f>
        <v>1495517.5699999998</v>
      </c>
      <c r="J12" s="11">
        <f>+'01-10'!J12+'08-10'!J12+'15-10'!J12+'23-10'!J12+'04-11'!J12+'10-11'!J12+'17-11'!J12+'25-11'!J12+'01-12'!J12+'09-12'!J12</f>
        <v>1346048.21</v>
      </c>
      <c r="K12" s="12">
        <f t="shared" si="0"/>
        <v>30035271.309999999</v>
      </c>
    </row>
    <row r="13" spans="1:11" x14ac:dyDescent="0.2">
      <c r="A13" s="2" t="s">
        <v>21</v>
      </c>
      <c r="B13" s="11">
        <f>+'01-10'!B13+'08-10'!B13+'15-10'!B13+'23-10'!B13+'04-11'!B13+'10-11'!B13+'17-11'!B13+'25-11'!B13+'01-12'!B13+'09-12'!B13</f>
        <v>0</v>
      </c>
      <c r="C13" s="11">
        <f>+'01-10'!C13+'08-10'!C13+'15-10'!C13+'23-10'!C13+'04-11'!C13+'10-11'!C13+'17-11'!C13+'25-11'!C13+'01-12'!C13+'09-12'!C13</f>
        <v>0</v>
      </c>
      <c r="D13" s="11">
        <f>+'01-10'!D13+'08-10'!D13+'15-10'!D13+'23-10'!D13+'04-11'!D13+'10-11'!D13+'17-11'!D13+'25-11'!D13+'01-12'!D13+'09-12'!D13</f>
        <v>0</v>
      </c>
      <c r="E13" s="11">
        <f>+'01-10'!E13+'08-10'!E13+'15-10'!E13+'23-10'!E13+'04-11'!E13+'10-11'!E13+'17-11'!E13+'25-11'!E13+'01-12'!E13+'09-12'!E13</f>
        <v>0</v>
      </c>
      <c r="F13" s="11">
        <f>+'01-10'!F13+'08-10'!F13+'15-10'!F13+'23-10'!F13+'04-11'!F13+'10-11'!F13+'17-11'!F13+'25-11'!F13+'01-12'!F13+'09-12'!F13</f>
        <v>31958065.650000002</v>
      </c>
      <c r="G13" s="11">
        <f>+'01-10'!G13+'08-10'!G13+'15-10'!G13+'23-10'!G13+'04-11'!G13+'10-11'!G13+'17-11'!G13+'25-11'!G13+'01-12'!G13+'09-12'!G13</f>
        <v>895446.36</v>
      </c>
      <c r="H13" s="11">
        <f>+'01-10'!H13+'08-10'!H13+'15-10'!H13+'23-10'!H13+'04-11'!H13+'10-11'!H13+'17-11'!H13+'25-11'!H13+'01-12'!H13+'09-12'!H13</f>
        <v>0</v>
      </c>
      <c r="I13" s="11">
        <f>+'01-10'!I13+'08-10'!I13+'15-10'!I13+'23-10'!I13+'04-11'!I13+'10-11'!I13+'17-11'!I13+'25-11'!I13+'01-12'!I13+'09-12'!I13</f>
        <v>0</v>
      </c>
      <c r="J13" s="11">
        <f>+'01-10'!J13+'08-10'!J13+'15-10'!J13+'23-10'!J13+'04-11'!J13+'10-11'!J13+'17-11'!J13+'25-11'!J13+'01-12'!J13+'09-12'!J13</f>
        <v>1626200.26</v>
      </c>
      <c r="K13" s="12">
        <f t="shared" si="0"/>
        <v>34479712.270000003</v>
      </c>
    </row>
    <row r="14" spans="1:11" x14ac:dyDescent="0.2">
      <c r="A14" s="2" t="s">
        <v>22</v>
      </c>
      <c r="B14" s="11">
        <f>+'01-10'!B14+'08-10'!B14+'15-10'!B14+'23-10'!B14+'04-11'!B14+'10-11'!B14+'17-11'!B14+'25-11'!B14+'01-12'!B14+'09-12'!B14</f>
        <v>0</v>
      </c>
      <c r="C14" s="11">
        <f>+'01-10'!C14+'08-10'!C14+'15-10'!C14+'23-10'!C14+'04-11'!C14+'10-11'!C14+'17-11'!C14+'25-11'!C14+'01-12'!C14+'09-12'!C14</f>
        <v>0</v>
      </c>
      <c r="D14" s="11">
        <f>+'01-10'!D14+'08-10'!D14+'15-10'!D14+'23-10'!D14+'04-11'!D14+'10-11'!D14+'17-11'!D14+'25-11'!D14+'01-12'!D14+'09-12'!D14</f>
        <v>0</v>
      </c>
      <c r="E14" s="11">
        <f>+'01-10'!E14+'08-10'!E14+'15-10'!E14+'23-10'!E14+'04-11'!E14+'10-11'!E14+'17-11'!E14+'25-11'!E14+'01-12'!E14+'09-12'!E14</f>
        <v>0</v>
      </c>
      <c r="F14" s="11">
        <f>+'01-10'!F14+'08-10'!F14+'15-10'!F14+'23-10'!F14+'04-11'!F14+'10-11'!F14+'17-11'!F14+'25-11'!F14+'01-12'!F14+'09-12'!F14</f>
        <v>26012077.759999998</v>
      </c>
      <c r="G14" s="11">
        <f>+'01-10'!G14+'08-10'!G14+'15-10'!G14+'23-10'!G14+'04-11'!G14+'10-11'!G14+'17-11'!G14+'25-11'!G14+'01-12'!G14+'09-12'!G14</f>
        <v>728843.24</v>
      </c>
      <c r="H14" s="11">
        <f>+'01-10'!H14+'08-10'!H14+'15-10'!H14+'23-10'!H14+'04-11'!H14+'10-11'!H14+'17-11'!H14+'25-11'!H14+'01-12'!H14+'09-12'!H14</f>
        <v>0</v>
      </c>
      <c r="I14" s="11">
        <f>+'01-10'!I14+'08-10'!I14+'15-10'!I14+'23-10'!I14+'04-11'!I14+'10-11'!I14+'17-11'!I14+'25-11'!I14+'01-12'!I14+'09-12'!I14</f>
        <v>0</v>
      </c>
      <c r="J14" s="11">
        <f>+'01-10'!J14+'08-10'!J14+'15-10'!J14+'23-10'!J14+'04-11'!J14+'10-11'!J14+'17-11'!J14+'25-11'!J14+'01-12'!J14+'09-12'!J14</f>
        <v>1323636.0399999998</v>
      </c>
      <c r="K14" s="12">
        <f t="shared" si="0"/>
        <v>28064557.039999995</v>
      </c>
    </row>
    <row r="15" spans="1:11" x14ac:dyDescent="0.2">
      <c r="A15" s="2" t="s">
        <v>23</v>
      </c>
      <c r="B15" s="11">
        <f>+'01-10'!B15+'08-10'!B15+'15-10'!B15+'23-10'!B15+'04-11'!B15+'10-11'!B15+'17-11'!B15+'25-11'!B15+'01-12'!B15+'09-12'!B15</f>
        <v>0</v>
      </c>
      <c r="C15" s="11">
        <f>+'01-10'!C15+'08-10'!C15+'15-10'!C15+'23-10'!C15+'04-11'!C15+'10-11'!C15+'17-11'!C15+'25-11'!C15+'01-12'!C15+'09-12'!C15</f>
        <v>0</v>
      </c>
      <c r="D15" s="11">
        <f>+'01-10'!D15+'08-10'!D15+'15-10'!D15+'23-10'!D15+'04-11'!D15+'10-11'!D15+'17-11'!D15+'25-11'!D15+'01-12'!D15+'09-12'!D15</f>
        <v>0</v>
      </c>
      <c r="E15" s="11">
        <f>+'01-10'!E15+'08-10'!E15+'15-10'!E15+'23-10'!E15+'04-11'!E15+'10-11'!E15+'17-11'!E15+'25-11'!E15+'01-12'!E15+'09-12'!E15</f>
        <v>0</v>
      </c>
      <c r="F15" s="11">
        <f>+'01-10'!F15+'08-10'!F15+'15-10'!F15+'23-10'!F15+'04-11'!F15+'10-11'!F15+'17-11'!F15+'25-11'!F15+'01-12'!F15+'09-12'!F15</f>
        <v>30325833.68</v>
      </c>
      <c r="G15" s="11">
        <f>+'01-10'!G15+'08-10'!G15+'15-10'!G15+'23-10'!G15+'04-11'!G15+'10-11'!G15+'17-11'!G15+'25-11'!G15+'01-12'!G15+'09-12'!G15</f>
        <v>849712.16</v>
      </c>
      <c r="H15" s="11">
        <f>+'01-10'!H15+'08-10'!H15+'15-10'!H15+'23-10'!H15+'04-11'!H15+'10-11'!H15+'17-11'!H15+'25-11'!H15+'01-12'!H15+'09-12'!H15</f>
        <v>0</v>
      </c>
      <c r="I15" s="11">
        <f>+'01-10'!I15+'08-10'!I15+'15-10'!I15+'23-10'!I15+'04-11'!I15+'10-11'!I15+'17-11'!I15+'25-11'!I15+'01-12'!I15+'09-12'!I15</f>
        <v>0</v>
      </c>
      <c r="J15" s="11">
        <f>+'01-10'!J15+'08-10'!J15+'15-10'!J15+'23-10'!J15+'04-11'!J15+'10-11'!J15+'17-11'!J15+'25-11'!J15+'01-12'!J15+'09-12'!J15</f>
        <v>1543143.4200000002</v>
      </c>
      <c r="K15" s="12">
        <f t="shared" si="0"/>
        <v>32718689.260000002</v>
      </c>
    </row>
    <row r="16" spans="1:11" x14ac:dyDescent="0.2">
      <c r="A16" s="2" t="s">
        <v>24</v>
      </c>
      <c r="B16" s="11">
        <f>+'01-10'!B16+'08-10'!B16+'15-10'!B16+'23-10'!B16+'04-11'!B16+'10-11'!B16+'17-11'!B16+'25-11'!B16+'01-12'!B16+'09-12'!B16</f>
        <v>0</v>
      </c>
      <c r="C16" s="11">
        <f>+'01-10'!C16+'08-10'!C16+'15-10'!C16+'23-10'!C16+'04-11'!C16+'10-11'!C16+'17-11'!C16+'25-11'!C16+'01-12'!C16+'09-12'!C16</f>
        <v>0</v>
      </c>
      <c r="D16" s="11">
        <f>+'01-10'!D16+'08-10'!D16+'15-10'!D16+'23-10'!D16+'04-11'!D16+'10-11'!D16+'17-11'!D16+'25-11'!D16+'01-12'!D16+'09-12'!D16</f>
        <v>0</v>
      </c>
      <c r="E16" s="11">
        <f>+'01-10'!E16+'08-10'!E16+'15-10'!E16+'23-10'!E16+'04-11'!E16+'10-11'!E16+'17-11'!E16+'25-11'!E16+'01-12'!E16+'09-12'!E16</f>
        <v>0</v>
      </c>
      <c r="F16" s="11">
        <f>+'01-10'!F16+'08-10'!F16+'15-10'!F16+'23-10'!F16+'04-11'!F16+'10-11'!F16+'17-11'!F16+'25-11'!F16+'01-12'!F16+'09-12'!F16</f>
        <v>47917667.150000006</v>
      </c>
      <c r="G16" s="11">
        <f>+'01-10'!G16+'08-10'!G16+'15-10'!G16+'23-10'!G16+'04-11'!G16+'10-11'!G16+'17-11'!G16+'25-11'!G16+'01-12'!G16+'09-12'!G16</f>
        <v>1342625.0699999998</v>
      </c>
      <c r="H16" s="11">
        <f>+'01-10'!H16+'08-10'!H16+'15-10'!H16+'23-10'!H16+'04-11'!H16+'10-11'!H16+'17-11'!H16+'25-11'!H16+'01-12'!H16+'09-12'!H16</f>
        <v>0</v>
      </c>
      <c r="I16" s="11">
        <f>+'01-10'!I16+'08-10'!I16+'15-10'!I16+'23-10'!I16+'04-11'!I16+'10-11'!I16+'17-11'!I16+'25-11'!I16+'01-12'!I16+'09-12'!I16</f>
        <v>0</v>
      </c>
      <c r="J16" s="11">
        <f>+'01-10'!J16+'08-10'!J16+'15-10'!J16+'23-10'!J16+'04-11'!J16+'10-11'!J16+'17-11'!J16+'25-11'!J16+'01-12'!J16+'09-12'!J16</f>
        <v>2438311.6100000003</v>
      </c>
      <c r="K16" s="12">
        <f t="shared" si="0"/>
        <v>51698603.830000006</v>
      </c>
    </row>
    <row r="17" spans="1:11" x14ac:dyDescent="0.2">
      <c r="A17" s="2" t="s">
        <v>25</v>
      </c>
      <c r="B17" s="11">
        <f>+'01-10'!B17+'08-10'!B17+'15-10'!B17+'23-10'!B17+'04-11'!B17+'10-11'!B17+'17-11'!B17+'25-11'!B17+'01-12'!B17+'09-12'!B17</f>
        <v>0</v>
      </c>
      <c r="C17" s="11">
        <f>+'01-10'!C17+'08-10'!C17+'15-10'!C17+'23-10'!C17+'04-11'!C17+'10-11'!C17+'17-11'!C17+'25-11'!C17+'01-12'!C17+'09-12'!C17</f>
        <v>0</v>
      </c>
      <c r="D17" s="11">
        <f>+'01-10'!D17+'08-10'!D17+'15-10'!D17+'23-10'!D17+'04-11'!D17+'10-11'!D17+'17-11'!D17+'25-11'!D17+'01-12'!D17+'09-12'!D17</f>
        <v>0</v>
      </c>
      <c r="E17" s="11">
        <f>+'01-10'!E17+'08-10'!E17+'15-10'!E17+'23-10'!E17+'04-11'!E17+'10-11'!E17+'17-11'!E17+'25-11'!E17+'01-12'!E17+'09-12'!E17</f>
        <v>0</v>
      </c>
      <c r="F17" s="11">
        <f>+'01-10'!F17+'08-10'!F17+'15-10'!F17+'23-10'!F17+'04-11'!F17+'10-11'!F17+'17-11'!F17+'25-11'!F17+'01-12'!F17+'09-12'!F17</f>
        <v>28564059.489999995</v>
      </c>
      <c r="G17" s="11">
        <f>+'01-10'!G17+'08-10'!G17+'15-10'!G17+'23-10'!G17+'04-11'!G17+'10-11'!G17+'17-11'!G17+'25-11'!G17+'01-12'!G17+'09-12'!G17</f>
        <v>800348.27999999991</v>
      </c>
      <c r="H17" s="11">
        <f>+'01-10'!H17+'08-10'!H17+'15-10'!H17+'23-10'!H17+'04-11'!H17+'10-11'!H17+'17-11'!H17+'25-11'!H17+'01-12'!H17+'09-12'!H17</f>
        <v>0</v>
      </c>
      <c r="I17" s="11">
        <f>+'01-10'!I17+'08-10'!I17+'15-10'!I17+'23-10'!I17+'04-11'!I17+'10-11'!I17+'17-11'!I17+'25-11'!I17+'01-12'!I17+'09-12'!I17</f>
        <v>0</v>
      </c>
      <c r="J17" s="11">
        <f>+'01-10'!J17+'08-10'!J17+'15-10'!J17+'23-10'!J17+'04-11'!J17+'10-11'!J17+'17-11'!J17+'25-11'!J17+'01-12'!J17+'09-12'!J17</f>
        <v>1453494.76</v>
      </c>
      <c r="K17" s="12">
        <f t="shared" si="0"/>
        <v>30817902.529999997</v>
      </c>
    </row>
    <row r="18" spans="1:11" x14ac:dyDescent="0.2">
      <c r="A18" s="2" t="s">
        <v>26</v>
      </c>
      <c r="B18" s="11">
        <f>+'01-10'!B18+'08-10'!B18+'15-10'!B18+'23-10'!B18+'04-11'!B18+'10-11'!B18+'17-11'!B18+'25-11'!B18+'01-12'!B18+'09-12'!B18</f>
        <v>0</v>
      </c>
      <c r="C18" s="11">
        <f>+'01-10'!C18+'08-10'!C18+'15-10'!C18+'23-10'!C18+'04-11'!C18+'10-11'!C18+'17-11'!C18+'25-11'!C18+'01-12'!C18+'09-12'!C18</f>
        <v>0</v>
      </c>
      <c r="D18" s="11">
        <f>+'01-10'!D18+'08-10'!D18+'15-10'!D18+'23-10'!D18+'04-11'!D18+'10-11'!D18+'17-11'!D18+'25-11'!D18+'01-12'!D18+'09-12'!D18</f>
        <v>0</v>
      </c>
      <c r="E18" s="11">
        <f>+'01-10'!E18+'08-10'!E18+'15-10'!E18+'23-10'!E18+'04-11'!E18+'10-11'!E18+'17-11'!E18+'25-11'!E18+'01-12'!E18+'09-12'!E18</f>
        <v>0</v>
      </c>
      <c r="F18" s="11">
        <f>+'01-10'!F18+'08-10'!F18+'15-10'!F18+'23-10'!F18+'04-11'!F18+'10-11'!F18+'17-11'!F18+'25-11'!F18+'01-12'!F18+'09-12'!F18</f>
        <v>28253158.169999998</v>
      </c>
      <c r="G18" s="11">
        <f>+'01-10'!G18+'08-10'!G18+'15-10'!G18+'23-10'!G18+'04-11'!G18+'10-11'!G18+'17-11'!G18+'25-11'!G18+'01-12'!G18+'09-12'!G18</f>
        <v>791637.01</v>
      </c>
      <c r="H18" s="11">
        <f>+'01-10'!H18+'08-10'!H18+'15-10'!H18+'23-10'!H18+'04-11'!H18+'10-11'!H18+'17-11'!H18+'25-11'!H18+'01-12'!H18+'09-12'!H18</f>
        <v>0</v>
      </c>
      <c r="I18" s="11">
        <f>+'01-10'!I18+'08-10'!I18+'15-10'!I18+'23-10'!I18+'04-11'!I18+'10-11'!I18+'17-11'!I18+'25-11'!I18+'01-12'!I18+'09-12'!I18</f>
        <v>2735602.3699999996</v>
      </c>
      <c r="J18" s="11">
        <f>+'01-10'!J18+'08-10'!J18+'15-10'!J18+'23-10'!J18+'04-11'!J18+'10-11'!J18+'17-11'!J18+'25-11'!J18+'01-12'!J18+'09-12'!J18</f>
        <v>1437674.4100000001</v>
      </c>
      <c r="K18" s="12">
        <f t="shared" si="0"/>
        <v>33218071.960000001</v>
      </c>
    </row>
    <row r="19" spans="1:11" x14ac:dyDescent="0.2">
      <c r="A19" s="2" t="s">
        <v>27</v>
      </c>
      <c r="B19" s="11">
        <f>+'01-10'!B19+'08-10'!B19+'15-10'!B19+'23-10'!B19+'04-11'!B19+'10-11'!B19+'17-11'!B19+'25-11'!B19+'01-12'!B19+'09-12'!B19</f>
        <v>0</v>
      </c>
      <c r="C19" s="11">
        <f>+'01-10'!C19+'08-10'!C19+'15-10'!C19+'23-10'!C19+'04-11'!C19+'10-11'!C19+'17-11'!C19+'25-11'!C19+'01-12'!C19+'09-12'!C19</f>
        <v>0</v>
      </c>
      <c r="D19" s="11">
        <f>+'01-10'!D19+'08-10'!D19+'15-10'!D19+'23-10'!D19+'04-11'!D19+'10-11'!D19+'17-11'!D19+'25-11'!D19+'01-12'!D19+'09-12'!D19</f>
        <v>0</v>
      </c>
      <c r="E19" s="11">
        <f>+'01-10'!E19+'08-10'!E19+'15-10'!E19+'23-10'!E19+'04-11'!E19+'10-11'!E19+'17-11'!E19+'25-11'!E19+'01-12'!E19+'09-12'!E19</f>
        <v>0</v>
      </c>
      <c r="F19" s="11">
        <f>+'01-10'!F19+'08-10'!F19+'15-10'!F19+'23-10'!F19+'04-11'!F19+'10-11'!F19+'17-11'!F19+'25-11'!F19+'01-12'!F19+'09-12'!F19</f>
        <v>30559009.68</v>
      </c>
      <c r="G19" s="11">
        <f>+'01-10'!G19+'08-10'!G19+'15-10'!G19+'23-10'!G19+'04-11'!G19+'10-11'!G19+'17-11'!G19+'25-11'!G19+'01-12'!G19+'09-12'!G19</f>
        <v>856245.63</v>
      </c>
      <c r="H19" s="11">
        <f>+'01-10'!H19+'08-10'!H19+'15-10'!H19+'23-10'!H19+'04-11'!H19+'10-11'!H19+'17-11'!H19+'25-11'!H19+'01-12'!H19+'09-12'!H19</f>
        <v>0</v>
      </c>
      <c r="I19" s="11">
        <f>+'01-10'!I19+'08-10'!I19+'15-10'!I19+'23-10'!I19+'04-11'!I19+'10-11'!I19+'17-11'!I19+'25-11'!I19+'01-12'!I19+'09-12'!I19</f>
        <v>4334117.0199999996</v>
      </c>
      <c r="J19" s="11">
        <f>+'01-10'!J19+'08-10'!J19+'15-10'!J19+'23-10'!J19+'04-11'!J19+'10-11'!J19+'17-11'!J19+'25-11'!J19+'01-12'!J19+'09-12'!J19</f>
        <v>1555008.68</v>
      </c>
      <c r="K19" s="12">
        <f t="shared" si="0"/>
        <v>37304381.009999998</v>
      </c>
    </row>
    <row r="20" spans="1:11" x14ac:dyDescent="0.2">
      <c r="A20" s="2" t="s">
        <v>28</v>
      </c>
      <c r="B20" s="11">
        <f>+'01-10'!B20+'08-10'!B20+'15-10'!B20+'23-10'!B20+'04-11'!B20+'10-11'!B20+'17-11'!B20+'25-11'!B20+'01-12'!B20+'09-12'!B20</f>
        <v>0</v>
      </c>
      <c r="C20" s="11">
        <f>+'01-10'!C20+'08-10'!C20+'15-10'!C20+'23-10'!C20+'04-11'!C20+'10-11'!C20+'17-11'!C20+'25-11'!C20+'01-12'!C20+'09-12'!C20</f>
        <v>0</v>
      </c>
      <c r="D20" s="11">
        <f>+'01-10'!D20+'08-10'!D20+'15-10'!D20+'23-10'!D20+'04-11'!D20+'10-11'!D20+'17-11'!D20+'25-11'!D20+'01-12'!D20+'09-12'!D20</f>
        <v>0</v>
      </c>
      <c r="E20" s="11">
        <f>+'01-10'!E20+'08-10'!E20+'15-10'!E20+'23-10'!E20+'04-11'!E20+'10-11'!E20+'17-11'!E20+'25-11'!E20+'01-12'!E20+'09-12'!E20</f>
        <v>0</v>
      </c>
      <c r="F20" s="11">
        <f>+'01-10'!F20+'08-10'!F20+'15-10'!F20+'23-10'!F20+'04-11'!F20+'10-11'!F20+'17-11'!F20+'25-11'!F20+'01-12'!F20+'09-12'!F20</f>
        <v>42878474.799999997</v>
      </c>
      <c r="G20" s="11">
        <f>+'01-10'!G20+'08-10'!G20+'15-10'!G20+'23-10'!G20+'04-11'!G20+'10-11'!G20+'17-11'!G20+'25-11'!G20+'01-12'!G20+'09-12'!G20</f>
        <v>1201429.8400000001</v>
      </c>
      <c r="H20" s="11">
        <f>+'01-10'!H20+'08-10'!H20+'15-10'!H20+'23-10'!H20+'04-11'!H20+'10-11'!H20+'17-11'!H20+'25-11'!H20+'01-12'!H20+'09-12'!H20</f>
        <v>0</v>
      </c>
      <c r="I20" s="11">
        <f>+'01-10'!I20+'08-10'!I20+'15-10'!I20+'23-10'!I20+'04-11'!I20+'10-11'!I20+'17-11'!I20+'25-11'!I20+'01-12'!I20+'09-12'!I20</f>
        <v>0</v>
      </c>
      <c r="J20" s="11">
        <f>+'01-10'!J20+'08-10'!J20+'15-10'!J20+'23-10'!J20+'04-11'!J20+'10-11'!J20+'17-11'!J20+'25-11'!J20+'01-12'!J20+'09-12'!J20</f>
        <v>2181890.09</v>
      </c>
      <c r="K20" s="12">
        <f t="shared" si="0"/>
        <v>46261794.730000004</v>
      </c>
    </row>
    <row r="21" spans="1:11" x14ac:dyDescent="0.2">
      <c r="A21" s="2" t="s">
        <v>29</v>
      </c>
      <c r="B21" s="11">
        <f>+'01-10'!B21+'08-10'!B21+'15-10'!B21+'23-10'!B21+'04-11'!B21+'10-11'!B21+'17-11'!B21+'25-11'!B21+'01-12'!B21+'09-12'!B21</f>
        <v>0</v>
      </c>
      <c r="C21" s="11">
        <f>+'01-10'!C21+'08-10'!C21+'15-10'!C21+'23-10'!C21+'04-11'!C21+'10-11'!C21+'17-11'!C21+'25-11'!C21+'01-12'!C21+'09-12'!C21</f>
        <v>0</v>
      </c>
      <c r="D21" s="11">
        <f>+'01-10'!D21+'08-10'!D21+'15-10'!D21+'23-10'!D21+'04-11'!D21+'10-11'!D21+'17-11'!D21+'25-11'!D21+'01-12'!D21+'09-12'!D21</f>
        <v>0</v>
      </c>
      <c r="E21" s="11">
        <f>+'01-10'!E21+'08-10'!E21+'15-10'!E21+'23-10'!E21+'04-11'!E21+'10-11'!E21+'17-11'!E21+'25-11'!E21+'01-12'!E21+'09-12'!E21</f>
        <v>0</v>
      </c>
      <c r="F21" s="11">
        <f>+'01-10'!F21+'08-10'!F21+'15-10'!F21+'23-10'!F21+'04-11'!F21+'10-11'!F21+'17-11'!F21+'25-11'!F21+'01-12'!F21+'09-12'!F21</f>
        <v>39121750.420000002</v>
      </c>
      <c r="G21" s="11">
        <f>+'01-10'!G21+'08-10'!G21+'15-10'!G21+'23-10'!G21+'04-11'!G21+'10-11'!G21+'17-11'!G21+'25-11'!G21+'01-12'!G21+'09-12'!G21</f>
        <v>1096168.6199999999</v>
      </c>
      <c r="H21" s="11">
        <f>+'01-10'!H21+'08-10'!H21+'15-10'!H21+'23-10'!H21+'04-11'!H21+'10-11'!H21+'17-11'!H21+'25-11'!H21+'01-12'!H21+'09-12'!H21</f>
        <v>0</v>
      </c>
      <c r="I21" s="11">
        <f>+'01-10'!I21+'08-10'!I21+'15-10'!I21+'23-10'!I21+'04-11'!I21+'10-11'!I21+'17-11'!I21+'25-11'!I21+'01-12'!I21+'09-12'!I21</f>
        <v>0</v>
      </c>
      <c r="J21" s="11">
        <f>+'01-10'!J21+'08-10'!J21+'15-10'!J21+'23-10'!J21+'04-11'!J21+'10-11'!J21+'17-11'!J21+'25-11'!J21+'01-12'!J21+'09-12'!J21</f>
        <v>1990727.52</v>
      </c>
      <c r="K21" s="12">
        <f t="shared" si="0"/>
        <v>42208646.560000002</v>
      </c>
    </row>
    <row r="22" spans="1:11" x14ac:dyDescent="0.2">
      <c r="A22" s="2" t="s">
        <v>30</v>
      </c>
      <c r="B22" s="11">
        <f>+'01-10'!B22+'08-10'!B22+'15-10'!B22+'23-10'!B22+'04-11'!B22+'10-11'!B22+'17-11'!B22+'25-11'!B22+'01-12'!B22+'09-12'!B22</f>
        <v>0</v>
      </c>
      <c r="C22" s="11">
        <f>+'01-10'!C22+'08-10'!C22+'15-10'!C22+'23-10'!C22+'04-11'!C22+'10-11'!C22+'17-11'!C22+'25-11'!C22+'01-12'!C22+'09-12'!C22</f>
        <v>0</v>
      </c>
      <c r="D22" s="11">
        <f>+'01-10'!D22+'08-10'!D22+'15-10'!D22+'23-10'!D22+'04-11'!D22+'10-11'!D22+'17-11'!D22+'25-11'!D22+'01-12'!D22+'09-12'!D22</f>
        <v>0</v>
      </c>
      <c r="E22" s="11">
        <f>+'01-10'!E22+'08-10'!E22+'15-10'!E22+'23-10'!E22+'04-11'!E22+'10-11'!E22+'17-11'!E22+'25-11'!E22+'01-12'!E22+'09-12'!E22</f>
        <v>0</v>
      </c>
      <c r="F22" s="11">
        <f>+'01-10'!F22+'08-10'!F22+'15-10'!F22+'23-10'!F22+'04-11'!F22+'10-11'!F22+'17-11'!F22+'25-11'!F22+'01-12'!F22+'09-12'!F22</f>
        <v>29872435.920000006</v>
      </c>
      <c r="G22" s="11">
        <f>+'01-10'!G22+'08-10'!G22+'15-10'!G22+'23-10'!G22+'04-11'!G22+'10-11'!G22+'17-11'!G22+'25-11'!G22+'01-12'!G22+'09-12'!G22</f>
        <v>837008.23</v>
      </c>
      <c r="H22" s="11">
        <f>+'01-10'!H22+'08-10'!H22+'15-10'!H22+'23-10'!H22+'04-11'!H22+'10-11'!H22+'17-11'!H22+'25-11'!H22+'01-12'!H22+'09-12'!H22</f>
        <v>0</v>
      </c>
      <c r="I22" s="11">
        <f>+'01-10'!I22+'08-10'!I22+'15-10'!I22+'23-10'!I22+'04-11'!I22+'10-11'!I22+'17-11'!I22+'25-11'!I22+'01-12'!I22+'09-12'!I22</f>
        <v>3860330.47</v>
      </c>
      <c r="J22" s="11">
        <f>+'01-10'!J22+'08-10'!J22+'15-10'!J22+'23-10'!J22+'04-11'!J22+'10-11'!J22+'17-11'!J22+'25-11'!J22+'01-12'!J22+'09-12'!J22</f>
        <v>1520072.07</v>
      </c>
      <c r="K22" s="12">
        <f t="shared" si="0"/>
        <v>36089846.690000005</v>
      </c>
    </row>
    <row r="23" spans="1:11" x14ac:dyDescent="0.2">
      <c r="A23" s="2" t="s">
        <v>31</v>
      </c>
      <c r="B23" s="11">
        <f>+'01-10'!B23+'08-10'!B23+'15-10'!B23+'23-10'!B23+'04-11'!B23+'10-11'!B23+'17-11'!B23+'25-11'!B23+'01-12'!B23+'09-12'!B23</f>
        <v>0</v>
      </c>
      <c r="C23" s="11">
        <f>+'01-10'!C23+'08-10'!C23+'15-10'!C23+'23-10'!C23+'04-11'!C23+'10-11'!C23+'17-11'!C23+'25-11'!C23+'01-12'!C23+'09-12'!C23</f>
        <v>0</v>
      </c>
      <c r="D23" s="11">
        <f>+'01-10'!D23+'08-10'!D23+'15-10'!D23+'23-10'!D23+'04-11'!D23+'10-11'!D23+'17-11'!D23+'25-11'!D23+'01-12'!D23+'09-12'!D23</f>
        <v>0</v>
      </c>
      <c r="E23" s="11">
        <f>+'01-10'!E23+'08-10'!E23+'15-10'!E23+'23-10'!E23+'04-11'!E23+'10-11'!E23+'17-11'!E23+'25-11'!E23+'01-12'!E23+'09-12'!E23</f>
        <v>0</v>
      </c>
      <c r="F23" s="11">
        <f>+'01-10'!F23+'08-10'!F23+'15-10'!F23+'23-10'!F23+'04-11'!F23+'10-11'!F23+'17-11'!F23+'25-11'!F23+'01-12'!F23+'09-12'!F23</f>
        <v>27877485.719999999</v>
      </c>
      <c r="G23" s="11">
        <f>+'01-10'!G23+'08-10'!G23+'15-10'!G23+'23-10'!G23+'04-11'!G23+'10-11'!G23+'17-11'!G23+'25-11'!G23+'01-12'!G23+'09-12'!G23</f>
        <v>781110.86999999988</v>
      </c>
      <c r="H23" s="11">
        <f>+'01-10'!H23+'08-10'!H23+'15-10'!H23+'23-10'!H23+'04-11'!H23+'10-11'!H23+'17-11'!H23+'25-11'!H23+'01-12'!H23+'09-12'!H23</f>
        <v>0</v>
      </c>
      <c r="I23" s="11">
        <f>+'01-10'!I23+'08-10'!I23+'15-10'!I23+'23-10'!I23+'04-11'!I23+'10-11'!I23+'17-11'!I23+'25-11'!I23+'01-12'!I23+'09-12'!I23</f>
        <v>0</v>
      </c>
      <c r="J23" s="11">
        <f>+'01-10'!J23+'08-10'!J23+'15-10'!J23+'23-10'!J23+'04-11'!J23+'10-11'!J23+'17-11'!J23+'25-11'!J23+'01-12'!J23+'09-12'!J23</f>
        <v>1418558.1400000001</v>
      </c>
      <c r="K23" s="12">
        <f t="shared" si="0"/>
        <v>30077154.73</v>
      </c>
    </row>
    <row r="24" spans="1:11" x14ac:dyDescent="0.2">
      <c r="A24" s="2" t="s">
        <v>32</v>
      </c>
      <c r="B24" s="11">
        <f>+'01-10'!B24+'08-10'!B24+'15-10'!B24+'23-10'!B24+'04-11'!B24+'10-11'!B24+'17-11'!B24+'25-11'!B24+'01-12'!B24+'09-12'!B24</f>
        <v>0</v>
      </c>
      <c r="C24" s="11">
        <f>+'01-10'!C24+'08-10'!C24+'15-10'!C24+'23-10'!C24+'04-11'!C24+'10-11'!C24+'17-11'!C24+'25-11'!C24+'01-12'!C24+'09-12'!C24</f>
        <v>0</v>
      </c>
      <c r="D24" s="11">
        <f>+'01-10'!D24+'08-10'!D24+'15-10'!D24+'23-10'!D24+'04-11'!D24+'10-11'!D24+'17-11'!D24+'25-11'!D24+'01-12'!D24+'09-12'!D24</f>
        <v>0</v>
      </c>
      <c r="E24" s="11">
        <f>+'01-10'!E24+'08-10'!E24+'15-10'!E24+'23-10'!E24+'04-11'!E24+'10-11'!E24+'17-11'!E24+'25-11'!E24+'01-12'!E24+'09-12'!E24</f>
        <v>0</v>
      </c>
      <c r="F24" s="11">
        <f>+'01-10'!F24+'08-10'!F24+'15-10'!F24+'23-10'!F24+'04-11'!F24+'10-11'!F24+'17-11'!F24+'25-11'!F24+'01-12'!F24+'09-12'!F24</f>
        <v>38603581.539999999</v>
      </c>
      <c r="G24" s="11">
        <f>+'01-10'!G24+'08-10'!G24+'15-10'!G24+'23-10'!G24+'04-11'!G24+'10-11'!G24+'17-11'!G24+'25-11'!G24+'01-12'!G24+'09-12'!G24</f>
        <v>1081649.83</v>
      </c>
      <c r="H24" s="11">
        <f>+'01-10'!H24+'08-10'!H24+'15-10'!H24+'23-10'!H24+'04-11'!H24+'10-11'!H24+'17-11'!H24+'25-11'!H24+'01-12'!H24+'09-12'!H24</f>
        <v>0</v>
      </c>
      <c r="I24" s="11">
        <f>+'01-10'!I24+'08-10'!I24+'15-10'!I24+'23-10'!I24+'04-11'!I24+'10-11'!I24+'17-11'!I24+'25-11'!I24+'01-12'!I24+'09-12'!I24</f>
        <v>0</v>
      </c>
      <c r="J24" s="11">
        <f>+'01-10'!J24+'08-10'!J24+'15-10'!J24+'23-10'!J24+'04-11'!J24+'10-11'!J24+'17-11'!J24+'25-11'!J24+'01-12'!J24+'09-12'!J24</f>
        <v>1964360.2599999998</v>
      </c>
      <c r="K24" s="12">
        <f t="shared" si="0"/>
        <v>41649591.629999995</v>
      </c>
    </row>
    <row r="25" spans="1:11" x14ac:dyDescent="0.2">
      <c r="A25" s="2" t="s">
        <v>33</v>
      </c>
      <c r="B25" s="11">
        <f>+'01-10'!B25+'08-10'!B25+'15-10'!B25+'23-10'!B25+'04-11'!B25+'10-11'!B25+'17-11'!B25+'25-11'!B25+'01-12'!B25+'09-12'!B25</f>
        <v>0</v>
      </c>
      <c r="C25" s="11">
        <f>+'01-10'!C25+'08-10'!C25+'15-10'!C25+'23-10'!C25+'04-11'!C25+'10-11'!C25+'17-11'!C25+'25-11'!C25+'01-12'!C25+'09-12'!C25</f>
        <v>0</v>
      </c>
      <c r="D25" s="11">
        <f>+'01-10'!D25+'08-10'!D25+'15-10'!D25+'23-10'!D25+'04-11'!D25+'10-11'!D25+'17-11'!D25+'25-11'!D25+'01-12'!D25+'09-12'!D25</f>
        <v>0</v>
      </c>
      <c r="E25" s="11">
        <f>+'01-10'!E25+'08-10'!E25+'15-10'!E25+'23-10'!E25+'04-11'!E25+'10-11'!E25+'17-11'!E25+'25-11'!E25+'01-12'!E25+'09-12'!E25</f>
        <v>0</v>
      </c>
      <c r="F25" s="11">
        <f>+'01-10'!F25+'08-10'!F25+'15-10'!F25+'23-10'!F25+'04-11'!F25+'10-11'!F25+'17-11'!F25+'25-11'!F25+'01-12'!F25+'09-12'!F25</f>
        <v>29250633.260000002</v>
      </c>
      <c r="G25" s="11">
        <f>+'01-10'!G25+'08-10'!G25+'15-10'!G25+'23-10'!G25+'04-11'!G25+'10-11'!G25+'17-11'!G25+'25-11'!G25+'01-12'!G25+'09-12'!G25</f>
        <v>819585.69000000006</v>
      </c>
      <c r="H25" s="11">
        <f>+'01-10'!H25+'08-10'!H25+'15-10'!H25+'23-10'!H25+'04-11'!H25+'10-11'!H25+'17-11'!H25+'25-11'!H25+'01-12'!H25+'09-12'!H25</f>
        <v>0</v>
      </c>
      <c r="I25" s="11">
        <f>+'01-10'!I25+'08-10'!I25+'15-10'!I25+'23-10'!I25+'04-11'!I25+'10-11'!I25+'17-11'!I25+'25-11'!I25+'01-12'!I25+'09-12'!I25</f>
        <v>0</v>
      </c>
      <c r="J25" s="11">
        <f>+'01-10'!J25+'08-10'!J25+'15-10'!J25+'23-10'!J25+'04-11'!J25+'10-11'!J25+'17-11'!J25+'25-11'!J25+'01-12'!J25+'09-12'!J25</f>
        <v>1488431.36</v>
      </c>
      <c r="K25" s="12">
        <f t="shared" si="0"/>
        <v>31558650.310000002</v>
      </c>
    </row>
    <row r="26" spans="1:11" x14ac:dyDescent="0.2">
      <c r="A26" s="2" t="s">
        <v>34</v>
      </c>
      <c r="B26" s="11">
        <f>+'01-10'!B26+'08-10'!B26+'15-10'!B26+'23-10'!B26+'04-11'!B26+'10-11'!B26+'17-11'!B26+'25-11'!B26+'01-12'!B26+'09-12'!B26</f>
        <v>0</v>
      </c>
      <c r="C26" s="11">
        <f>+'01-10'!C26+'08-10'!C26+'15-10'!C26+'23-10'!C26+'04-11'!C26+'10-11'!C26+'17-11'!C26+'25-11'!C26+'01-12'!C26+'09-12'!C26</f>
        <v>0</v>
      </c>
      <c r="D26" s="11">
        <f>+'01-10'!D26+'08-10'!D26+'15-10'!D26+'23-10'!D26+'04-11'!D26+'10-11'!D26+'17-11'!D26+'25-11'!D26+'01-12'!D26+'09-12'!D26</f>
        <v>0</v>
      </c>
      <c r="E26" s="11">
        <f>+'01-10'!E26+'08-10'!E26+'15-10'!E26+'23-10'!E26+'04-11'!E26+'10-11'!E26+'17-11'!E26+'25-11'!E26+'01-12'!E26+'09-12'!E26</f>
        <v>0</v>
      </c>
      <c r="F26" s="11">
        <f>+'01-10'!F26+'08-10'!F26+'15-10'!F26+'23-10'!F26+'04-11'!F26+'10-11'!F26+'17-11'!F26+'25-11'!F26+'01-12'!F26+'09-12'!F26</f>
        <v>36582722.899999999</v>
      </c>
      <c r="G26" s="11">
        <f>+'01-10'!G26+'08-10'!G26+'15-10'!G26+'23-10'!G26+'04-11'!G26+'10-11'!G26+'17-11'!G26+'25-11'!G26+'01-12'!G26+'09-12'!G26</f>
        <v>1025026.55</v>
      </c>
      <c r="H26" s="11">
        <f>+'01-10'!H26+'08-10'!H26+'15-10'!H26+'23-10'!H26+'04-11'!H26+'10-11'!H26+'17-11'!H26+'25-11'!H26+'01-12'!H26+'09-12'!H26</f>
        <v>0</v>
      </c>
      <c r="I26" s="11">
        <f>+'01-10'!I26+'08-10'!I26+'15-10'!I26+'23-10'!I26+'04-11'!I26+'10-11'!I26+'17-11'!I26+'25-11'!I26+'01-12'!I26+'09-12'!I26</f>
        <v>0</v>
      </c>
      <c r="J26" s="11">
        <f>+'01-10'!J26+'08-10'!J26+'15-10'!J26+'23-10'!J26+'04-11'!J26+'10-11'!J26+'17-11'!J26+'25-11'!J26+'01-12'!J26+'09-12'!J26</f>
        <v>1861527.9799999997</v>
      </c>
      <c r="K26" s="12">
        <f t="shared" si="0"/>
        <v>39469277.429999992</v>
      </c>
    </row>
    <row r="27" spans="1:11" x14ac:dyDescent="0.2">
      <c r="A27" s="2" t="s">
        <v>35</v>
      </c>
      <c r="B27" s="11">
        <f>+'01-10'!B27+'08-10'!B27+'15-10'!B27+'23-10'!B27+'04-11'!B27+'10-11'!B27+'17-11'!B27+'25-11'!B27+'01-12'!B27+'09-12'!B27</f>
        <v>0</v>
      </c>
      <c r="C27" s="11">
        <f>+'01-10'!C27+'08-10'!C27+'15-10'!C27+'23-10'!C27+'04-11'!C27+'10-11'!C27+'17-11'!C27+'25-11'!C27+'01-12'!C27+'09-12'!C27</f>
        <v>0</v>
      </c>
      <c r="D27" s="11">
        <f>+'01-10'!D27+'08-10'!D27+'15-10'!D27+'23-10'!D27+'04-11'!D27+'10-11'!D27+'17-11'!D27+'25-11'!D27+'01-12'!D27+'09-12'!D27</f>
        <v>0</v>
      </c>
      <c r="E27" s="11">
        <f>+'01-10'!E27+'08-10'!E27+'15-10'!E27+'23-10'!E27+'04-11'!E27+'10-11'!E27+'17-11'!E27+'25-11'!E27+'01-12'!E27+'09-12'!E27</f>
        <v>0</v>
      </c>
      <c r="F27" s="11">
        <f>+'01-10'!F27+'08-10'!F27+'15-10'!F27+'23-10'!F27+'04-11'!F27+'10-11'!F27+'17-11'!F27+'25-11'!F27+'01-12'!F27+'09-12'!F27</f>
        <v>30040840.800000004</v>
      </c>
      <c r="G27" s="11">
        <f>+'01-10'!G27+'08-10'!G27+'15-10'!G27+'23-10'!G27+'04-11'!G27+'10-11'!G27+'17-11'!G27+'25-11'!G27+'01-12'!G27+'09-12'!G27</f>
        <v>841726.83</v>
      </c>
      <c r="H27" s="11">
        <f>+'01-10'!H27+'08-10'!H27+'15-10'!H27+'23-10'!H27+'04-11'!H27+'10-11'!H27+'17-11'!H27+'25-11'!H27+'01-12'!H27+'09-12'!H27</f>
        <v>0</v>
      </c>
      <c r="I27" s="11">
        <f>+'01-10'!I27+'08-10'!I27+'15-10'!I27+'23-10'!I27+'04-11'!I27+'10-11'!I27+'17-11'!I27+'25-11'!I27+'01-12'!I27+'09-12'!I27</f>
        <v>3975687.2</v>
      </c>
      <c r="J27" s="11">
        <f>+'01-10'!J27+'08-10'!J27+'15-10'!J27+'23-10'!J27+'04-11'!J27+'10-11'!J27+'17-11'!J27+'25-11'!J27+'01-12'!J27+'09-12'!J27</f>
        <v>1528641.42</v>
      </c>
      <c r="K27" s="12">
        <f t="shared" si="0"/>
        <v>36386896.250000007</v>
      </c>
    </row>
    <row r="28" spans="1:11" x14ac:dyDescent="0.2">
      <c r="A28" s="2" t="s">
        <v>36</v>
      </c>
      <c r="B28" s="11">
        <f>+'01-10'!B28+'08-10'!B28+'15-10'!B28+'23-10'!B28+'04-11'!B28+'10-11'!B28+'17-11'!B28+'25-11'!B28+'01-12'!B28+'09-12'!B28</f>
        <v>0</v>
      </c>
      <c r="C28" s="11">
        <f>+'01-10'!C28+'08-10'!C28+'15-10'!C28+'23-10'!C28+'04-11'!C28+'10-11'!C28+'17-11'!C28+'25-11'!C28+'01-12'!C28+'09-12'!C28</f>
        <v>0</v>
      </c>
      <c r="D28" s="11">
        <f>+'01-10'!D28+'08-10'!D28+'15-10'!D28+'23-10'!D28+'04-11'!D28+'10-11'!D28+'17-11'!D28+'25-11'!D28+'01-12'!D28+'09-12'!D28</f>
        <v>0</v>
      </c>
      <c r="E28" s="11">
        <f>+'01-10'!E28+'08-10'!E28+'15-10'!E28+'23-10'!E28+'04-11'!E28+'10-11'!E28+'17-11'!E28+'25-11'!E28+'01-12'!E28+'09-12'!E28</f>
        <v>0</v>
      </c>
      <c r="F28" s="11">
        <f>+'01-10'!F28+'08-10'!F28+'15-10'!F28+'23-10'!F28+'04-11'!F28+'10-11'!F28+'17-11'!F28+'25-11'!F28+'01-12'!F28+'09-12'!F28</f>
        <v>38396313.979999997</v>
      </c>
      <c r="G28" s="11">
        <f>+'01-10'!G28+'08-10'!G28+'15-10'!G28+'23-10'!G28+'04-11'!G28+'10-11'!G28+'17-11'!G28+'25-11'!G28+'01-12'!G28+'09-12'!G28</f>
        <v>1075842.31</v>
      </c>
      <c r="H28" s="11">
        <f>+'01-10'!H28+'08-10'!H28+'15-10'!H28+'23-10'!H28+'04-11'!H28+'10-11'!H28+'17-11'!H28+'25-11'!H28+'01-12'!H28+'09-12'!H28</f>
        <v>0</v>
      </c>
      <c r="I28" s="11">
        <f>+'01-10'!I28+'08-10'!I28+'15-10'!I28+'23-10'!I28+'04-11'!I28+'10-11'!I28+'17-11'!I28+'25-11'!I28+'01-12'!I28+'09-12'!I28</f>
        <v>0</v>
      </c>
      <c r="J28" s="11">
        <f>+'01-10'!J28+'08-10'!J28+'15-10'!J28+'23-10'!J28+'04-11'!J28+'10-11'!J28+'17-11'!J28+'25-11'!J28+'01-12'!J28+'09-12'!J28</f>
        <v>1953813.36</v>
      </c>
      <c r="K28" s="12">
        <f t="shared" si="0"/>
        <v>41425969.649999999</v>
      </c>
    </row>
    <row r="29" spans="1:11" x14ac:dyDescent="0.2">
      <c r="A29" s="2" t="s">
        <v>37</v>
      </c>
      <c r="B29" s="11">
        <f>+'01-10'!B29+'08-10'!B29+'15-10'!B29+'23-10'!B29+'04-11'!B29+'10-11'!B29+'17-11'!B29+'25-11'!B29+'01-12'!B29+'09-12'!B29</f>
        <v>136508817.71000001</v>
      </c>
      <c r="C29" s="11">
        <f>+'01-10'!C29+'08-10'!C29+'15-10'!C29+'23-10'!C29+'04-11'!C29+'10-11'!C29+'17-11'!C29+'25-11'!C29+'01-12'!C29+'09-12'!C29</f>
        <v>19387544.359999999</v>
      </c>
      <c r="D29" s="11">
        <f>+'01-10'!D29+'08-10'!D29+'15-10'!D29+'23-10'!D29+'04-11'!D29+'10-11'!D29+'17-11'!D29+'25-11'!D29+'01-12'!D29+'09-12'!D29</f>
        <v>5965078.0300000003</v>
      </c>
      <c r="E29" s="11">
        <f>+'01-10'!E29+'08-10'!E29+'15-10'!E29+'23-10'!E29+'04-11'!E29+'10-11'!E29+'17-11'!E29+'25-11'!E29+'01-12'!E29+'09-12'!E29</f>
        <v>590880.99</v>
      </c>
      <c r="F29" s="11">
        <f>+'01-10'!F29+'08-10'!F29+'15-10'!F29+'23-10'!F29+'04-11'!F29+'10-11'!F29+'17-11'!F29+'25-11'!F29+'01-12'!F29+'09-12'!F29</f>
        <v>80756619.890000001</v>
      </c>
      <c r="G29" s="11">
        <f>+'01-10'!G29+'08-10'!G29+'15-10'!G29+'23-10'!G29+'04-11'!G29+'10-11'!G29+'17-11'!G29+'25-11'!G29+'01-12'!G29+'09-12'!G29</f>
        <v>2262753.3800000004</v>
      </c>
      <c r="H29" s="11">
        <f>+'01-10'!H29+'08-10'!H29+'15-10'!H29+'23-10'!H29+'04-11'!H29+'10-11'!H29+'17-11'!H29+'25-11'!H29+'01-12'!H29+'09-12'!H29</f>
        <v>9556526.3599999994</v>
      </c>
      <c r="I29" s="11">
        <f>+'01-10'!I29+'08-10'!I29+'15-10'!I29+'23-10'!I29+'04-11'!I29+'10-11'!I29+'17-11'!I29+'25-11'!I29+'01-12'!I29+'09-12'!I29</f>
        <v>27776251.860000003</v>
      </c>
      <c r="J29" s="11">
        <f>+'01-10'!J29+'08-10'!J29+'15-10'!J29+'23-10'!J29+'04-11'!J29+'10-11'!J29+'17-11'!J29+'25-11'!J29+'01-12'!J29+'09-12'!J29</f>
        <v>4109336.2</v>
      </c>
      <c r="K29" s="12">
        <f t="shared" si="0"/>
        <v>286913808.78000003</v>
      </c>
    </row>
    <row r="30" spans="1:11" x14ac:dyDescent="0.2">
      <c r="A30" s="2" t="s">
        <v>38</v>
      </c>
      <c r="B30" s="11">
        <f>+'01-10'!B30+'08-10'!B30+'15-10'!B30+'23-10'!B30+'04-11'!B30+'10-11'!B30+'17-11'!B30+'25-11'!B30+'01-12'!B30+'09-12'!B30</f>
        <v>172862800.03</v>
      </c>
      <c r="C30" s="11">
        <f>+'01-10'!C30+'08-10'!C30+'15-10'!C30+'23-10'!C30+'04-11'!C30+'10-11'!C30+'17-11'!C30+'25-11'!C30+'01-12'!C30+'09-12'!C30</f>
        <v>24550686.600000001</v>
      </c>
      <c r="D30" s="11">
        <f>+'01-10'!D30+'08-10'!D30+'15-10'!D30+'23-10'!D30+'04-11'!D30+'10-11'!D30+'17-11'!D30+'25-11'!D30+'01-12'!D30+'09-12'!D30</f>
        <v>7553651.8899999997</v>
      </c>
      <c r="E30" s="11">
        <f>+'01-10'!E30+'08-10'!E30+'15-10'!E30+'23-10'!E30+'04-11'!E30+'10-11'!E30+'17-11'!E30+'25-11'!E30+'01-12'!E30+'09-12'!E30</f>
        <v>716434.9</v>
      </c>
      <c r="F30" s="11">
        <f>+'01-10'!F30+'08-10'!F30+'15-10'!F30+'23-10'!F30+'04-11'!F30+'10-11'!F30+'17-11'!F30+'25-11'!F30+'01-12'!F30+'09-12'!F30</f>
        <v>120564944.08000001</v>
      </c>
      <c r="G30" s="11">
        <f>+'01-10'!G30+'08-10'!G30+'15-10'!G30+'23-10'!G30+'04-11'!G30+'10-11'!G30+'17-11'!G30+'25-11'!G30+'01-12'!G30+'09-12'!G30</f>
        <v>3378159.3899999997</v>
      </c>
      <c r="H30" s="11">
        <f>+'01-10'!H30+'08-10'!H30+'15-10'!H30+'23-10'!H30+'04-11'!H30+'10-11'!H30+'17-11'!H30+'25-11'!H30+'01-12'!H30+'09-12'!H30</f>
        <v>13402656.67</v>
      </c>
      <c r="I30" s="11">
        <f>+'01-10'!I30+'08-10'!I30+'15-10'!I30+'23-10'!I30+'04-11'!I30+'10-11'!I30+'17-11'!I30+'25-11'!I30+'01-12'!I30+'09-12'!I30</f>
        <v>0</v>
      </c>
      <c r="J30" s="11">
        <f>+'01-10'!J30+'08-10'!J30+'15-10'!J30+'23-10'!J30+'04-11'!J30+'10-11'!J30+'17-11'!J30+'25-11'!J30+'01-12'!J30+'09-12'!J30</f>
        <v>6135000.3100000005</v>
      </c>
      <c r="K30" s="12">
        <f t="shared" si="0"/>
        <v>349164333.87</v>
      </c>
    </row>
    <row r="31" spans="1:11" x14ac:dyDescent="0.2">
      <c r="A31" s="2" t="s">
        <v>39</v>
      </c>
      <c r="B31" s="11">
        <f>+'01-10'!B31+'08-10'!B31+'15-10'!B31+'23-10'!B31+'04-11'!B31+'10-11'!B31+'17-11'!B31+'25-11'!B31+'01-12'!B31+'09-12'!B31</f>
        <v>4698308403.4899998</v>
      </c>
      <c r="C31" s="11">
        <f>+'01-10'!C31+'08-10'!C31+'15-10'!C31+'23-10'!C31+'04-11'!C31+'10-11'!C31+'17-11'!C31+'25-11'!C31+'01-12'!C31+'09-12'!C31</f>
        <v>667273104.33000004</v>
      </c>
      <c r="D31" s="11">
        <f>+'01-10'!D31+'08-10'!D31+'15-10'!D31+'23-10'!D31+'04-11'!D31+'10-11'!D31+'17-11'!D31+'25-11'!D31+'01-12'!D31+'09-12'!D31</f>
        <v>205303779.28000003</v>
      </c>
      <c r="E31" s="11">
        <f>+'01-10'!E31+'08-10'!E31+'15-10'!E31+'23-10'!E31+'04-11'!E31+'10-11'!E31+'17-11'!E31+'25-11'!E31+'01-12'!E31+'09-12'!E31</f>
        <v>19363182.399999999</v>
      </c>
      <c r="F31" s="11">
        <f>+'01-10'!F31+'08-10'!F31+'15-10'!F31+'23-10'!F31+'04-11'!F31+'10-11'!F31+'17-11'!F31+'25-11'!F31+'01-12'!F31+'09-12'!F31</f>
        <v>5181688796.7199993</v>
      </c>
      <c r="G31" s="11">
        <f>+'01-10'!G31+'08-10'!G31+'15-10'!G31+'23-10'!G31+'04-11'!G31+'10-11'!G31+'17-11'!G31+'25-11'!G31+'01-12'!G31+'09-12'!G31</f>
        <v>145187896.53</v>
      </c>
      <c r="H31" s="11">
        <f>+'01-10'!H31+'08-10'!H31+'15-10'!H31+'23-10'!H31+'04-11'!H31+'10-11'!H31+'17-11'!H31+'25-11'!H31+'01-12'!H31+'09-12'!H31</f>
        <v>159829765.12</v>
      </c>
      <c r="I31" s="11">
        <f>+'01-10'!I31+'08-10'!I31+'15-10'!I31+'23-10'!I31+'04-11'!I31+'10-11'!I31+'17-11'!I31+'25-11'!I31+'01-12'!I31+'09-12'!I31</f>
        <v>3420467024.9499998</v>
      </c>
      <c r="J31" s="11">
        <f>+'01-10'!J31+'08-10'!J31+'15-10'!J31+'23-10'!J31+'04-11'!J31+'10-11'!J31+'17-11'!J31+'25-11'!J31+'01-12'!J31+'09-12'!J31</f>
        <v>263672518.34999999</v>
      </c>
      <c r="K31" s="12">
        <f t="shared" si="0"/>
        <v>14761094471.17</v>
      </c>
    </row>
    <row r="32" spans="1:11" x14ac:dyDescent="0.2">
      <c r="A32" s="2" t="s">
        <v>40</v>
      </c>
      <c r="B32" s="11">
        <f>+'01-10'!B32+'08-10'!B32+'15-10'!B32+'23-10'!B32+'04-11'!B32+'10-11'!B32+'17-11'!B32+'25-11'!B32+'01-12'!B32+'09-12'!B32</f>
        <v>146975059.75</v>
      </c>
      <c r="C32" s="11">
        <f>+'01-10'!C32+'08-10'!C32+'15-10'!C32+'23-10'!C32+'04-11'!C32+'10-11'!C32+'17-11'!C32+'25-11'!C32+'01-12'!C32+'09-12'!C32</f>
        <v>20874003.140000004</v>
      </c>
      <c r="D32" s="11">
        <f>+'01-10'!D32+'08-10'!D32+'15-10'!D32+'23-10'!D32+'04-11'!D32+'10-11'!D32+'17-11'!D32+'25-11'!D32+'01-12'!D32+'09-12'!D32</f>
        <v>6422425.3999999994</v>
      </c>
      <c r="E32" s="11">
        <f>+'01-10'!E32+'08-10'!E32+'15-10'!E32+'23-10'!E32+'04-11'!E32+'10-11'!E32+'17-11'!E32+'25-11'!E32+'01-12'!E32+'09-12'!E32</f>
        <v>643037.05999999994</v>
      </c>
      <c r="F32" s="11">
        <f>+'01-10'!F32+'08-10'!F32+'15-10'!F32+'23-10'!F32+'04-11'!F32+'10-11'!F32+'17-11'!F32+'25-11'!F32+'01-12'!F32+'09-12'!F32</f>
        <v>79914595.459999993</v>
      </c>
      <c r="G32" s="11">
        <f>+'01-10'!G32+'08-10'!G32+'15-10'!G32+'23-10'!G32+'04-11'!G32+'10-11'!G32+'17-11'!G32+'25-11'!G32+'01-12'!G32+'09-12'!G32</f>
        <v>2239160.3399999994</v>
      </c>
      <c r="H32" s="11">
        <f>+'01-10'!H32+'08-10'!H32+'15-10'!H32+'23-10'!H32+'04-11'!H32+'10-11'!H32+'17-11'!H32+'25-11'!H32+'01-12'!H32+'09-12'!H32</f>
        <v>12183380.699999999</v>
      </c>
      <c r="I32" s="11">
        <f>+'01-10'!I32+'08-10'!I32+'15-10'!I32+'23-10'!I32+'04-11'!I32+'10-11'!I32+'17-11'!I32+'25-11'!I32+'01-12'!I32+'09-12'!I32</f>
        <v>0</v>
      </c>
      <c r="J32" s="11">
        <f>+'01-10'!J32+'08-10'!J32+'15-10'!J32+'23-10'!J32+'04-11'!J32+'10-11'!J32+'17-11'!J32+'25-11'!J32+'01-12'!J32+'09-12'!J32</f>
        <v>4066489.4</v>
      </c>
      <c r="K32" s="12">
        <f t="shared" si="0"/>
        <v>273318151.25</v>
      </c>
    </row>
    <row r="33" spans="1:11" x14ac:dyDescent="0.2">
      <c r="A33" s="2" t="s">
        <v>41</v>
      </c>
      <c r="B33" s="11">
        <f>+'01-10'!B33+'08-10'!B33+'15-10'!B33+'23-10'!B33+'04-11'!B33+'10-11'!B33+'17-11'!B33+'25-11'!B33+'01-12'!B33+'09-12'!B33</f>
        <v>235521319.88</v>
      </c>
      <c r="C33" s="11">
        <f>+'01-10'!C33+'08-10'!C33+'15-10'!C33+'23-10'!C33+'04-11'!C33+'10-11'!C33+'17-11'!C33+'25-11'!C33+'01-12'!C33+'09-12'!C33</f>
        <v>33449707.600000001</v>
      </c>
      <c r="D33" s="11">
        <f>+'01-10'!D33+'08-10'!D33+'15-10'!D33+'23-10'!D33+'04-11'!D33+'10-11'!D33+'17-11'!D33+'25-11'!D33+'01-12'!D33+'09-12'!D33</f>
        <v>10291665.199999999</v>
      </c>
      <c r="E33" s="11">
        <f>+'01-10'!E33+'08-10'!E33+'15-10'!E33+'23-10'!E33+'04-11'!E33+'10-11'!E33+'17-11'!E33+'25-11'!E33+'01-12'!E33+'09-12'!E33</f>
        <v>929231.72</v>
      </c>
      <c r="F33" s="11">
        <f>+'01-10'!F33+'08-10'!F33+'15-10'!F33+'23-10'!F33+'04-11'!F33+'10-11'!F33+'17-11'!F33+'25-11'!F33+'01-12'!F33+'09-12'!F33</f>
        <v>158883532.72</v>
      </c>
      <c r="G33" s="11">
        <f>+'01-10'!G33+'08-10'!G33+'15-10'!G33+'23-10'!G33+'04-11'!G33+'10-11'!G33+'17-11'!G33+'25-11'!G33+'01-12'!G33+'09-12'!G33</f>
        <v>4451823.88</v>
      </c>
      <c r="H33" s="11">
        <f>+'01-10'!H33+'08-10'!H33+'15-10'!H33+'23-10'!H33+'04-11'!H33+'10-11'!H33+'17-11'!H33+'25-11'!H33+'01-12'!H33+'09-12'!H33</f>
        <v>12545556.17</v>
      </c>
      <c r="I33" s="11">
        <f>+'01-10'!I33+'08-10'!I33+'15-10'!I33+'23-10'!I33+'04-11'!I33+'10-11'!I33+'17-11'!I33+'25-11'!I33+'01-12'!I33+'09-12'!I33</f>
        <v>0</v>
      </c>
      <c r="J33" s="11">
        <f>+'01-10'!J33+'08-10'!J33+'15-10'!J33+'23-10'!J33+'04-11'!J33+'10-11'!J33+'17-11'!J33+'25-11'!J33+'01-12'!J33+'09-12'!J33</f>
        <v>8084858.5899999999</v>
      </c>
      <c r="K33" s="12">
        <f t="shared" si="0"/>
        <v>464157695.75999999</v>
      </c>
    </row>
    <row r="34" spans="1:11" x14ac:dyDescent="0.2">
      <c r="A34" s="2" t="s">
        <v>42</v>
      </c>
      <c r="B34" s="11">
        <f>+'01-10'!B34+'08-10'!B34+'15-10'!B34+'23-10'!B34+'04-11'!B34+'10-11'!B34+'17-11'!B34+'25-11'!B34+'01-12'!B34+'09-12'!B34</f>
        <v>171967457.78</v>
      </c>
      <c r="C34" s="11">
        <f>+'01-10'!C34+'08-10'!C34+'15-10'!C34+'23-10'!C34+'04-11'!C34+'10-11'!C34+'17-11'!C34+'25-11'!C34+'01-12'!C34+'09-12'!C34</f>
        <v>24423526.450000003</v>
      </c>
      <c r="D34" s="11">
        <f>+'01-10'!D34+'08-10'!D34+'15-10'!D34+'23-10'!D34+'04-11'!D34+'10-11'!D34+'17-11'!D34+'25-11'!D34+'01-12'!D34+'09-12'!D34</f>
        <v>7514527.7999999998</v>
      </c>
      <c r="E34" s="11">
        <f>+'01-10'!E34+'08-10'!E34+'15-10'!E34+'23-10'!E34+'04-11'!E34+'10-11'!E34+'17-11'!E34+'25-11'!E34+'01-12'!E34+'09-12'!E34</f>
        <v>741659.47</v>
      </c>
      <c r="F34" s="11">
        <f>+'01-10'!F34+'08-10'!F34+'15-10'!F34+'23-10'!F34+'04-11'!F34+'10-11'!F34+'17-11'!F34+'25-11'!F34+'01-12'!F34+'09-12'!F34</f>
        <v>167951488.12</v>
      </c>
      <c r="G34" s="11">
        <f>+'01-10'!G34+'08-10'!G34+'15-10'!G34+'23-10'!G34+'04-11'!G34+'10-11'!G34+'17-11'!G34+'25-11'!G34+'01-12'!G34+'09-12'!G34</f>
        <v>4705902.6900000004</v>
      </c>
      <c r="H34" s="11">
        <f>+'01-10'!H34+'08-10'!H34+'15-10'!H34+'23-10'!H34+'04-11'!H34+'10-11'!H34+'17-11'!H34+'25-11'!H34+'01-12'!H34+'09-12'!H34</f>
        <v>12346431.810000001</v>
      </c>
      <c r="I34" s="11">
        <f>+'01-10'!I34+'08-10'!I34+'15-10'!I34+'23-10'!I34+'04-11'!I34+'10-11'!I34+'17-11'!I34+'25-11'!I34+'01-12'!I34+'09-12'!I34</f>
        <v>0</v>
      </c>
      <c r="J34" s="11">
        <f>+'01-10'!J34+'08-10'!J34+'15-10'!J34+'23-10'!J34+'04-11'!J34+'10-11'!J34+'17-11'!J34+'25-11'!J34+'01-12'!J34+'09-12'!J34</f>
        <v>8546285.5099999998</v>
      </c>
      <c r="K34" s="12">
        <f t="shared" si="0"/>
        <v>398197279.63</v>
      </c>
    </row>
    <row r="35" spans="1:11" x14ac:dyDescent="0.2">
      <c r="A35" s="2" t="s">
        <v>43</v>
      </c>
      <c r="B35" s="11">
        <f>+'01-10'!B35+'08-10'!B35+'15-10'!B35+'23-10'!B35+'04-11'!B35+'10-11'!B35+'17-11'!B35+'25-11'!B35+'01-12'!B35+'09-12'!B35</f>
        <v>243872701.81999996</v>
      </c>
      <c r="C35" s="11">
        <f>+'01-10'!C35+'08-10'!C35+'15-10'!C35+'23-10'!C35+'04-11'!C35+'10-11'!C35+'17-11'!C35+'25-11'!C35+'01-12'!C35+'09-12'!C35</f>
        <v>34635805.230000004</v>
      </c>
      <c r="D35" s="11">
        <f>+'01-10'!D35+'08-10'!D35+'15-10'!D35+'23-10'!D35+'04-11'!D35+'10-11'!D35+'17-11'!D35+'25-11'!D35+'01-12'!D35+'09-12'!D35</f>
        <v>10656598.73</v>
      </c>
      <c r="E35" s="11">
        <f>+'01-10'!E35+'08-10'!E35+'15-10'!E35+'23-10'!E35+'04-11'!E35+'10-11'!E35+'17-11'!E35+'25-11'!E35+'01-12'!E35+'09-12'!E35</f>
        <v>981103.30999999994</v>
      </c>
      <c r="F35" s="11">
        <f>+'01-10'!F35+'08-10'!F35+'15-10'!F35+'23-10'!F35+'04-11'!F35+'10-11'!F35+'17-11'!F35+'25-11'!F35+'01-12'!F35+'09-12'!F35</f>
        <v>187486454.88</v>
      </c>
      <c r="G35" s="11">
        <f>+'01-10'!G35+'08-10'!G35+'15-10'!G35+'23-10'!G35+'04-11'!G35+'10-11'!G35+'17-11'!G35+'25-11'!G35+'01-12'!G35+'09-12'!G35</f>
        <v>5253261.0600000005</v>
      </c>
      <c r="H35" s="11">
        <f>+'01-10'!H35+'08-10'!H35+'15-10'!H35+'23-10'!H35+'04-11'!H35+'10-11'!H35+'17-11'!H35+'25-11'!H35+'01-12'!H35+'09-12'!H35</f>
        <v>16769012.710000001</v>
      </c>
      <c r="I35" s="11">
        <f>+'01-10'!I35+'08-10'!I35+'15-10'!I35+'23-10'!I35+'04-11'!I35+'10-11'!I35+'17-11'!I35+'25-11'!I35+'01-12'!I35+'09-12'!I35</f>
        <v>0</v>
      </c>
      <c r="J35" s="11">
        <f>+'01-10'!J35+'08-10'!J35+'15-10'!J35+'23-10'!J35+'04-11'!J35+'10-11'!J35+'17-11'!J35+'25-11'!J35+'01-12'!J35+'09-12'!J35</f>
        <v>9540330.8900000006</v>
      </c>
      <c r="K35" s="12">
        <f t="shared" si="0"/>
        <v>509195268.62999994</v>
      </c>
    </row>
    <row r="36" spans="1:11" x14ac:dyDescent="0.2">
      <c r="A36" s="2" t="s">
        <v>44</v>
      </c>
      <c r="B36" s="11">
        <f>+'01-10'!B36+'08-10'!B36+'15-10'!B36+'23-10'!B36+'04-11'!B36+'10-11'!B36+'17-11'!B36+'25-11'!B36+'01-12'!B36+'09-12'!B36</f>
        <v>144659519.48999998</v>
      </c>
      <c r="C36" s="11">
        <f>+'01-10'!C36+'08-10'!C36+'15-10'!C36+'23-10'!C36+'04-11'!C36+'10-11'!C36+'17-11'!C36+'25-11'!C36+'01-12'!C36+'09-12'!C36</f>
        <v>20545140.580000002</v>
      </c>
      <c r="D36" s="11">
        <f>+'01-10'!D36+'08-10'!D36+'15-10'!D36+'23-10'!D36+'04-11'!D36+'10-11'!D36+'17-11'!D36+'25-11'!D36+'01-12'!D36+'09-12'!D36</f>
        <v>6321242.3700000001</v>
      </c>
      <c r="E36" s="11">
        <f>+'01-10'!E36+'08-10'!E36+'15-10'!E36+'23-10'!E36+'04-11'!E36+'10-11'!E36+'17-11'!E36+'25-11'!E36+'01-12'!E36+'09-12'!E36</f>
        <v>623881.57000000007</v>
      </c>
      <c r="F36" s="11">
        <f>+'01-10'!F36+'08-10'!F36+'15-10'!F36+'23-10'!F36+'04-11'!F36+'10-11'!F36+'17-11'!F36+'25-11'!F36+'01-12'!F36+'09-12'!F36</f>
        <v>106833468.75999999</v>
      </c>
      <c r="G36" s="11">
        <f>+'01-10'!G36+'08-10'!G36+'15-10'!G36+'23-10'!G36+'04-11'!G36+'10-11'!G36+'17-11'!G36+'25-11'!G36+'01-12'!G36+'09-12'!G36</f>
        <v>2993411.4699999997</v>
      </c>
      <c r="H36" s="11">
        <f>+'01-10'!H36+'08-10'!H36+'15-10'!H36+'23-10'!H36+'04-11'!H36+'10-11'!H36+'17-11'!H36+'25-11'!H36+'01-12'!H36+'09-12'!H36</f>
        <v>11111283.6</v>
      </c>
      <c r="I36" s="11">
        <f>+'01-10'!I36+'08-10'!I36+'15-10'!I36+'23-10'!I36+'04-11'!I36+'10-11'!I36+'17-11'!I36+'25-11'!I36+'01-12'!I36+'09-12'!I36</f>
        <v>0</v>
      </c>
      <c r="J36" s="11">
        <f>+'01-10'!J36+'08-10'!J36+'15-10'!J36+'23-10'!J36+'04-11'!J36+'10-11'!J36+'17-11'!J36+'25-11'!J36+'01-12'!J36+'09-12'!J36</f>
        <v>5436268.1400000006</v>
      </c>
      <c r="K36" s="12">
        <f t="shared" si="0"/>
        <v>298524215.98000002</v>
      </c>
    </row>
    <row r="37" spans="1:11" x14ac:dyDescent="0.2">
      <c r="A37" s="2" t="s">
        <v>45</v>
      </c>
      <c r="B37" s="11">
        <f>+'01-10'!B37+'08-10'!B37+'15-10'!B37+'23-10'!B37+'04-11'!B37+'10-11'!B37+'17-11'!B37+'25-11'!B37+'01-12'!B37+'09-12'!B37</f>
        <v>927096015.49000013</v>
      </c>
      <c r="C37" s="11">
        <f>+'01-10'!C37+'08-10'!C37+'15-10'!C37+'23-10'!C37+'04-11'!C37+'10-11'!C37+'17-11'!C37+'25-11'!C37+'01-12'!C37+'09-12'!C37</f>
        <v>131669993.37</v>
      </c>
      <c r="D37" s="11">
        <f>+'01-10'!D37+'08-10'!D37+'15-10'!D37+'23-10'!D37+'04-11'!D37+'10-11'!D37+'17-11'!D37+'25-11'!D37+'01-12'!D37+'09-12'!D37</f>
        <v>40511669.189999998</v>
      </c>
      <c r="E37" s="11">
        <f>+'01-10'!E37+'08-10'!E37+'15-10'!E37+'23-10'!E37+'04-11'!E37+'10-11'!E37+'17-11'!E37+'25-11'!E37+'01-12'!E37+'09-12'!E37</f>
        <v>3909050.91</v>
      </c>
      <c r="F37" s="11">
        <f>+'01-10'!F37+'08-10'!F37+'15-10'!F37+'23-10'!F37+'04-11'!F37+'10-11'!F37+'17-11'!F37+'25-11'!F37+'01-12'!F37+'09-12'!F37</f>
        <v>557705165.19000006</v>
      </c>
      <c r="G37" s="11">
        <f>+'01-10'!G37+'08-10'!G37+'15-10'!G37+'23-10'!G37+'04-11'!G37+'10-11'!G37+'17-11'!G37+'25-11'!G37+'01-12'!G37+'09-12'!G37</f>
        <v>15626573.32</v>
      </c>
      <c r="H37" s="11">
        <f>+'01-10'!H37+'08-10'!H37+'15-10'!H37+'23-10'!H37+'04-11'!H37+'10-11'!H37+'17-11'!H37+'25-11'!H37+'01-12'!H37+'09-12'!H37</f>
        <v>51387792.810000002</v>
      </c>
      <c r="I37" s="11">
        <f>+'01-10'!I37+'08-10'!I37+'15-10'!I37+'23-10'!I37+'04-11'!I37+'10-11'!I37+'17-11'!I37+'25-11'!I37+'01-12'!I37+'09-12'!I37</f>
        <v>0</v>
      </c>
      <c r="J37" s="11">
        <f>+'01-10'!J37+'08-10'!J37+'15-10'!J37+'23-10'!J37+'04-11'!J37+'10-11'!J37+'17-11'!J37+'25-11'!J37+'01-12'!J37+'09-12'!J37</f>
        <v>28379073.149999999</v>
      </c>
      <c r="K37" s="12">
        <f t="shared" si="0"/>
        <v>1756285333.4300003</v>
      </c>
    </row>
    <row r="38" spans="1:11" x14ac:dyDescent="0.2">
      <c r="A38" s="2" t="s">
        <v>46</v>
      </c>
      <c r="B38" s="11">
        <f>+'01-10'!B38+'08-10'!B38+'15-10'!B38+'23-10'!B38+'04-11'!B38+'10-11'!B38+'17-11'!B38+'25-11'!B38+'01-12'!B38+'09-12'!B38</f>
        <v>302857231.11000001</v>
      </c>
      <c r="C38" s="11">
        <f>+'01-10'!C38+'08-10'!C38+'15-10'!C38+'23-10'!C38+'04-11'!C38+'10-11'!C38+'17-11'!C38+'25-11'!C38+'01-12'!C38+'09-12'!C38</f>
        <v>43013030.949999996</v>
      </c>
      <c r="D38" s="11">
        <f>+'01-10'!D38+'08-10'!D38+'15-10'!D38+'23-10'!D38+'04-11'!D38+'10-11'!D38+'17-11'!D38+'25-11'!D38+'01-12'!D38+'09-12'!D38</f>
        <v>13234068.260000002</v>
      </c>
      <c r="E38" s="11">
        <f>+'01-10'!E38+'08-10'!E38+'15-10'!E38+'23-10'!E38+'04-11'!E38+'10-11'!E38+'17-11'!E38+'25-11'!E38+'01-12'!E38+'09-12'!E38</f>
        <v>1219598.8600000001</v>
      </c>
      <c r="F38" s="11">
        <f>+'01-10'!F38+'08-10'!F38+'15-10'!F38+'23-10'!F38+'04-11'!F38+'10-11'!F38+'17-11'!F38+'25-11'!F38+'01-12'!F38+'09-12'!F38</f>
        <v>212837867.31999999</v>
      </c>
      <c r="G38" s="11">
        <f>+'01-10'!G38+'08-10'!G38+'15-10'!G38+'23-10'!G38+'04-11'!G38+'10-11'!G38+'17-11'!G38+'25-11'!G38+'01-12'!G38+'09-12'!G38</f>
        <v>5963592.8599999994</v>
      </c>
      <c r="H38" s="11">
        <f>+'01-10'!H38+'08-10'!H38+'15-10'!H38+'23-10'!H38+'04-11'!H38+'10-11'!H38+'17-11'!H38+'25-11'!H38+'01-12'!H38+'09-12'!H38</f>
        <v>16902483.75</v>
      </c>
      <c r="I38" s="11">
        <f>+'01-10'!I38+'08-10'!I38+'15-10'!I38+'23-10'!I38+'04-11'!I38+'10-11'!I38+'17-11'!I38+'25-11'!I38+'01-12'!I38+'09-12'!I38</f>
        <v>0</v>
      </c>
      <c r="J38" s="11">
        <f>+'01-10'!J38+'08-10'!J38+'15-10'!J38+'23-10'!J38+'04-11'!J38+'10-11'!J38+'17-11'!J38+'25-11'!J38+'01-12'!J38+'09-12'!J38</f>
        <v>10830348.689999999</v>
      </c>
      <c r="K38" s="12">
        <f t="shared" si="0"/>
        <v>606858221.80000007</v>
      </c>
    </row>
    <row r="39" spans="1:11" x14ac:dyDescent="0.2">
      <c r="A39" s="2" t="s">
        <v>47</v>
      </c>
      <c r="B39" s="11">
        <f>+'01-10'!B39+'08-10'!B39+'15-10'!B39+'23-10'!B39+'04-11'!B39+'10-11'!B39+'17-11'!B39+'25-11'!B39+'01-12'!B39+'09-12'!B39</f>
        <v>186586235.38</v>
      </c>
      <c r="C39" s="11">
        <f>+'01-10'!C39+'08-10'!C39+'15-10'!C39+'23-10'!C39+'04-11'!C39+'10-11'!C39+'17-11'!C39+'25-11'!C39+'01-12'!C39+'09-12'!C39</f>
        <v>26499745.400000002</v>
      </c>
      <c r="D39" s="11">
        <f>+'01-10'!D39+'08-10'!D39+'15-10'!D39+'23-10'!D39+'04-11'!D39+'10-11'!D39+'17-11'!D39+'25-11'!D39+'01-12'!D39+'09-12'!D39</f>
        <v>8153330.1100000003</v>
      </c>
      <c r="E39" s="11">
        <f>+'01-10'!E39+'08-10'!E39+'15-10'!E39+'23-10'!E39+'04-11'!E39+'10-11'!E39+'17-11'!E39+'25-11'!E39+'01-12'!E39+'09-12'!E39</f>
        <v>773616.94000000006</v>
      </c>
      <c r="F39" s="11">
        <f>+'01-10'!F39+'08-10'!F39+'15-10'!F39+'23-10'!F39+'04-11'!F39+'10-11'!F39+'17-11'!F39+'25-11'!F39+'01-12'!F39+'09-12'!F39</f>
        <v>116393684.59</v>
      </c>
      <c r="G39" s="11">
        <f>+'01-10'!G39+'08-10'!G39+'15-10'!G39+'23-10'!G39+'04-11'!G39+'10-11'!G39+'17-11'!G39+'25-11'!G39+'01-12'!G39+'09-12'!G39</f>
        <v>3261283.13</v>
      </c>
      <c r="H39" s="11">
        <f>+'01-10'!H39+'08-10'!H39+'15-10'!H39+'23-10'!H39+'04-11'!H39+'10-11'!H39+'17-11'!H39+'25-11'!H39+'01-12'!H39+'09-12'!H39</f>
        <v>12060731.640000001</v>
      </c>
      <c r="I39" s="11">
        <f>+'01-10'!I39+'08-10'!I39+'15-10'!I39+'23-10'!I39+'04-11'!I39+'10-11'!I39+'17-11'!I39+'25-11'!I39+'01-12'!I39+'09-12'!I39</f>
        <v>45825459.710000001</v>
      </c>
      <c r="J39" s="11">
        <f>+'01-10'!J39+'08-10'!J39+'15-10'!J39+'23-10'!J39+'04-11'!J39+'10-11'!J39+'17-11'!J39+'25-11'!J39+'01-12'!J39+'09-12'!J39</f>
        <v>5922743.9399999995</v>
      </c>
      <c r="K39" s="12">
        <f t="shared" si="0"/>
        <v>405476830.83999997</v>
      </c>
    </row>
    <row r="40" spans="1:11" x14ac:dyDescent="0.2">
      <c r="A40" s="2" t="s">
        <v>48</v>
      </c>
      <c r="B40" s="11">
        <f>+'01-10'!B40+'08-10'!B40+'15-10'!B40+'23-10'!B40+'04-11'!B40+'10-11'!B40+'17-11'!B40+'25-11'!B40+'01-12'!B40+'09-12'!B40</f>
        <v>131738804.73999998</v>
      </c>
      <c r="C40" s="11">
        <f>+'01-10'!C40+'08-10'!C40+'15-10'!C40+'23-10'!C40+'04-11'!C40+'10-11'!C40+'17-11'!C40+'25-11'!C40+'01-12'!C40+'09-12'!C40</f>
        <v>18710087.490000002</v>
      </c>
      <c r="D40" s="11">
        <f>+'01-10'!D40+'08-10'!D40+'15-10'!D40+'23-10'!D40+'04-11'!D40+'10-11'!D40+'17-11'!D40+'25-11'!D40+'01-12'!D40+'09-12'!D40</f>
        <v>5756640.9400000013</v>
      </c>
      <c r="E40" s="11">
        <f>+'01-10'!E40+'08-10'!E40+'15-10'!E40+'23-10'!E40+'04-11'!E40+'10-11'!E40+'17-11'!E40+'25-11'!E40+'01-12'!E40+'09-12'!E40</f>
        <v>568216.80999999994</v>
      </c>
      <c r="F40" s="11">
        <f>+'01-10'!F40+'08-10'!F40+'15-10'!F40+'23-10'!F40+'04-11'!F40+'10-11'!F40+'17-11'!F40+'25-11'!F40+'01-12'!F40+'09-12'!F40</f>
        <v>132845546.53000002</v>
      </c>
      <c r="G40" s="11">
        <f>+'01-10'!G40+'08-10'!G40+'15-10'!G40+'23-10'!G40+'04-11'!G40+'10-11'!G40+'17-11'!G40+'25-11'!G40+'01-12'!G40+'09-12'!G40</f>
        <v>3722254.6999999997</v>
      </c>
      <c r="H40" s="11">
        <f>+'01-10'!H40+'08-10'!H40+'15-10'!H40+'23-10'!H40+'04-11'!H40+'10-11'!H40+'17-11'!H40+'25-11'!H40+'01-12'!H40+'09-12'!H40</f>
        <v>10487937.780000001</v>
      </c>
      <c r="I40" s="11">
        <f>+'01-10'!I40+'08-10'!I40+'15-10'!I40+'23-10'!I40+'04-11'!I40+'10-11'!I40+'17-11'!I40+'25-11'!I40+'01-12'!I40+'09-12'!I40</f>
        <v>0</v>
      </c>
      <c r="J40" s="11">
        <f>+'01-10'!J40+'08-10'!J40+'15-10'!J40+'23-10'!J40+'04-11'!J40+'10-11'!J40+'17-11'!J40+'25-11'!J40+'01-12'!J40+'09-12'!J40</f>
        <v>6759904.1899999995</v>
      </c>
      <c r="K40" s="12">
        <f t="shared" si="0"/>
        <v>310589393.18000001</v>
      </c>
    </row>
    <row r="41" spans="1:11" x14ac:dyDescent="0.2">
      <c r="A41" s="2" t="s">
        <v>49</v>
      </c>
      <c r="B41" s="11">
        <f>+'01-10'!B41+'08-10'!B41+'15-10'!B41+'23-10'!B41+'04-11'!B41+'10-11'!B41+'17-11'!B41+'25-11'!B41+'01-12'!B41+'09-12'!B41</f>
        <v>170176773.32000002</v>
      </c>
      <c r="C41" s="11">
        <f>+'01-10'!C41+'08-10'!C41+'15-10'!C41+'23-10'!C41+'04-11'!C41+'10-11'!C41+'17-11'!C41+'25-11'!C41+'01-12'!C41+'09-12'!C41</f>
        <v>24169206.050000001</v>
      </c>
      <c r="D41" s="11">
        <f>+'01-10'!D41+'08-10'!D41+'15-10'!D41+'23-10'!D41+'04-11'!D41+'10-11'!D41+'17-11'!D41+'25-11'!D41+'01-12'!D41+'09-12'!D41</f>
        <v>7436279.5600000005</v>
      </c>
      <c r="E41" s="11">
        <f>+'01-10'!E41+'08-10'!E41+'15-10'!E41+'23-10'!E41+'04-11'!E41+'10-11'!E41+'17-11'!E41+'25-11'!E41+'01-12'!E41+'09-12'!E41</f>
        <v>701736.36999999988</v>
      </c>
      <c r="F41" s="11">
        <f>+'01-10'!F41+'08-10'!F41+'15-10'!F41+'23-10'!F41+'04-11'!F41+'10-11'!F41+'17-11'!F41+'25-11'!F41+'01-12'!F41+'09-12'!F41</f>
        <v>78878257.710000008</v>
      </c>
      <c r="G41" s="11">
        <f>+'01-10'!G41+'08-10'!G41+'15-10'!G41+'23-10'!G41+'04-11'!G41+'10-11'!G41+'17-11'!G41+'25-11'!G41+'01-12'!G41+'09-12'!G41</f>
        <v>2210122.7600000002</v>
      </c>
      <c r="H41" s="11">
        <f>+'01-10'!H41+'08-10'!H41+'15-10'!H41+'23-10'!H41+'04-11'!H41+'10-11'!H41+'17-11'!H41+'25-11'!H41+'01-12'!H41+'09-12'!H41</f>
        <v>11653825.33</v>
      </c>
      <c r="I41" s="11">
        <f>+'01-10'!I41+'08-10'!I41+'15-10'!I41+'23-10'!I41+'04-11'!I41+'10-11'!I41+'17-11'!I41+'25-11'!I41+'01-12'!I41+'09-12'!I41</f>
        <v>26824558.849999998</v>
      </c>
      <c r="J41" s="11">
        <f>+'01-10'!J41+'08-10'!J41+'15-10'!J41+'23-10'!J41+'04-11'!J41+'10-11'!J41+'17-11'!J41+'25-11'!J41+'01-12'!J41+'09-12'!J41</f>
        <v>4013754.91</v>
      </c>
      <c r="K41" s="12">
        <f t="shared" si="0"/>
        <v>326064514.86000007</v>
      </c>
    </row>
    <row r="42" spans="1:11" x14ac:dyDescent="0.2">
      <c r="A42" s="2" t="s">
        <v>50</v>
      </c>
      <c r="B42" s="11">
        <f>+'01-10'!B42+'08-10'!B42+'15-10'!B42+'23-10'!B42+'04-11'!B42+'10-11'!B42+'17-11'!B42+'25-11'!B42+'01-12'!B42+'09-12'!B42</f>
        <v>242437066.84</v>
      </c>
      <c r="C42" s="11">
        <f>+'01-10'!C42+'08-10'!C42+'15-10'!C42+'23-10'!C42+'04-11'!C42+'10-11'!C42+'17-11'!C42+'25-11'!C42+'01-12'!C42+'09-12'!C42</f>
        <v>34431910.43</v>
      </c>
      <c r="D42" s="11">
        <f>+'01-10'!D42+'08-10'!D42+'15-10'!D42+'23-10'!D42+'04-11'!D42+'10-11'!D42+'17-11'!D42+'25-11'!D42+'01-12'!D42+'09-12'!D42</f>
        <v>10593865.25</v>
      </c>
      <c r="E42" s="11">
        <f>+'01-10'!E42+'08-10'!E42+'15-10'!E42+'23-10'!E42+'04-11'!E42+'10-11'!E42+'17-11'!E42+'25-11'!E42+'01-12'!E42+'09-12'!E42</f>
        <v>1045587.1900000001</v>
      </c>
      <c r="F42" s="11">
        <f>+'01-10'!F42+'08-10'!F42+'15-10'!F42+'23-10'!F42+'04-11'!F42+'10-11'!F42+'17-11'!F42+'25-11'!F42+'01-12'!F42+'09-12'!F42</f>
        <v>363702736.64000005</v>
      </c>
      <c r="G42" s="11">
        <f>+'01-10'!G42+'08-10'!G42+'15-10'!G42+'23-10'!G42+'04-11'!G42+'10-11'!G42+'17-11'!G42+'25-11'!G42+'01-12'!G42+'09-12'!G42</f>
        <v>10190738.459999999</v>
      </c>
      <c r="H42" s="11">
        <f>+'01-10'!H42+'08-10'!H42+'15-10'!H42+'23-10'!H42+'04-11'!H42+'10-11'!H42+'17-11'!H42+'25-11'!H42+'01-12'!H42+'09-12'!H42</f>
        <v>14242442.02</v>
      </c>
      <c r="I42" s="11">
        <f>+'01-10'!I42+'08-10'!I42+'15-10'!I42+'23-10'!I42+'04-11'!I42+'10-11'!I42+'17-11'!I42+'25-11'!I42+'01-12'!I42+'09-12'!I42</f>
        <v>0</v>
      </c>
      <c r="J42" s="11">
        <f>+'01-10'!J42+'08-10'!J42+'15-10'!J42+'23-10'!J42+'04-11'!J42+'10-11'!J42+'17-11'!J42+'25-11'!J42+'01-12'!J42+'09-12'!J42</f>
        <v>18507174.07</v>
      </c>
      <c r="K42" s="12">
        <f t="shared" si="0"/>
        <v>695151520.9000001</v>
      </c>
    </row>
    <row r="43" spans="1:11" x14ac:dyDescent="0.2">
      <c r="A43" s="2" t="s">
        <v>51</v>
      </c>
      <c r="B43" s="11">
        <f>+'01-10'!B43+'08-10'!B43+'15-10'!B43+'23-10'!B43+'04-11'!B43+'10-11'!B43+'17-11'!B43+'25-11'!B43+'01-12'!B43+'09-12'!B43</f>
        <v>135937651.10000002</v>
      </c>
      <c r="C43" s="11">
        <f>+'01-10'!C43+'08-10'!C43+'15-10'!C43+'23-10'!C43+'04-11'!C43+'10-11'!C43+'17-11'!C43+'25-11'!C43+'01-12'!C43+'09-12'!C43</f>
        <v>19306424.93</v>
      </c>
      <c r="D43" s="11">
        <f>+'01-10'!D43+'08-10'!D43+'15-10'!D43+'23-10'!D43+'04-11'!D43+'10-11'!D43+'17-11'!D43+'25-11'!D43+'01-12'!D43+'09-12'!D43</f>
        <v>5940119.5299999993</v>
      </c>
      <c r="E43" s="11">
        <f>+'01-10'!E43+'08-10'!E43+'15-10'!E43+'23-10'!E43+'04-11'!E43+'10-11'!E43+'17-11'!E43+'25-11'!E43+'01-12'!E43+'09-12'!E43</f>
        <v>589458.55000000005</v>
      </c>
      <c r="F43" s="11">
        <f>+'01-10'!F43+'08-10'!F43+'15-10'!F43+'23-10'!F43+'04-11'!F43+'10-11'!F43+'17-11'!F43+'25-11'!F43+'01-12'!F43+'09-12'!F43</f>
        <v>170658920.51999998</v>
      </c>
      <c r="G43" s="11">
        <f>+'01-10'!G43+'08-10'!G43+'15-10'!G43+'23-10'!G43+'04-11'!G43+'10-11'!G43+'17-11'!G43+'25-11'!G43+'01-12'!G43+'09-12'!G43</f>
        <v>4781763.3800000008</v>
      </c>
      <c r="H43" s="11">
        <f>+'01-10'!H43+'08-10'!H43+'15-10'!H43+'23-10'!H43+'04-11'!H43+'10-11'!H43+'17-11'!H43+'25-11'!H43+'01-12'!H43+'09-12'!H43</f>
        <v>9879021.25</v>
      </c>
      <c r="I43" s="11">
        <f>+'01-10'!I43+'08-10'!I43+'15-10'!I43+'23-10'!I43+'04-11'!I43+'10-11'!I43+'17-11'!I43+'25-11'!I43+'01-12'!I43+'09-12'!I43</f>
        <v>0</v>
      </c>
      <c r="J43" s="11">
        <f>+'01-10'!J43+'08-10'!J43+'15-10'!J43+'23-10'!J43+'04-11'!J43+'10-11'!J43+'17-11'!J43+'25-11'!J43+'01-12'!J43+'09-12'!J43</f>
        <v>8684054.3899999987</v>
      </c>
      <c r="K43" s="12">
        <f t="shared" si="0"/>
        <v>355777413.64999998</v>
      </c>
    </row>
    <row r="44" spans="1:11" x14ac:dyDescent="0.2">
      <c r="A44" s="2" t="s">
        <v>52</v>
      </c>
      <c r="B44" s="11">
        <f>+'01-10'!B44+'08-10'!B44+'15-10'!B44+'23-10'!B44+'04-11'!B44+'10-11'!B44+'17-11'!B44+'25-11'!B44+'01-12'!B44+'09-12'!B44</f>
        <v>1974075269.48</v>
      </c>
      <c r="C44" s="11">
        <f>+'01-10'!C44+'08-10'!C44+'15-10'!C44+'23-10'!C44+'04-11'!C44+'10-11'!C44+'17-11'!C44+'25-11'!C44+'01-12'!C44+'09-12'!C44</f>
        <v>280366297.85999995</v>
      </c>
      <c r="D44" s="11">
        <f>+'01-10'!D44+'08-10'!D44+'15-10'!D44+'23-10'!D44+'04-11'!D44+'10-11'!D44+'17-11'!D44+'25-11'!D44+'01-12'!D44+'09-12'!D44</f>
        <v>86261922.100000009</v>
      </c>
      <c r="E44" s="11">
        <f>+'01-10'!E44+'08-10'!E44+'15-10'!E44+'23-10'!E44+'04-11'!E44+'10-11'!E44+'17-11'!E44+'25-11'!E44+'01-12'!E44+'09-12'!E44</f>
        <v>8513769.1099999994</v>
      </c>
      <c r="F44" s="11">
        <f>+'01-10'!F44+'08-10'!F44+'15-10'!F44+'23-10'!F44+'04-11'!F44+'10-11'!F44+'17-11'!F44+'25-11'!F44+'01-12'!F44+'09-12'!F44</f>
        <v>1325165092.8799999</v>
      </c>
      <c r="G44" s="11">
        <f>+'01-10'!G44+'08-10'!G44+'15-10'!G44+'23-10'!G44+'04-11'!G44+'10-11'!G44+'17-11'!G44+'25-11'!G44+'01-12'!G44+'09-12'!G44</f>
        <v>37130352.659999996</v>
      </c>
      <c r="H44" s="11">
        <f>+'01-10'!H44+'08-10'!H44+'15-10'!H44+'23-10'!H44+'04-11'!H44+'10-11'!H44+'17-11'!H44+'25-11'!H44+'01-12'!H44+'09-12'!H44</f>
        <v>64300574.710000001</v>
      </c>
      <c r="I44" s="11">
        <f>+'01-10'!I44+'08-10'!I44+'15-10'!I44+'23-10'!I44+'04-11'!I44+'10-11'!I44+'17-11'!I44+'25-11'!I44+'01-12'!I44+'09-12'!I44</f>
        <v>0</v>
      </c>
      <c r="J44" s="11">
        <f>+'01-10'!J44+'08-10'!J44+'15-10'!J44+'23-10'!J44+'04-11'!J44+'10-11'!J44+'17-11'!J44+'25-11'!J44+'01-12'!J44+'09-12'!J44</f>
        <v>67431609.850000009</v>
      </c>
      <c r="K44" s="12">
        <f t="shared" si="0"/>
        <v>3843244888.6500001</v>
      </c>
    </row>
    <row r="45" spans="1:11" x14ac:dyDescent="0.2">
      <c r="A45" s="2" t="s">
        <v>53</v>
      </c>
      <c r="B45" s="11">
        <f>+'01-10'!B45+'08-10'!B45+'15-10'!B45+'23-10'!B45+'04-11'!B45+'10-11'!B45+'17-11'!B45+'25-11'!B45+'01-12'!B45+'09-12'!B45</f>
        <v>312242887.67999995</v>
      </c>
      <c r="C45" s="11">
        <f>+'01-10'!C45+'08-10'!C45+'15-10'!C45+'23-10'!C45+'04-11'!C45+'10-11'!C45+'17-11'!C45+'25-11'!C45+'01-12'!C45+'09-12'!C45</f>
        <v>44346020.530000001</v>
      </c>
      <c r="D45" s="11">
        <f>+'01-10'!D45+'08-10'!D45+'15-10'!D45+'23-10'!D45+'04-11'!D45+'10-11'!D45+'17-11'!D45+'25-11'!D45+'01-12'!D45+'09-12'!D45</f>
        <v>13644196.869999997</v>
      </c>
      <c r="E45" s="11">
        <f>+'01-10'!E45+'08-10'!E45+'15-10'!E45+'23-10'!E45+'04-11'!E45+'10-11'!E45+'17-11'!E45+'25-11'!E45+'01-12'!E45+'09-12'!E45</f>
        <v>1346575.2</v>
      </c>
      <c r="F45" s="11">
        <f>+'01-10'!F45+'08-10'!F45+'15-10'!F45+'23-10'!F45+'04-11'!F45+'10-11'!F45+'17-11'!F45+'25-11'!F45+'01-12'!F45+'09-12'!F45</f>
        <v>280484814.56</v>
      </c>
      <c r="G45" s="11">
        <f>+'01-10'!G45+'08-10'!G45+'15-10'!G45+'23-10'!G45+'04-11'!G45+'10-11'!G45+'17-11'!G45+'25-11'!G45+'01-12'!G45+'09-12'!G45</f>
        <v>7859020.8600000013</v>
      </c>
      <c r="H45" s="11">
        <f>+'01-10'!H45+'08-10'!H45+'15-10'!H45+'23-10'!H45+'04-11'!H45+'10-11'!H45+'17-11'!H45+'25-11'!H45+'01-12'!H45+'09-12'!H45</f>
        <v>9130861.9700000007</v>
      </c>
      <c r="I45" s="11">
        <f>+'01-10'!I45+'08-10'!I45+'15-10'!I45+'23-10'!I45+'04-11'!I45+'10-11'!I45+'17-11'!I45+'25-11'!I45+'01-12'!I45+'09-12'!I45</f>
        <v>229403330.71999997</v>
      </c>
      <c r="J45" s="11">
        <f>+'01-10'!J45+'08-10'!J45+'15-10'!J45+'23-10'!J45+'04-11'!J45+'10-11'!J45+'17-11'!J45+'25-11'!J45+'01-12'!J45+'09-12'!J45</f>
        <v>14272593.42</v>
      </c>
      <c r="K45" s="12">
        <f t="shared" si="0"/>
        <v>912730301.80999982</v>
      </c>
    </row>
    <row r="46" spans="1:11" x14ac:dyDescent="0.2">
      <c r="A46" s="2" t="s">
        <v>54</v>
      </c>
      <c r="B46" s="11">
        <f>+'01-10'!B46+'08-10'!B46+'15-10'!B46+'23-10'!B46+'04-11'!B46+'10-11'!B46+'17-11'!B46+'25-11'!B46+'01-12'!B46+'09-12'!B46</f>
        <v>829441963.58999991</v>
      </c>
      <c r="C46" s="11">
        <f>+'01-10'!C46+'08-10'!C46+'15-10'!C46+'23-10'!C46+'04-11'!C46+'10-11'!C46+'17-11'!C46+'25-11'!C46+'01-12'!C46+'09-12'!C46</f>
        <v>117800762.82999998</v>
      </c>
      <c r="D46" s="11">
        <f>+'01-10'!D46+'08-10'!D46+'15-10'!D46+'23-10'!D46+'04-11'!D46+'10-11'!D46+'17-11'!D46+'25-11'!D46+'01-12'!D46+'09-12'!D46</f>
        <v>36244442.729999997</v>
      </c>
      <c r="E46" s="11">
        <f>+'01-10'!E46+'08-10'!E46+'15-10'!E46+'23-10'!E46+'04-11'!E46+'10-11'!E46+'17-11'!E46+'25-11'!E46+'01-12'!E46+'09-12'!E46</f>
        <v>3577243.4000000004</v>
      </c>
      <c r="F46" s="11">
        <f>+'01-10'!F46+'08-10'!F46+'15-10'!F46+'23-10'!F46+'04-11'!F46+'10-11'!F46+'17-11'!F46+'25-11'!F46+'01-12'!F46+'09-12'!F46</f>
        <v>570775975.18000007</v>
      </c>
      <c r="G46" s="11">
        <f>+'01-10'!G46+'08-10'!G46+'15-10'!G46+'23-10'!G46+'04-11'!G46+'10-11'!G46+'17-11'!G46+'25-11'!G46+'01-12'!G46+'09-12'!G46</f>
        <v>15992809.780000001</v>
      </c>
      <c r="H46" s="11">
        <f>+'01-10'!H46+'08-10'!H46+'15-10'!H46+'23-10'!H46+'04-11'!H46+'10-11'!H46+'17-11'!H46+'25-11'!H46+'01-12'!H46+'09-12'!H46</f>
        <v>50502555.170000002</v>
      </c>
      <c r="I46" s="11">
        <f>+'01-10'!I46+'08-10'!I46+'15-10'!I46+'23-10'!I46+'04-11'!I46+'10-11'!I46+'17-11'!I46+'25-11'!I46+'01-12'!I46+'09-12'!I46</f>
        <v>0</v>
      </c>
      <c r="J46" s="11">
        <f>+'01-10'!J46+'08-10'!J46+'15-10'!J46+'23-10'!J46+'04-11'!J46+'10-11'!J46+'17-11'!J46+'25-11'!J46+'01-12'!J46+'09-12'!J46</f>
        <v>29044187.07</v>
      </c>
      <c r="K46" s="12">
        <f t="shared" si="0"/>
        <v>1653379939.75</v>
      </c>
    </row>
    <row r="47" spans="1:11" x14ac:dyDescent="0.2">
      <c r="A47" s="2" t="s">
        <v>55</v>
      </c>
      <c r="B47" s="11">
        <f>+'01-10'!B47+'08-10'!B47+'15-10'!B47+'23-10'!B47+'04-11'!B47+'10-11'!B47+'17-11'!B47+'25-11'!B47+'01-12'!B47+'09-12'!B47</f>
        <v>190831392.56</v>
      </c>
      <c r="C47" s="11">
        <f>+'01-10'!C47+'08-10'!C47+'15-10'!C47+'23-10'!C47+'04-11'!C47+'10-11'!C47+'17-11'!C47+'25-11'!C47+'01-12'!C47+'09-12'!C47</f>
        <v>27102660.100000001</v>
      </c>
      <c r="D47" s="11">
        <f>+'01-10'!D47+'08-10'!D47+'15-10'!D47+'23-10'!D47+'04-11'!D47+'10-11'!D47+'17-11'!D47+'25-11'!D47+'01-12'!D47+'09-12'!D47</f>
        <v>8338832.3400000008</v>
      </c>
      <c r="E47" s="11">
        <f>+'01-10'!E47+'08-10'!E47+'15-10'!E47+'23-10'!E47+'04-11'!E47+'10-11'!E47+'17-11'!E47+'25-11'!E47+'01-12'!E47+'09-12'!E47</f>
        <v>835635.26</v>
      </c>
      <c r="F47" s="11">
        <f>+'01-10'!F47+'08-10'!F47+'15-10'!F47+'23-10'!F47+'04-11'!F47+'10-11'!F47+'17-11'!F47+'25-11'!F47+'01-12'!F47+'09-12'!F47</f>
        <v>132094201.64999999</v>
      </c>
      <c r="G47" s="11">
        <f>+'01-10'!G47+'08-10'!G47+'15-10'!G47+'23-10'!G47+'04-11'!G47+'10-11'!G47+'17-11'!G47+'25-11'!G47+'01-12'!G47+'09-12'!G47</f>
        <v>3701202.45</v>
      </c>
      <c r="H47" s="11">
        <f>+'01-10'!H47+'08-10'!H47+'15-10'!H47+'23-10'!H47+'04-11'!H47+'10-11'!H47+'17-11'!H47+'25-11'!H47+'01-12'!H47+'09-12'!H47</f>
        <v>11612701.83</v>
      </c>
      <c r="I47" s="11">
        <f>+'01-10'!I47+'08-10'!I47+'15-10'!I47+'23-10'!I47+'04-11'!I47+'10-11'!I47+'17-11'!I47+'25-11'!I47+'01-12'!I47+'09-12'!I47</f>
        <v>53780953.969999999</v>
      </c>
      <c r="J47" s="11">
        <f>+'01-10'!J47+'08-10'!J47+'15-10'!J47+'23-10'!J47+'04-11'!J47+'10-11'!J47+'17-11'!J47+'25-11'!J47+'01-12'!J47+'09-12'!J47</f>
        <v>6721671.6700000009</v>
      </c>
      <c r="K47" s="12">
        <f t="shared" si="0"/>
        <v>435019251.82999998</v>
      </c>
    </row>
    <row r="48" spans="1:11" x14ac:dyDescent="0.2">
      <c r="A48" s="2" t="s">
        <v>56</v>
      </c>
      <c r="B48" s="11">
        <f>+'01-10'!B48+'08-10'!B48+'15-10'!B48+'23-10'!B48+'04-11'!B48+'10-11'!B48+'17-11'!B48+'25-11'!B48+'01-12'!B48+'09-12'!B48</f>
        <v>148673122.62</v>
      </c>
      <c r="C48" s="11">
        <f>+'01-10'!C48+'08-10'!C48+'15-10'!C48+'23-10'!C48+'04-11'!C48+'10-11'!C48+'17-11'!C48+'25-11'!C48+'01-12'!C48+'09-12'!C48</f>
        <v>21115169.029999997</v>
      </c>
      <c r="D48" s="11">
        <f>+'01-10'!D48+'08-10'!D48+'15-10'!D48+'23-10'!D48+'04-11'!D48+'10-11'!D48+'17-11'!D48+'25-11'!D48+'01-12'!D48+'09-12'!D48</f>
        <v>6496626.29</v>
      </c>
      <c r="E48" s="11">
        <f>+'01-10'!E48+'08-10'!E48+'15-10'!E48+'23-10'!E48+'04-11'!E48+'10-11'!E48+'17-11'!E48+'25-11'!E48+'01-12'!E48+'09-12'!E48</f>
        <v>643131.9</v>
      </c>
      <c r="F48" s="11">
        <f>+'01-10'!F48+'08-10'!F48+'15-10'!F48+'23-10'!F48+'04-11'!F48+'10-11'!F48+'17-11'!F48+'25-11'!F48+'01-12'!F48+'09-12'!F48</f>
        <v>69641897.439999998</v>
      </c>
      <c r="G48" s="11">
        <f>+'01-10'!G48+'08-10'!G48+'15-10'!G48+'23-10'!G48+'04-11'!G48+'10-11'!G48+'17-11'!G48+'25-11'!G48+'01-12'!G48+'09-12'!G48</f>
        <v>1951325.3299999996</v>
      </c>
      <c r="H48" s="11">
        <f>+'01-10'!H48+'08-10'!H48+'15-10'!H48+'23-10'!H48+'04-11'!H48+'10-11'!H48+'17-11'!H48+'25-11'!H48+'01-12'!H48+'09-12'!H48</f>
        <v>11078817.67</v>
      </c>
      <c r="I48" s="11">
        <f>+'01-10'!I48+'08-10'!I48+'15-10'!I48+'23-10'!I48+'04-11'!I48+'10-11'!I48+'17-11'!I48+'25-11'!I48+'01-12'!I48+'09-12'!I48</f>
        <v>22148491.539999999</v>
      </c>
      <c r="J48" s="11">
        <f>+'01-10'!J48+'08-10'!J48+'15-10'!J48+'23-10'!J48+'04-11'!J48+'10-11'!J48+'17-11'!J48+'25-11'!J48+'01-12'!J48+'09-12'!J48</f>
        <v>3543758.65</v>
      </c>
      <c r="K48" s="12">
        <f t="shared" si="0"/>
        <v>285292340.46999997</v>
      </c>
    </row>
    <row r="49" spans="1:12" x14ac:dyDescent="0.2">
      <c r="A49" s="2" t="s">
        <v>57</v>
      </c>
      <c r="B49" s="11">
        <f>+'01-10'!B49+'08-10'!B49+'15-10'!B49+'23-10'!B49+'04-11'!B49+'10-11'!B49+'17-11'!B49+'25-11'!B49+'01-12'!B49+'09-12'!B49</f>
        <v>173418529.69000003</v>
      </c>
      <c r="C49" s="11">
        <f>+'01-10'!C49+'08-10'!C49+'15-10'!C49+'23-10'!C49+'04-11'!C49+'10-11'!C49+'17-11'!C49+'25-11'!C49+'01-12'!C49+'09-12'!C49</f>
        <v>24629613.649999999</v>
      </c>
      <c r="D49" s="11">
        <f>+'01-10'!D49+'08-10'!D49+'15-10'!D49+'23-10'!D49+'04-11'!D49+'10-11'!D49+'17-11'!D49+'25-11'!D49+'01-12'!D49+'09-12'!D49</f>
        <v>7577935.8299999991</v>
      </c>
      <c r="E49" s="11">
        <f>+'01-10'!E49+'08-10'!E49+'15-10'!E49+'23-10'!E49+'04-11'!E49+'10-11'!E49+'17-11'!E49+'25-11'!E49+'01-12'!E49+'09-12'!E49</f>
        <v>732935.19000000006</v>
      </c>
      <c r="F49" s="11">
        <f>+'01-10'!F49+'08-10'!F49+'15-10'!F49+'23-10'!F49+'04-11'!F49+'10-11'!F49+'17-11'!F49+'25-11'!F49+'01-12'!F49+'09-12'!F49</f>
        <v>82596119.409999996</v>
      </c>
      <c r="G49" s="11">
        <f>+'01-10'!G49+'08-10'!G49+'15-10'!G49+'23-10'!G49+'04-11'!G49+'10-11'!G49+'17-11'!G49+'25-11'!G49+'01-12'!G49+'09-12'!G49</f>
        <v>2314295.0699999998</v>
      </c>
      <c r="H49" s="11">
        <f>+'01-10'!H49+'08-10'!H49+'15-10'!H49+'23-10'!H49+'04-11'!H49+'10-11'!H49+'17-11'!H49+'25-11'!H49+'01-12'!H49+'09-12'!H49</f>
        <v>10555755.49</v>
      </c>
      <c r="I49" s="11">
        <f>+'01-10'!I49+'08-10'!I49+'15-10'!I49+'23-10'!I49+'04-11'!I49+'10-11'!I49+'17-11'!I49+'25-11'!I49+'01-12'!I49+'09-12'!I49</f>
        <v>28711465.32</v>
      </c>
      <c r="J49" s="11">
        <f>+'01-10'!J49+'08-10'!J49+'15-10'!J49+'23-10'!J49+'04-11'!J49+'10-11'!J49+'17-11'!J49+'25-11'!J49+'01-12'!J49+'09-12'!J49</f>
        <v>4202939.9400000004</v>
      </c>
      <c r="K49" s="12">
        <f t="shared" si="0"/>
        <v>334739589.59000003</v>
      </c>
    </row>
    <row r="50" spans="1:12" x14ac:dyDescent="0.2">
      <c r="A50" s="2" t="s">
        <v>58</v>
      </c>
      <c r="B50" s="11">
        <f>+'01-10'!B50+'08-10'!B50+'15-10'!B50+'23-10'!B50+'04-11'!B50+'10-11'!B50+'17-11'!B50+'25-11'!B50+'01-12'!B50+'09-12'!B50</f>
        <v>435969923.06000006</v>
      </c>
      <c r="C50" s="11">
        <f>+'01-10'!C50+'08-10'!C50+'15-10'!C50+'23-10'!C50+'04-11'!C50+'10-11'!C50+'17-11'!C50+'25-11'!C50+'01-12'!C50+'09-12'!C50</f>
        <v>61918243.540000007</v>
      </c>
      <c r="D50" s="11">
        <f>+'01-10'!D50+'08-10'!D50+'15-10'!D50+'23-10'!D50+'04-11'!D50+'10-11'!D50+'17-11'!D50+'25-11'!D50+'01-12'!D50+'09-12'!D50</f>
        <v>19050744.48</v>
      </c>
      <c r="E50" s="11">
        <f>+'01-10'!E50+'08-10'!E50+'15-10'!E50+'23-10'!E50+'04-11'!E50+'10-11'!E50+'17-11'!E50+'25-11'!E50+'01-12'!E50+'09-12'!E50</f>
        <v>1690331.1900000002</v>
      </c>
      <c r="F50" s="11">
        <f>+'01-10'!F50+'08-10'!F50+'15-10'!F50+'23-10'!F50+'04-11'!F50+'10-11'!F50+'17-11'!F50+'25-11'!F50+'01-12'!F50+'09-12'!F50</f>
        <v>289837762.84999996</v>
      </c>
      <c r="G50" s="11">
        <f>+'01-10'!G50+'08-10'!G50+'15-10'!G50+'23-10'!G50+'04-11'!G50+'10-11'!G50+'17-11'!G50+'25-11'!G50+'01-12'!G50+'09-12'!G50</f>
        <v>8121084.9900000002</v>
      </c>
      <c r="H50" s="11">
        <f>+'01-10'!H50+'08-10'!H50+'15-10'!H50+'23-10'!H50+'04-11'!H50+'10-11'!H50+'17-11'!H50+'25-11'!H50+'01-12'!H50+'09-12'!H50</f>
        <v>28858602.949999999</v>
      </c>
      <c r="I50" s="11">
        <f>+'01-10'!I50+'08-10'!I50+'15-10'!I50+'23-10'!I50+'04-11'!I50+'10-11'!I50+'17-11'!I50+'25-11'!I50+'01-12'!I50+'09-12'!I50</f>
        <v>242883588.23000002</v>
      </c>
      <c r="J50" s="11">
        <f>+'01-10'!J50+'08-10'!J50+'15-10'!J50+'23-10'!J50+'04-11'!J50+'10-11'!J50+'17-11'!J50+'25-11'!J50+'01-12'!J50+'09-12'!J50</f>
        <v>14748522.32</v>
      </c>
      <c r="K50" s="12">
        <f t="shared" si="0"/>
        <v>1103078803.6100001</v>
      </c>
    </row>
    <row r="51" spans="1:12" x14ac:dyDescent="0.2">
      <c r="A51" s="2" t="s">
        <v>59</v>
      </c>
      <c r="B51" s="11">
        <f>+'01-10'!B51+'08-10'!B51+'15-10'!B51+'23-10'!B51+'04-11'!B51+'10-11'!B51+'17-11'!B51+'25-11'!B51+'01-12'!B51+'09-12'!B51</f>
        <v>153474009.46000001</v>
      </c>
      <c r="C51" s="11">
        <f>+'01-10'!C51+'08-10'!C51+'15-10'!C51+'23-10'!C51+'04-11'!C51+'10-11'!C51+'17-11'!C51+'25-11'!C51+'01-12'!C51+'09-12'!C51</f>
        <v>21797010.75</v>
      </c>
      <c r="D51" s="11">
        <f>+'01-10'!D51+'08-10'!D51+'15-10'!D51+'23-10'!D51+'04-11'!D51+'10-11'!D51+'17-11'!D51+'25-11'!D51+'01-12'!D51+'09-12'!D51</f>
        <v>6706412.5100000016</v>
      </c>
      <c r="E51" s="11">
        <f>+'01-10'!E51+'08-10'!E51+'15-10'!E51+'23-10'!E51+'04-11'!E51+'10-11'!E51+'17-11'!E51+'25-11'!E51+'01-12'!E51+'09-12'!E51</f>
        <v>638200.77999999991</v>
      </c>
      <c r="F51" s="11">
        <f>+'01-10'!F51+'08-10'!F51+'15-10'!F51+'23-10'!F51+'04-11'!F51+'10-11'!F51+'17-11'!F51+'25-11'!F51+'01-12'!F51+'09-12'!F51</f>
        <v>67893077.450000003</v>
      </c>
      <c r="G51" s="11">
        <f>+'01-10'!G51+'08-10'!G51+'15-10'!G51+'23-10'!G51+'04-11'!G51+'10-11'!G51+'17-11'!G51+'25-11'!G51+'01-12'!G51+'09-12'!G51</f>
        <v>1902324.4100000004</v>
      </c>
      <c r="H51" s="11">
        <f>+'01-10'!H51+'08-10'!H51+'15-10'!H51+'23-10'!H51+'04-11'!H51+'10-11'!H51+'17-11'!H51+'25-11'!H51+'01-12'!H51+'09-12'!H51</f>
        <v>10165442.890000001</v>
      </c>
      <c r="I51" s="11">
        <f>+'01-10'!I51+'08-10'!I51+'15-10'!I51+'23-10'!I51+'04-11'!I51+'10-11'!I51+'17-11'!I51+'25-11'!I51+'01-12'!I51+'09-12'!I51</f>
        <v>0</v>
      </c>
      <c r="J51" s="11">
        <f>+'01-10'!J51+'08-10'!J51+'15-10'!J51+'23-10'!J51+'04-11'!J51+'10-11'!J51+'17-11'!J51+'25-11'!J51+'01-12'!J51+'09-12'!J51</f>
        <v>3454769.17</v>
      </c>
      <c r="K51" s="12">
        <f t="shared" si="0"/>
        <v>266031247.41999999</v>
      </c>
    </row>
    <row r="52" spans="1:12" x14ac:dyDescent="0.2">
      <c r="A52" s="2" t="s">
        <v>60</v>
      </c>
      <c r="B52" s="11">
        <f>+'01-10'!B52+'08-10'!B52+'15-10'!B52+'23-10'!B52+'04-11'!B52+'10-11'!B52+'17-11'!B52+'25-11'!B52+'01-12'!B52+'09-12'!B52</f>
        <v>2644100003.5599999</v>
      </c>
      <c r="C52" s="11">
        <f>+'01-10'!C52+'08-10'!C52+'15-10'!C52+'23-10'!C52+'04-11'!C52+'10-11'!C52+'17-11'!C52+'25-11'!C52+'01-12'!C52+'09-12'!C52</f>
        <v>375525969.33000004</v>
      </c>
      <c r="D52" s="11">
        <f>+'01-10'!D52+'08-10'!D52+'15-10'!D52+'23-10'!D52+'04-11'!D52+'10-11'!D52+'17-11'!D52+'25-11'!D52+'01-12'!D52+'09-12'!D52</f>
        <v>115540249.19999999</v>
      </c>
      <c r="E52" s="11">
        <f>+'01-10'!E52+'08-10'!E52+'15-10'!E52+'23-10'!E52+'04-11'!E52+'10-11'!E52+'17-11'!E52+'25-11'!E52+'01-12'!E52+'09-12'!E52</f>
        <v>11614305.939999999</v>
      </c>
      <c r="F52" s="11">
        <f>+'01-10'!F52+'08-10'!F52+'15-10'!F52+'23-10'!F52+'04-11'!F52+'10-11'!F52+'17-11'!F52+'25-11'!F52+'01-12'!F52+'09-12'!F52</f>
        <v>1373147531.1499999</v>
      </c>
      <c r="G52" s="11">
        <f>+'01-10'!G52+'08-10'!G52+'15-10'!G52+'23-10'!G52+'04-11'!G52+'10-11'!G52+'17-11'!G52+'25-11'!G52+'01-12'!G52+'09-12'!G52</f>
        <v>38474792.569999993</v>
      </c>
      <c r="H52" s="11">
        <f>+'01-10'!H52+'08-10'!H52+'15-10'!H52+'23-10'!H52+'04-11'!H52+'10-11'!H52+'17-11'!H52+'25-11'!H52+'01-12'!H52+'09-12'!H52</f>
        <v>112345098.38</v>
      </c>
      <c r="I52" s="11">
        <f>+'01-10'!I52+'08-10'!I52+'15-10'!I52+'23-10'!I52+'04-11'!I52+'10-11'!I52+'17-11'!I52+'25-11'!I52+'01-12'!I52+'09-12'!I52</f>
        <v>0</v>
      </c>
      <c r="J52" s="11">
        <f>+'01-10'!J52+'08-10'!J52+'15-10'!J52+'23-10'!J52+'04-11'!J52+'10-11'!J52+'17-11'!J52+'25-11'!J52+'01-12'!J52+'09-12'!J52</f>
        <v>69873217.379999995</v>
      </c>
      <c r="K52" s="12">
        <f t="shared" si="0"/>
        <v>4740621167.5099993</v>
      </c>
    </row>
    <row r="53" spans="1:12" ht="13.5" thickBot="1" x14ac:dyDescent="0.25">
      <c r="A53" s="4" t="s">
        <v>61</v>
      </c>
      <c r="B53" s="11">
        <f>+'01-10'!B53+'08-10'!B53+'15-10'!B53+'23-10'!B53+'04-11'!B53+'10-11'!B53+'17-11'!B53+'25-11'!B53+'01-12'!B53+'09-12'!B53</f>
        <v>285058444.84000003</v>
      </c>
      <c r="C53" s="11">
        <f>+'01-10'!C53+'08-10'!C53+'15-10'!C53+'23-10'!C53+'04-11'!C53+'10-11'!C53+'17-11'!C53+'25-11'!C53+'01-12'!C53+'09-12'!C53</f>
        <v>40485174.039999999</v>
      </c>
      <c r="D53" s="11">
        <f>+'01-10'!D53+'08-10'!D53+'15-10'!D53+'23-10'!D53+'04-11'!D53+'10-11'!D53+'17-11'!D53+'25-11'!D53+'01-12'!D53+'09-12'!D53</f>
        <v>12456307.900000002</v>
      </c>
      <c r="E53" s="11">
        <f>+'01-10'!E53+'08-10'!E53+'15-10'!E53+'23-10'!E53+'04-11'!E53+'10-11'!E53+'17-11'!E53+'25-11'!E53+'01-12'!E53+'09-12'!E53</f>
        <v>30794373.059999999</v>
      </c>
      <c r="F53" s="11">
        <f>+'01-10'!F53+'08-10'!F53+'15-10'!F53+'23-10'!F53+'04-11'!F53+'10-11'!F53+'17-11'!F53+'25-11'!F53+'01-12'!F53+'09-12'!F53</f>
        <v>247879037.81999999</v>
      </c>
      <c r="G53" s="11">
        <f>+'01-10'!G53+'08-10'!G53+'15-10'!G53+'23-10'!G53+'04-11'!G53+'10-11'!G53+'17-11'!G53+'25-11'!G53+'01-12'!G53+'09-12'!G53</f>
        <v>6945425.9999999991</v>
      </c>
      <c r="H53" s="11">
        <f>+'01-10'!H53+'08-10'!H53+'15-10'!H53+'23-10'!H53+'04-11'!H53+'10-11'!H53+'17-11'!H53+'25-11'!H53+'01-12'!H53+'09-12'!H53</f>
        <v>21271676.239999998</v>
      </c>
      <c r="I53" s="11">
        <f>+'01-10'!I53+'08-10'!I53+'15-10'!I53+'23-10'!I53+'04-11'!I53+'10-11'!I53+'17-11'!I53+'25-11'!I53+'01-12'!I53+'09-12'!I53</f>
        <v>0</v>
      </c>
      <c r="J53" s="11">
        <f>+'01-10'!J53+'08-10'!J53+'15-10'!J53+'23-10'!J53+'04-11'!J53+'10-11'!J53+'17-11'!J53+'25-11'!J53+'01-12'!J53+'09-12'!J53</f>
        <v>12613434.090000002</v>
      </c>
      <c r="K53" s="12">
        <f t="shared" si="0"/>
        <v>657503873.99000013</v>
      </c>
    </row>
    <row r="54" spans="1:12" s="14" customFormat="1" ht="13.5" thickBot="1" x14ac:dyDescent="0.25">
      <c r="A54" s="5" t="s">
        <v>13</v>
      </c>
      <c r="B54" s="13">
        <f t="shared" ref="B54:K54" si="1">SUM(B7:B53)</f>
        <v>15436935169.519999</v>
      </c>
      <c r="C54" s="13">
        <f t="shared" si="1"/>
        <v>2192417093.0900002</v>
      </c>
      <c r="D54" s="13">
        <f t="shared" si="1"/>
        <v>674553660.50999987</v>
      </c>
      <c r="E54" s="13">
        <f t="shared" si="1"/>
        <v>94829239.419999987</v>
      </c>
      <c r="F54" s="13">
        <f t="shared" si="1"/>
        <v>12954221991.779999</v>
      </c>
      <c r="G54" s="13">
        <f t="shared" si="1"/>
        <v>362969741.41000003</v>
      </c>
      <c r="H54" s="13">
        <f t="shared" si="1"/>
        <v>721465073.79999995</v>
      </c>
      <c r="I54" s="13">
        <f t="shared" si="1"/>
        <v>4119883099.1499996</v>
      </c>
      <c r="J54" s="13">
        <f t="shared" si="1"/>
        <v>659181295.85000002</v>
      </c>
      <c r="K54" s="13">
        <f t="shared" si="1"/>
        <v>37216456364.530006</v>
      </c>
    </row>
    <row r="55" spans="1:12" x14ac:dyDescent="0.2">
      <c r="F55" s="8"/>
      <c r="G55" s="8"/>
      <c r="H55" s="8"/>
      <c r="I55" s="8"/>
      <c r="J55" s="8"/>
    </row>
    <row r="56" spans="1:12" hidden="1" x14ac:dyDescent="0.2">
      <c r="B56" s="8">
        <f>+'01-10'!B54+'08-10'!B54+'15-10'!B54+'23-10'!B54+'04-11'!B54+'10-11'!B54+'17-11'!B54+'25-11'!B54+'01-12'!B54+'09-12'!B54</f>
        <v>15436935169.52</v>
      </c>
      <c r="C56" s="8">
        <f>+'01-10'!C54+'08-10'!C54+'15-10'!C54+'23-10'!C54+'04-11'!C54+'10-11'!C54+'17-11'!C54+'25-11'!C54+'01-12'!C54+'09-12'!C54</f>
        <v>2192417093.0900002</v>
      </c>
      <c r="D56" s="8">
        <f>+'01-10'!D54+'08-10'!D54+'15-10'!D54+'23-10'!D54+'04-11'!D54+'10-11'!D54+'17-11'!D54+'25-11'!D54+'01-12'!D54+'09-12'!D54</f>
        <v>674553660.50999999</v>
      </c>
      <c r="E56" s="8">
        <f>+'01-10'!E54+'08-10'!E54+'15-10'!E54+'23-10'!E54+'04-11'!E54+'10-11'!E54+'17-11'!E54+'25-11'!E54+'01-12'!E54+'09-12'!E54</f>
        <v>94829239.420000002</v>
      </c>
      <c r="F56" s="8">
        <f>+'01-10'!F54+'08-10'!F54+'15-10'!F54+'23-10'!F54+'04-11'!F54+'10-11'!F54+'17-11'!F54+'25-11'!F54+'01-12'!F54+'09-12'!F54</f>
        <v>12954221991.780001</v>
      </c>
      <c r="G56" s="8">
        <f>+'01-10'!G54+'08-10'!G54+'15-10'!G54+'23-10'!G54+'04-11'!G54+'10-11'!G54+'17-11'!G54+'25-11'!G54+'01-12'!G54+'09-12'!G54</f>
        <v>362969741.40999997</v>
      </c>
      <c r="H56" s="8">
        <f>+'01-10'!H54+'08-10'!H54+'15-10'!H54+'23-10'!H54+'04-11'!H54+'10-11'!H54+'17-11'!H54+'25-11'!H54+'01-12'!H54+'09-12'!H54</f>
        <v>721465073.79999995</v>
      </c>
      <c r="I56" s="8">
        <f>+'01-10'!I54+'08-10'!I54+'15-10'!I54+'23-10'!I54+'04-11'!I54+'10-11'!I54+'17-11'!I54+'25-11'!I54+'01-12'!I54+'09-12'!I54</f>
        <v>4119883099.1499996</v>
      </c>
      <c r="J56" s="8">
        <f>+'01-10'!J54+'08-10'!J54+'15-10'!J54+'23-10'!J54+'04-11'!J54+'10-11'!J54+'17-11'!J54+'25-11'!J54+'01-12'!J54+'09-12'!J54</f>
        <v>659181295.85000002</v>
      </c>
      <c r="K56" s="8">
        <f>+'01-10'!K54+'08-10'!K54+'15-10'!K54+'23-10'!K54+'04-11'!K54+'10-11'!K54+'17-11'!K54+'25-11'!K54+'01-12'!K54+'09-12'!K54</f>
        <v>37216456364.530006</v>
      </c>
      <c r="L56" s="8"/>
    </row>
    <row r="57" spans="1:12" hidden="1" x14ac:dyDescent="0.2">
      <c r="B57" s="8">
        <f>+B54-B56</f>
        <v>0</v>
      </c>
      <c r="C57" s="8">
        <f t="shared" ref="C57:K57" si="2">+C54-C56</f>
        <v>0</v>
      </c>
      <c r="D57" s="8">
        <f t="shared" si="2"/>
        <v>0</v>
      </c>
      <c r="E57" s="8">
        <f t="shared" si="2"/>
        <v>0</v>
      </c>
      <c r="F57" s="8">
        <f t="shared" si="2"/>
        <v>0</v>
      </c>
      <c r="G57" s="8">
        <f t="shared" si="2"/>
        <v>0</v>
      </c>
      <c r="H57" s="8">
        <f t="shared" si="2"/>
        <v>0</v>
      </c>
      <c r="I57" s="8">
        <f t="shared" si="2"/>
        <v>0</v>
      </c>
      <c r="J57" s="8">
        <f t="shared" si="2"/>
        <v>0</v>
      </c>
      <c r="K57" s="8">
        <f t="shared" si="2"/>
        <v>0</v>
      </c>
    </row>
    <row r="58" spans="1:12" x14ac:dyDescent="0.2">
      <c r="F58" s="8"/>
      <c r="G58" s="8"/>
      <c r="H58" s="8"/>
      <c r="I58" s="8"/>
      <c r="J58" s="8"/>
    </row>
    <row r="59" spans="1:12" x14ac:dyDescent="0.2">
      <c r="F59" s="8"/>
      <c r="G59" s="8"/>
      <c r="H59" s="8"/>
      <c r="I59" s="8"/>
      <c r="J59" s="8"/>
    </row>
    <row r="60" spans="1:12" x14ac:dyDescent="0.2">
      <c r="F60" s="8"/>
      <c r="G60" s="8"/>
      <c r="H60" s="8"/>
      <c r="I60" s="8"/>
      <c r="J60" s="8"/>
    </row>
    <row r="61" spans="1:12" x14ac:dyDescent="0.2">
      <c r="F61" s="8"/>
      <c r="G61" s="8"/>
      <c r="H61" s="8"/>
      <c r="I61" s="8"/>
      <c r="J61" s="8"/>
    </row>
    <row r="62" spans="1:12" x14ac:dyDescent="0.2">
      <c r="F62" s="8"/>
      <c r="G62" s="8"/>
      <c r="H62" s="8"/>
      <c r="I62" s="8"/>
      <c r="J62" s="8"/>
    </row>
    <row r="63" spans="1:12" x14ac:dyDescent="0.2">
      <c r="G63" s="8"/>
      <c r="H63" s="8"/>
      <c r="I63" s="8"/>
      <c r="J63" s="8"/>
    </row>
    <row r="64" spans="1:12" x14ac:dyDescent="0.2">
      <c r="G64" s="8"/>
      <c r="H64" s="8"/>
      <c r="I64" s="8"/>
      <c r="J64" s="8"/>
    </row>
    <row r="65" spans="7:10" x14ac:dyDescent="0.2">
      <c r="G65" s="8"/>
      <c r="H65" s="8"/>
      <c r="I65" s="8"/>
      <c r="J65" s="8"/>
    </row>
    <row r="66" spans="7:10" x14ac:dyDescent="0.2">
      <c r="G66" s="8"/>
      <c r="H66" s="8"/>
      <c r="I66" s="8"/>
      <c r="J66" s="8"/>
    </row>
  </sheetData>
  <mergeCells count="12">
    <mergeCell ref="K5:K6"/>
    <mergeCell ref="A1:K1"/>
    <mergeCell ref="A2:K2"/>
    <mergeCell ref="B4:K4"/>
    <mergeCell ref="A5:A6"/>
    <mergeCell ref="B5:B6"/>
    <mergeCell ref="E5:E6"/>
    <mergeCell ref="F5:F6"/>
    <mergeCell ref="G5:G6"/>
    <mergeCell ref="H5:H6"/>
    <mergeCell ref="I5:I6"/>
    <mergeCell ref="J5:J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66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54" sqref="B54"/>
    </sheetView>
  </sheetViews>
  <sheetFormatPr baseColWidth="10" defaultRowHeight="12.75" x14ac:dyDescent="0.2"/>
  <cols>
    <col min="1" max="1" width="44.7109375" style="3" customWidth="1"/>
    <col min="2" max="4" width="17.140625" style="8" customWidth="1"/>
    <col min="5" max="5" width="17.7109375" style="8" customWidth="1"/>
    <col min="6" max="6" width="16.7109375" style="6" customWidth="1"/>
    <col min="7" max="7" width="18" style="6" bestFit="1" customWidth="1"/>
    <col min="8" max="8" width="15" style="6" customWidth="1"/>
    <col min="9" max="10" width="17.140625" style="6" customWidth="1"/>
    <col min="11" max="11" width="18" style="6" customWidth="1"/>
    <col min="12" max="16384" width="11.42578125" style="6"/>
  </cols>
  <sheetData>
    <row r="1" spans="1:11" x14ac:dyDescent="0.2">
      <c r="A1" s="224" t="s">
        <v>14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</row>
    <row r="2" spans="1:11" x14ac:dyDescent="0.2">
      <c r="A2" s="226" t="s">
        <v>62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</row>
    <row r="3" spans="1:11" ht="11.25" x14ac:dyDescent="0.2">
      <c r="A3" s="7"/>
      <c r="B3" s="6"/>
      <c r="C3" s="6"/>
      <c r="E3" s="6"/>
    </row>
    <row r="4" spans="1:11" ht="13.5" customHeight="1" thickBot="1" x14ac:dyDescent="0.25">
      <c r="A4" s="7"/>
      <c r="B4" s="227"/>
      <c r="C4" s="227"/>
      <c r="D4" s="227"/>
      <c r="E4" s="227"/>
      <c r="F4" s="227"/>
      <c r="G4" s="227"/>
      <c r="H4" s="227"/>
      <c r="I4" s="227"/>
      <c r="J4" s="227"/>
      <c r="K4" s="227"/>
    </row>
    <row r="5" spans="1:11" ht="12.75" customHeight="1" x14ac:dyDescent="0.2">
      <c r="A5" s="228" t="s">
        <v>0</v>
      </c>
      <c r="B5" s="230" t="s">
        <v>9</v>
      </c>
      <c r="C5" s="9" t="s">
        <v>10</v>
      </c>
      <c r="D5" s="9" t="s">
        <v>10</v>
      </c>
      <c r="E5" s="230" t="s">
        <v>1</v>
      </c>
      <c r="F5" s="222" t="s">
        <v>7</v>
      </c>
      <c r="G5" s="222" t="s">
        <v>8</v>
      </c>
      <c r="H5" s="222" t="s">
        <v>2</v>
      </c>
      <c r="I5" s="222" t="s">
        <v>3</v>
      </c>
      <c r="J5" s="222" t="s">
        <v>4</v>
      </c>
      <c r="K5" s="222" t="s">
        <v>5</v>
      </c>
    </row>
    <row r="6" spans="1:11" ht="23.25" customHeight="1" thickBot="1" x14ac:dyDescent="0.25">
      <c r="A6" s="229"/>
      <c r="B6" s="231"/>
      <c r="C6" s="10" t="s">
        <v>11</v>
      </c>
      <c r="D6" s="10" t="s">
        <v>12</v>
      </c>
      <c r="E6" s="231" t="s">
        <v>6</v>
      </c>
      <c r="F6" s="223" t="s">
        <v>6</v>
      </c>
      <c r="G6" s="223" t="s">
        <v>6</v>
      </c>
      <c r="H6" s="223"/>
      <c r="I6" s="223"/>
      <c r="J6" s="223"/>
      <c r="K6" s="223" t="s">
        <v>6</v>
      </c>
    </row>
    <row r="7" spans="1:11" x14ac:dyDescent="0.2">
      <c r="A7" s="1" t="s">
        <v>15</v>
      </c>
      <c r="B7" s="11">
        <f>+'Total Trimestre'!B7+'[2]Total Acumulado 2025'!B7</f>
        <v>511826425.06</v>
      </c>
      <c r="C7" s="11">
        <f>+'Total Trimestre'!C7+'[2]Total Acumulado 2025'!C7</f>
        <v>79064819.99000001</v>
      </c>
      <c r="D7" s="11">
        <f>+'Total Trimestre'!D7+'[2]Total Acumulado 2025'!D7</f>
        <v>23277350.98</v>
      </c>
      <c r="E7" s="11">
        <f>+'Total Trimestre'!E7+'[2]Total Acumulado 2025'!E7</f>
        <v>2953531.71</v>
      </c>
      <c r="F7" s="11">
        <f>+'Total Trimestre'!F7+'[2]Total Acumulado 2025'!F7</f>
        <v>382292262.81999999</v>
      </c>
      <c r="G7" s="11">
        <f>+'Total Trimestre'!G7+'[2]Total Acumulado 2025'!G7</f>
        <v>11170415.98</v>
      </c>
      <c r="H7" s="11">
        <f>+'Total Trimestre'!H7+'[2]Total Acumulado 2025'!H7</f>
        <v>43680200.730000004</v>
      </c>
      <c r="I7" s="11">
        <f>+'Total Trimestre'!I7+'[2]Total Acumulado 2025'!I7</f>
        <v>0</v>
      </c>
      <c r="J7" s="11">
        <f>+'Total Trimestre'!J7+'[2]Total Acumulado 2025'!J7</f>
        <v>21823950.120000001</v>
      </c>
      <c r="K7" s="12">
        <f>SUM(B7:J7)</f>
        <v>1076088957.3899999</v>
      </c>
    </row>
    <row r="8" spans="1:11" x14ac:dyDescent="0.2">
      <c r="A8" s="2" t="s">
        <v>16</v>
      </c>
      <c r="B8" s="11">
        <f>+'Total Trimestre'!B8+'[2]Total Acumulado 2025'!B8</f>
        <v>483772446.88</v>
      </c>
      <c r="C8" s="11">
        <f>+'Total Trimestre'!C8+'[2]Total Acumulado 2025'!C8</f>
        <v>74731157.989999995</v>
      </c>
      <c r="D8" s="11">
        <f>+'Total Trimestre'!D8+'[2]Total Acumulado 2025'!D8</f>
        <v>22001484.289999999</v>
      </c>
      <c r="E8" s="11">
        <f>+'Total Trimestre'!E8+'[2]Total Acumulado 2025'!E8</f>
        <v>2782455.66</v>
      </c>
      <c r="F8" s="11">
        <f>+'Total Trimestre'!F8+'[2]Total Acumulado 2025'!F8</f>
        <v>343824574.51999998</v>
      </c>
      <c r="G8" s="11">
        <f>+'Total Trimestre'!G8+'[2]Total Acumulado 2025'!G8</f>
        <v>10046406.6</v>
      </c>
      <c r="H8" s="11">
        <f>+'Total Trimestre'!H8+'[2]Total Acumulado 2025'!H8</f>
        <v>42646029.989999995</v>
      </c>
      <c r="I8" s="11">
        <f>+'Total Trimestre'!I8+'[2]Total Acumulado 2025'!I8</f>
        <v>0</v>
      </c>
      <c r="J8" s="11">
        <f>+'Total Trimestre'!J8+'[2]Total Acumulado 2025'!J8</f>
        <v>19627941.98</v>
      </c>
      <c r="K8" s="12">
        <f t="shared" ref="K8:K53" si="0">SUM(B8:J8)</f>
        <v>999432497.90999997</v>
      </c>
    </row>
    <row r="9" spans="1:11" x14ac:dyDescent="0.2">
      <c r="A9" s="2" t="s">
        <v>17</v>
      </c>
      <c r="B9" s="11">
        <f>+'Total Trimestre'!B9+'[2]Total Acumulado 2025'!B9</f>
        <v>0</v>
      </c>
      <c r="C9" s="11">
        <f>+'Total Trimestre'!C9+'[2]Total Acumulado 2025'!C9</f>
        <v>0</v>
      </c>
      <c r="D9" s="11">
        <f>+'Total Trimestre'!D9+'[2]Total Acumulado 2025'!D9</f>
        <v>0</v>
      </c>
      <c r="E9" s="11">
        <f>+'Total Trimestre'!E9+'[2]Total Acumulado 2025'!E9</f>
        <v>0</v>
      </c>
      <c r="F9" s="11">
        <f>+'Total Trimestre'!F9+'[2]Total Acumulado 2025'!F9</f>
        <v>133601481.86999999</v>
      </c>
      <c r="G9" s="11">
        <f>+'Total Trimestre'!G9+'[2]Total Acumulado 2025'!G9</f>
        <v>3903778</v>
      </c>
      <c r="H9" s="11">
        <f>+'Total Trimestre'!H9+'[2]Total Acumulado 2025'!H9</f>
        <v>0</v>
      </c>
      <c r="I9" s="11">
        <f>+'Total Trimestre'!I9+'[2]Total Acumulado 2025'!I9</f>
        <v>12381652.59</v>
      </c>
      <c r="J9" s="11">
        <f>+'Total Trimestre'!J9+'[2]Total Acumulado 2025'!J9</f>
        <v>7626918.8699999992</v>
      </c>
      <c r="K9" s="12">
        <f t="shared" si="0"/>
        <v>157513831.33000001</v>
      </c>
    </row>
    <row r="10" spans="1:11" x14ac:dyDescent="0.2">
      <c r="A10" s="2" t="s">
        <v>18</v>
      </c>
      <c r="B10" s="11">
        <f>+'Total Trimestre'!B10+'[2]Total Acumulado 2025'!B10</f>
        <v>0</v>
      </c>
      <c r="C10" s="11">
        <f>+'Total Trimestre'!C10+'[2]Total Acumulado 2025'!C10</f>
        <v>0</v>
      </c>
      <c r="D10" s="11">
        <f>+'Total Trimestre'!D10+'[2]Total Acumulado 2025'!D10</f>
        <v>0</v>
      </c>
      <c r="E10" s="11">
        <f>+'Total Trimestre'!E10+'[2]Total Acumulado 2025'!E10</f>
        <v>0</v>
      </c>
      <c r="F10" s="11">
        <f>+'Total Trimestre'!F10+'[2]Total Acumulado 2025'!F10</f>
        <v>141382873.95999998</v>
      </c>
      <c r="G10" s="11">
        <f>+'Total Trimestre'!G10+'[2]Total Acumulado 2025'!G10</f>
        <v>4131146.95</v>
      </c>
      <c r="H10" s="11">
        <f>+'Total Trimestre'!H10+'[2]Total Acumulado 2025'!H10</f>
        <v>0</v>
      </c>
      <c r="I10" s="11">
        <f>+'Total Trimestre'!I10+'[2]Total Acumulado 2025'!I10</f>
        <v>18382164.109999999</v>
      </c>
      <c r="J10" s="11">
        <f>+'Total Trimestre'!J10+'[2]Total Acumulado 2025'!J10</f>
        <v>8071135.830000001</v>
      </c>
      <c r="K10" s="12">
        <f t="shared" si="0"/>
        <v>171967320.84999999</v>
      </c>
    </row>
    <row r="11" spans="1:11" x14ac:dyDescent="0.2">
      <c r="A11" s="2" t="s">
        <v>19</v>
      </c>
      <c r="B11" s="11">
        <f>+'Total Trimestre'!B11+'[2]Total Acumulado 2025'!B11</f>
        <v>0</v>
      </c>
      <c r="C11" s="11">
        <f>+'Total Trimestre'!C11+'[2]Total Acumulado 2025'!C11</f>
        <v>0</v>
      </c>
      <c r="D11" s="11">
        <f>+'Total Trimestre'!D11+'[2]Total Acumulado 2025'!D11</f>
        <v>0</v>
      </c>
      <c r="E11" s="11">
        <f>+'Total Trimestre'!E11+'[2]Total Acumulado 2025'!E11</f>
        <v>0</v>
      </c>
      <c r="F11" s="11">
        <f>+'Total Trimestre'!F11+'[2]Total Acumulado 2025'!F11</f>
        <v>136990152.59</v>
      </c>
      <c r="G11" s="11">
        <f>+'Total Trimestre'!G11+'[2]Total Acumulado 2025'!G11</f>
        <v>4002793.5000000005</v>
      </c>
      <c r="H11" s="11">
        <f>+'Total Trimestre'!H11+'[2]Total Acumulado 2025'!H11</f>
        <v>0</v>
      </c>
      <c r="I11" s="11">
        <f>+'Total Trimestre'!I11+'[2]Total Acumulado 2025'!I11</f>
        <v>0</v>
      </c>
      <c r="J11" s="11">
        <f>+'Total Trimestre'!J11+'[2]Total Acumulado 2025'!J11</f>
        <v>7820368.1999999993</v>
      </c>
      <c r="K11" s="12">
        <f t="shared" si="0"/>
        <v>148813314.28999999</v>
      </c>
    </row>
    <row r="12" spans="1:11" x14ac:dyDescent="0.2">
      <c r="A12" s="2" t="s">
        <v>20</v>
      </c>
      <c r="B12" s="11">
        <f>+'Total Trimestre'!B12+'[2]Total Acumulado 2025'!B12</f>
        <v>0</v>
      </c>
      <c r="C12" s="11">
        <f>+'Total Trimestre'!C12+'[2]Total Acumulado 2025'!C12</f>
        <v>0</v>
      </c>
      <c r="D12" s="11">
        <f>+'Total Trimestre'!D12+'[2]Total Acumulado 2025'!D12</f>
        <v>0</v>
      </c>
      <c r="E12" s="11">
        <f>+'Total Trimestre'!E12+'[2]Total Acumulado 2025'!E12</f>
        <v>0</v>
      </c>
      <c r="F12" s="11">
        <f>+'Total Trimestre'!F12+'[2]Total Acumulado 2025'!F12</f>
        <v>128141956.77000001</v>
      </c>
      <c r="G12" s="11">
        <f>+'Total Trimestre'!G12+'[2]Total Acumulado 2025'!G12</f>
        <v>3744253.0599999996</v>
      </c>
      <c r="H12" s="11">
        <f>+'Total Trimestre'!H12+'[2]Total Acumulado 2025'!H12</f>
        <v>0</v>
      </c>
      <c r="I12" s="11">
        <f>+'Total Trimestre'!I12+'[2]Total Acumulado 2025'!I12</f>
        <v>8127558.5599999987</v>
      </c>
      <c r="J12" s="11">
        <f>+'Total Trimestre'!J12+'[2]Total Acumulado 2025'!J12</f>
        <v>7315250.5000000009</v>
      </c>
      <c r="K12" s="12">
        <f t="shared" si="0"/>
        <v>147329018.89000002</v>
      </c>
    </row>
    <row r="13" spans="1:11" x14ac:dyDescent="0.2">
      <c r="A13" s="2" t="s">
        <v>21</v>
      </c>
      <c r="B13" s="11">
        <f>+'Total Trimestre'!B13+'[2]Total Acumulado 2025'!B13</f>
        <v>0</v>
      </c>
      <c r="C13" s="11">
        <f>+'Total Trimestre'!C13+'[2]Total Acumulado 2025'!C13</f>
        <v>0</v>
      </c>
      <c r="D13" s="11">
        <f>+'Total Trimestre'!D13+'[2]Total Acumulado 2025'!D13</f>
        <v>0</v>
      </c>
      <c r="E13" s="11">
        <f>+'Total Trimestre'!E13+'[2]Total Acumulado 2025'!E13</f>
        <v>0</v>
      </c>
      <c r="F13" s="11">
        <f>+'Total Trimestre'!F13+'[2]Total Acumulado 2025'!F13</f>
        <v>154812050.60000002</v>
      </c>
      <c r="G13" s="11">
        <f>+'Total Trimestre'!G13+'[2]Total Acumulado 2025'!G13</f>
        <v>4523541.7200000007</v>
      </c>
      <c r="H13" s="11">
        <f>+'Total Trimestre'!H13+'[2]Total Acumulado 2025'!H13</f>
        <v>0</v>
      </c>
      <c r="I13" s="11">
        <f>+'Total Trimestre'!I13+'[2]Total Acumulado 2025'!I13</f>
        <v>0</v>
      </c>
      <c r="J13" s="11">
        <f>+'Total Trimestre'!J13+'[2]Total Acumulado 2025'!J13</f>
        <v>8837768.3699999992</v>
      </c>
      <c r="K13" s="12">
        <f t="shared" si="0"/>
        <v>168173360.69000003</v>
      </c>
    </row>
    <row r="14" spans="1:11" x14ac:dyDescent="0.2">
      <c r="A14" s="2" t="s">
        <v>22</v>
      </c>
      <c r="B14" s="11">
        <f>+'Total Trimestre'!B14+'[2]Total Acumulado 2025'!B14</f>
        <v>0</v>
      </c>
      <c r="C14" s="11">
        <f>+'Total Trimestre'!C14+'[2]Total Acumulado 2025'!C14</f>
        <v>0</v>
      </c>
      <c r="D14" s="11">
        <f>+'Total Trimestre'!D14+'[2]Total Acumulado 2025'!D14</f>
        <v>0</v>
      </c>
      <c r="E14" s="11">
        <f>+'Total Trimestre'!E14+'[2]Total Acumulado 2025'!E14</f>
        <v>0</v>
      </c>
      <c r="F14" s="11">
        <f>+'Total Trimestre'!F14+'[2]Total Acumulado 2025'!F14</f>
        <v>126008349.26999998</v>
      </c>
      <c r="G14" s="11">
        <f>+'Total Trimestre'!G14+'[2]Total Acumulado 2025'!G14</f>
        <v>3681909.9299999997</v>
      </c>
      <c r="H14" s="11">
        <f>+'Total Trimestre'!H14+'[2]Total Acumulado 2025'!H14</f>
        <v>0</v>
      </c>
      <c r="I14" s="11">
        <f>+'Total Trimestre'!I14+'[2]Total Acumulado 2025'!I14</f>
        <v>0</v>
      </c>
      <c r="J14" s="11">
        <f>+'Total Trimestre'!J14+'[2]Total Acumulado 2025'!J14</f>
        <v>7193449.0800000001</v>
      </c>
      <c r="K14" s="12">
        <f t="shared" si="0"/>
        <v>136883708.28</v>
      </c>
    </row>
    <row r="15" spans="1:11" x14ac:dyDescent="0.2">
      <c r="A15" s="2" t="s">
        <v>23</v>
      </c>
      <c r="B15" s="11">
        <f>+'Total Trimestre'!B15+'[2]Total Acumulado 2025'!B15</f>
        <v>0</v>
      </c>
      <c r="C15" s="11">
        <f>+'Total Trimestre'!C15+'[2]Total Acumulado 2025'!C15</f>
        <v>0</v>
      </c>
      <c r="D15" s="11">
        <f>+'Total Trimestre'!D15+'[2]Total Acumulado 2025'!D15</f>
        <v>0</v>
      </c>
      <c r="E15" s="11">
        <f>+'Total Trimestre'!E15+'[2]Total Acumulado 2025'!E15</f>
        <v>0</v>
      </c>
      <c r="F15" s="11">
        <f>+'Total Trimestre'!F15+'[2]Total Acumulado 2025'!F15</f>
        <v>146905152.22000003</v>
      </c>
      <c r="G15" s="11">
        <f>+'Total Trimestre'!G15+'[2]Total Acumulado 2025'!G15</f>
        <v>4292505.55</v>
      </c>
      <c r="H15" s="11">
        <f>+'Total Trimestre'!H15+'[2]Total Acumulado 2025'!H15</f>
        <v>0</v>
      </c>
      <c r="I15" s="11">
        <f>+'Total Trimestre'!I15+'[2]Total Acumulado 2025'!I15</f>
        <v>0</v>
      </c>
      <c r="J15" s="11">
        <f>+'Total Trimestre'!J15+'[2]Total Acumulado 2025'!J15</f>
        <v>8386386.5999999996</v>
      </c>
      <c r="K15" s="12">
        <f t="shared" si="0"/>
        <v>159584044.37000003</v>
      </c>
    </row>
    <row r="16" spans="1:11" x14ac:dyDescent="0.2">
      <c r="A16" s="2" t="s">
        <v>24</v>
      </c>
      <c r="B16" s="11">
        <f>+'Total Trimestre'!B16+'[2]Total Acumulado 2025'!B16</f>
        <v>0</v>
      </c>
      <c r="C16" s="11">
        <f>+'Total Trimestre'!C16+'[2]Total Acumulado 2025'!C16</f>
        <v>0</v>
      </c>
      <c r="D16" s="11">
        <f>+'Total Trimestre'!D16+'[2]Total Acumulado 2025'!D16</f>
        <v>0</v>
      </c>
      <c r="E16" s="11">
        <f>+'Total Trimestre'!E16+'[2]Total Acumulado 2025'!E16</f>
        <v>0</v>
      </c>
      <c r="F16" s="11">
        <f>+'Total Trimestre'!F16+'[2]Total Acumulado 2025'!F16</f>
        <v>232123946.19</v>
      </c>
      <c r="G16" s="11">
        <f>+'Total Trimestre'!G16+'[2]Total Acumulado 2025'!G16</f>
        <v>6782562.1600000001</v>
      </c>
      <c r="H16" s="11">
        <f>+'Total Trimestre'!H16+'[2]Total Acumulado 2025'!H16</f>
        <v>0</v>
      </c>
      <c r="I16" s="11">
        <f>+'Total Trimestre'!I16+'[2]Total Acumulado 2025'!I16</f>
        <v>0</v>
      </c>
      <c r="J16" s="11">
        <f>+'Total Trimestre'!J16+'[2]Total Acumulado 2025'!J16</f>
        <v>13251278.960000001</v>
      </c>
      <c r="K16" s="12">
        <f t="shared" si="0"/>
        <v>252157787.31</v>
      </c>
    </row>
    <row r="17" spans="1:11" x14ac:dyDescent="0.2">
      <c r="A17" s="2" t="s">
        <v>25</v>
      </c>
      <c r="B17" s="11">
        <f>+'Total Trimestre'!B17+'[2]Total Acumulado 2025'!B17</f>
        <v>0</v>
      </c>
      <c r="C17" s="11">
        <f>+'Total Trimestre'!C17+'[2]Total Acumulado 2025'!C17</f>
        <v>0</v>
      </c>
      <c r="D17" s="11">
        <f>+'Total Trimestre'!D17+'[2]Total Acumulado 2025'!D17</f>
        <v>0</v>
      </c>
      <c r="E17" s="11">
        <f>+'Total Trimestre'!E17+'[2]Total Acumulado 2025'!E17</f>
        <v>0</v>
      </c>
      <c r="F17" s="11">
        <f>+'Total Trimestre'!F17+'[2]Total Acumulado 2025'!F17</f>
        <v>138370722.17000002</v>
      </c>
      <c r="G17" s="11">
        <f>+'Total Trimestre'!G17+'[2]Total Acumulado 2025'!G17</f>
        <v>4043133.14</v>
      </c>
      <c r="H17" s="11">
        <f>+'Total Trimestre'!H17+'[2]Total Acumulado 2025'!H17</f>
        <v>0</v>
      </c>
      <c r="I17" s="11">
        <f>+'Total Trimestre'!I17+'[2]Total Acumulado 2025'!I17</f>
        <v>0</v>
      </c>
      <c r="J17" s="11">
        <f>+'Total Trimestre'!J17+'[2]Total Acumulado 2025'!J17</f>
        <v>7899180.8899999997</v>
      </c>
      <c r="K17" s="12">
        <f t="shared" si="0"/>
        <v>150313036.19999999</v>
      </c>
    </row>
    <row r="18" spans="1:11" x14ac:dyDescent="0.2">
      <c r="A18" s="2" t="s">
        <v>26</v>
      </c>
      <c r="B18" s="11">
        <f>+'Total Trimestre'!B18+'[2]Total Acumulado 2025'!B18</f>
        <v>0</v>
      </c>
      <c r="C18" s="11">
        <f>+'Total Trimestre'!C18+'[2]Total Acumulado 2025'!C18</f>
        <v>0</v>
      </c>
      <c r="D18" s="11">
        <f>+'Total Trimestre'!D18+'[2]Total Acumulado 2025'!D18</f>
        <v>0</v>
      </c>
      <c r="E18" s="11">
        <f>+'Total Trimestre'!E18+'[2]Total Acumulado 2025'!E18</f>
        <v>0</v>
      </c>
      <c r="F18" s="11">
        <f>+'Total Trimestre'!F18+'[2]Total Acumulado 2025'!F18</f>
        <v>136864646.28</v>
      </c>
      <c r="G18" s="11">
        <f>+'Total Trimestre'!G18+'[2]Total Acumulado 2025'!G18</f>
        <v>3999126.25</v>
      </c>
      <c r="H18" s="11">
        <f>+'Total Trimestre'!H18+'[2]Total Acumulado 2025'!H18</f>
        <v>0</v>
      </c>
      <c r="I18" s="11">
        <f>+'Total Trimestre'!I18+'[2]Total Acumulado 2025'!I18</f>
        <v>14866939.059999999</v>
      </c>
      <c r="J18" s="11">
        <f>+'Total Trimestre'!J18+'[2]Total Acumulado 2025'!J18</f>
        <v>7813203.4100000001</v>
      </c>
      <c r="K18" s="12">
        <f t="shared" si="0"/>
        <v>163543915</v>
      </c>
    </row>
    <row r="19" spans="1:11" x14ac:dyDescent="0.2">
      <c r="A19" s="2" t="s">
        <v>27</v>
      </c>
      <c r="B19" s="11">
        <f>+'Total Trimestre'!B19+'[2]Total Acumulado 2025'!B19</f>
        <v>0</v>
      </c>
      <c r="C19" s="11">
        <f>+'Total Trimestre'!C19+'[2]Total Acumulado 2025'!C19</f>
        <v>0</v>
      </c>
      <c r="D19" s="11">
        <f>+'Total Trimestre'!D19+'[2]Total Acumulado 2025'!D19</f>
        <v>0</v>
      </c>
      <c r="E19" s="11">
        <f>+'Total Trimestre'!E19+'[2]Total Acumulado 2025'!E19</f>
        <v>0</v>
      </c>
      <c r="F19" s="11">
        <f>+'Total Trimestre'!F19+'[2]Total Acumulado 2025'!F19</f>
        <v>148034709.11000001</v>
      </c>
      <c r="G19" s="11">
        <f>+'Total Trimestre'!G19+'[2]Total Acumulado 2025'!G19</f>
        <v>4325510.72</v>
      </c>
      <c r="H19" s="11">
        <f>+'Total Trimestre'!H19+'[2]Total Acumulado 2025'!H19</f>
        <v>0</v>
      </c>
      <c r="I19" s="11">
        <f>+'Total Trimestre'!I19+'[2]Total Acumulado 2025'!I19</f>
        <v>23554246.859999999</v>
      </c>
      <c r="J19" s="11">
        <f>+'Total Trimestre'!J19+'[2]Total Acumulado 2025'!J19</f>
        <v>8450869.7200000007</v>
      </c>
      <c r="K19" s="12">
        <f t="shared" si="0"/>
        <v>184365336.41</v>
      </c>
    </row>
    <row r="20" spans="1:11" x14ac:dyDescent="0.2">
      <c r="A20" s="2" t="s">
        <v>28</v>
      </c>
      <c r="B20" s="11">
        <f>+'Total Trimestre'!B20+'[2]Total Acumulado 2025'!B20</f>
        <v>0</v>
      </c>
      <c r="C20" s="11">
        <f>+'Total Trimestre'!C20+'[2]Total Acumulado 2025'!C20</f>
        <v>0</v>
      </c>
      <c r="D20" s="11">
        <f>+'Total Trimestre'!D20+'[2]Total Acumulado 2025'!D20</f>
        <v>0</v>
      </c>
      <c r="E20" s="11">
        <f>+'Total Trimestre'!E20+'[2]Total Acumulado 2025'!E20</f>
        <v>0</v>
      </c>
      <c r="F20" s="11">
        <f>+'Total Trimestre'!F20+'[2]Total Acumulado 2025'!F20</f>
        <v>207712966.17000002</v>
      </c>
      <c r="G20" s="11">
        <f>+'Total Trimestre'!G20+'[2]Total Acumulado 2025'!G20</f>
        <v>6069283.7999999998</v>
      </c>
      <c r="H20" s="11">
        <f>+'Total Trimestre'!H20+'[2]Total Acumulado 2025'!H20</f>
        <v>0</v>
      </c>
      <c r="I20" s="11">
        <f>+'Total Trimestre'!I20+'[2]Total Acumulado 2025'!I20</f>
        <v>0</v>
      </c>
      <c r="J20" s="11">
        <f>+'Total Trimestre'!J20+'[2]Total Acumulado 2025'!J20</f>
        <v>11857727.32</v>
      </c>
      <c r="K20" s="12">
        <f t="shared" si="0"/>
        <v>225639977.29000002</v>
      </c>
    </row>
    <row r="21" spans="1:11" x14ac:dyDescent="0.2">
      <c r="A21" s="2" t="s">
        <v>29</v>
      </c>
      <c r="B21" s="11">
        <f>+'Total Trimestre'!B21+'[2]Total Acumulado 2025'!B21</f>
        <v>0</v>
      </c>
      <c r="C21" s="11">
        <f>+'Total Trimestre'!C21+'[2]Total Acumulado 2025'!C21</f>
        <v>0</v>
      </c>
      <c r="D21" s="11">
        <f>+'Total Trimestre'!D21+'[2]Total Acumulado 2025'!D21</f>
        <v>0</v>
      </c>
      <c r="E21" s="11">
        <f>+'Total Trimestre'!E21+'[2]Total Acumulado 2025'!E21</f>
        <v>0</v>
      </c>
      <c r="F21" s="11">
        <f>+'Total Trimestre'!F21+'[2]Total Acumulado 2025'!F21</f>
        <v>189514549.21000004</v>
      </c>
      <c r="G21" s="11">
        <f>+'Total Trimestre'!G21+'[2]Total Acumulado 2025'!G21</f>
        <v>5537533.8500000006</v>
      </c>
      <c r="H21" s="11">
        <f>+'Total Trimestre'!H21+'[2]Total Acumulado 2025'!H21</f>
        <v>0</v>
      </c>
      <c r="I21" s="11">
        <f>+'Total Trimestre'!I21+'[2]Total Acumulado 2025'!I21</f>
        <v>0</v>
      </c>
      <c r="J21" s="11">
        <f>+'Total Trimestre'!J21+'[2]Total Acumulado 2025'!J21</f>
        <v>10818832.799999999</v>
      </c>
      <c r="K21" s="12">
        <f t="shared" si="0"/>
        <v>205870915.86000004</v>
      </c>
    </row>
    <row r="22" spans="1:11" x14ac:dyDescent="0.2">
      <c r="A22" s="2" t="s">
        <v>30</v>
      </c>
      <c r="B22" s="11">
        <f>+'Total Trimestre'!B22+'[2]Total Acumulado 2025'!B22</f>
        <v>0</v>
      </c>
      <c r="C22" s="11">
        <f>+'Total Trimestre'!C22+'[2]Total Acumulado 2025'!C22</f>
        <v>0</v>
      </c>
      <c r="D22" s="11">
        <f>+'Total Trimestre'!D22+'[2]Total Acumulado 2025'!D22</f>
        <v>0</v>
      </c>
      <c r="E22" s="11">
        <f>+'Total Trimestre'!E22+'[2]Total Acumulado 2025'!E22</f>
        <v>0</v>
      </c>
      <c r="F22" s="11">
        <f>+'Total Trimestre'!F22+'[2]Total Acumulado 2025'!F22</f>
        <v>144708791.55000001</v>
      </c>
      <c r="G22" s="11">
        <f>+'Total Trimestre'!G22+'[2]Total Acumulado 2025'!G22</f>
        <v>4228328.8499999996</v>
      </c>
      <c r="H22" s="11">
        <f>+'Total Trimestre'!H22+'[2]Total Acumulado 2025'!H22</f>
        <v>0</v>
      </c>
      <c r="I22" s="11">
        <f>+'Total Trimestre'!I22+'[2]Total Acumulado 2025'!I22</f>
        <v>20979400.509999998</v>
      </c>
      <c r="J22" s="11">
        <f>+'Total Trimestre'!J22+'[2]Total Acumulado 2025'!J22</f>
        <v>8261002.7800000003</v>
      </c>
      <c r="K22" s="12">
        <f t="shared" si="0"/>
        <v>178177523.69</v>
      </c>
    </row>
    <row r="23" spans="1:11" x14ac:dyDescent="0.2">
      <c r="A23" s="2" t="s">
        <v>31</v>
      </c>
      <c r="B23" s="11">
        <f>+'Total Trimestre'!B23+'[2]Total Acumulado 2025'!B23</f>
        <v>0</v>
      </c>
      <c r="C23" s="11">
        <f>+'Total Trimestre'!C23+'[2]Total Acumulado 2025'!C23</f>
        <v>0</v>
      </c>
      <c r="D23" s="11">
        <f>+'Total Trimestre'!D23+'[2]Total Acumulado 2025'!D23</f>
        <v>0</v>
      </c>
      <c r="E23" s="11">
        <f>+'Total Trimestre'!E23+'[2]Total Acumulado 2025'!E23</f>
        <v>0</v>
      </c>
      <c r="F23" s="11">
        <f>+'Total Trimestre'!F23+'[2]Total Acumulado 2025'!F23</f>
        <v>135044804.59</v>
      </c>
      <c r="G23" s="11">
        <f>+'Total Trimestre'!G23+'[2]Total Acumulado 2025'!G23</f>
        <v>3945951.29</v>
      </c>
      <c r="H23" s="11">
        <f>+'Total Trimestre'!H23+'[2]Total Acumulado 2025'!H23</f>
        <v>0</v>
      </c>
      <c r="I23" s="11">
        <f>+'Total Trimestre'!I23+'[2]Total Acumulado 2025'!I23</f>
        <v>0</v>
      </c>
      <c r="J23" s="11">
        <f>+'Total Trimestre'!J23+'[2]Total Acumulado 2025'!J23</f>
        <v>7709313.9199999999</v>
      </c>
      <c r="K23" s="12">
        <f t="shared" si="0"/>
        <v>146700069.79999998</v>
      </c>
    </row>
    <row r="24" spans="1:11" x14ac:dyDescent="0.2">
      <c r="A24" s="2" t="s">
        <v>32</v>
      </c>
      <c r="B24" s="11">
        <f>+'Total Trimestre'!B24+'[2]Total Acumulado 2025'!B24</f>
        <v>0</v>
      </c>
      <c r="C24" s="11">
        <f>+'Total Trimestre'!C24+'[2]Total Acumulado 2025'!C24</f>
        <v>0</v>
      </c>
      <c r="D24" s="11">
        <f>+'Total Trimestre'!D24+'[2]Total Acumulado 2025'!D24</f>
        <v>0</v>
      </c>
      <c r="E24" s="11">
        <f>+'Total Trimestre'!E24+'[2]Total Acumulado 2025'!E24</f>
        <v>0</v>
      </c>
      <c r="F24" s="11">
        <f>+'Total Trimestre'!F24+'[2]Total Acumulado 2025'!F24</f>
        <v>187004422.74999997</v>
      </c>
      <c r="G24" s="11">
        <f>+'Total Trimestre'!G24+'[2]Total Acumulado 2025'!G24</f>
        <v>5464189.0499999998</v>
      </c>
      <c r="H24" s="11">
        <f>+'Total Trimestre'!H24+'[2]Total Acumulado 2025'!H24</f>
        <v>0</v>
      </c>
      <c r="I24" s="11">
        <f>+'Total Trimestre'!I24+'[2]Total Acumulado 2025'!I24</f>
        <v>0</v>
      </c>
      <c r="J24" s="11">
        <f>+'Total Trimestre'!J24+'[2]Total Acumulado 2025'!J24</f>
        <v>10675536.989999998</v>
      </c>
      <c r="K24" s="12">
        <f t="shared" si="0"/>
        <v>203144148.78999999</v>
      </c>
    </row>
    <row r="25" spans="1:11" x14ac:dyDescent="0.2">
      <c r="A25" s="2" t="s">
        <v>33</v>
      </c>
      <c r="B25" s="11">
        <f>+'Total Trimestre'!B25+'[2]Total Acumulado 2025'!B25</f>
        <v>0</v>
      </c>
      <c r="C25" s="11">
        <f>+'Total Trimestre'!C25+'[2]Total Acumulado 2025'!C25</f>
        <v>0</v>
      </c>
      <c r="D25" s="11">
        <f>+'Total Trimestre'!D25+'[2]Total Acumulado 2025'!D25</f>
        <v>0</v>
      </c>
      <c r="E25" s="11">
        <f>+'Total Trimestre'!E25+'[2]Total Acumulado 2025'!E25</f>
        <v>0</v>
      </c>
      <c r="F25" s="11">
        <f>+'Total Trimestre'!F25+'[2]Total Acumulado 2025'!F25</f>
        <v>141696639.75999999</v>
      </c>
      <c r="G25" s="11">
        <f>+'Total Trimestre'!G25+'[2]Total Acumulado 2025'!G25</f>
        <v>4140315.07</v>
      </c>
      <c r="H25" s="11">
        <f>+'Total Trimestre'!H25+'[2]Total Acumulado 2025'!H25</f>
        <v>0</v>
      </c>
      <c r="I25" s="11">
        <f>+'Total Trimestre'!I25+'[2]Total Acumulado 2025'!I25</f>
        <v>0</v>
      </c>
      <c r="J25" s="11">
        <f>+'Total Trimestre'!J25+'[2]Total Acumulado 2025'!J25</f>
        <v>8089047.7999999998</v>
      </c>
      <c r="K25" s="12">
        <f t="shared" si="0"/>
        <v>153926002.63</v>
      </c>
    </row>
    <row r="26" spans="1:11" x14ac:dyDescent="0.2">
      <c r="A26" s="2" t="s">
        <v>34</v>
      </c>
      <c r="B26" s="11">
        <f>+'Total Trimestre'!B26+'[2]Total Acumulado 2025'!B26</f>
        <v>0</v>
      </c>
      <c r="C26" s="11">
        <f>+'Total Trimestre'!C26+'[2]Total Acumulado 2025'!C26</f>
        <v>0</v>
      </c>
      <c r="D26" s="11">
        <f>+'Total Trimestre'!D26+'[2]Total Acumulado 2025'!D26</f>
        <v>0</v>
      </c>
      <c r="E26" s="11">
        <f>+'Total Trimestre'!E26+'[2]Total Acumulado 2025'!E26</f>
        <v>0</v>
      </c>
      <c r="F26" s="11">
        <f>+'Total Trimestre'!F26+'[2]Total Acumulado 2025'!F26</f>
        <v>177214929.46000001</v>
      </c>
      <c r="G26" s="11">
        <f>+'Total Trimestre'!G26+'[2]Total Acumulado 2025'!G26</f>
        <v>5178144.24</v>
      </c>
      <c r="H26" s="11">
        <f>+'Total Trimestre'!H26+'[2]Total Acumulado 2025'!H26</f>
        <v>0</v>
      </c>
      <c r="I26" s="11">
        <f>+'Total Trimestre'!I26+'[2]Total Acumulado 2025'!I26</f>
        <v>0</v>
      </c>
      <c r="J26" s="11">
        <f>+'Total Trimestre'!J26+'[2]Total Acumulado 2025'!J26</f>
        <v>10116683.369999999</v>
      </c>
      <c r="K26" s="12">
        <f t="shared" si="0"/>
        <v>192509757.07000002</v>
      </c>
    </row>
    <row r="27" spans="1:11" x14ac:dyDescent="0.2">
      <c r="A27" s="2" t="s">
        <v>35</v>
      </c>
      <c r="B27" s="11">
        <f>+'Total Trimestre'!B27+'[2]Total Acumulado 2025'!B27</f>
        <v>0</v>
      </c>
      <c r="C27" s="11">
        <f>+'Total Trimestre'!C27+'[2]Total Acumulado 2025'!C27</f>
        <v>0</v>
      </c>
      <c r="D27" s="11">
        <f>+'Total Trimestre'!D27+'[2]Total Acumulado 2025'!D27</f>
        <v>0</v>
      </c>
      <c r="E27" s="11">
        <f>+'Total Trimestre'!E27+'[2]Total Acumulado 2025'!E27</f>
        <v>0</v>
      </c>
      <c r="F27" s="11">
        <f>+'Total Trimestre'!F27+'[2]Total Acumulado 2025'!F27</f>
        <v>145524582.64000002</v>
      </c>
      <c r="G27" s="11">
        <f>+'Total Trimestre'!G27+'[2]Total Acumulado 2025'!G27</f>
        <v>4252165.8899999997</v>
      </c>
      <c r="H27" s="11">
        <f>+'Total Trimestre'!H27+'[2]Total Acumulado 2025'!H27</f>
        <v>0</v>
      </c>
      <c r="I27" s="11">
        <f>+'Total Trimestre'!I27+'[2]Total Acumulado 2025'!I27</f>
        <v>21606319.599999998</v>
      </c>
      <c r="J27" s="11">
        <f>+'Total Trimestre'!J27+'[2]Total Acumulado 2025'!J27</f>
        <v>8307573.9299999997</v>
      </c>
      <c r="K27" s="12">
        <f t="shared" si="0"/>
        <v>179690642.06</v>
      </c>
    </row>
    <row r="28" spans="1:11" x14ac:dyDescent="0.2">
      <c r="A28" s="2" t="s">
        <v>36</v>
      </c>
      <c r="B28" s="11">
        <f>+'Total Trimestre'!B28+'[2]Total Acumulado 2025'!B28</f>
        <v>0</v>
      </c>
      <c r="C28" s="11">
        <f>+'Total Trimestre'!C28+'[2]Total Acumulado 2025'!C28</f>
        <v>0</v>
      </c>
      <c r="D28" s="11">
        <f>+'Total Trimestre'!D28+'[2]Total Acumulado 2025'!D28</f>
        <v>0</v>
      </c>
      <c r="E28" s="11">
        <f>+'Total Trimestre'!E28+'[2]Total Acumulado 2025'!E28</f>
        <v>0</v>
      </c>
      <c r="F28" s="11">
        <f>+'Total Trimestre'!F28+'[2]Total Acumulado 2025'!F28</f>
        <v>186000372.12999997</v>
      </c>
      <c r="G28" s="11">
        <f>+'Total Trimestre'!G28+'[2]Total Acumulado 2025'!G28</f>
        <v>5434851.0600000005</v>
      </c>
      <c r="H28" s="11">
        <f>+'Total Trimestre'!H28+'[2]Total Acumulado 2025'!H28</f>
        <v>0</v>
      </c>
      <c r="I28" s="11">
        <f>+'Total Trimestre'!I28+'[2]Total Acumulado 2025'!I28</f>
        <v>0</v>
      </c>
      <c r="J28" s="11">
        <f>+'Total Trimestre'!J28+'[2]Total Acumulado 2025'!J28</f>
        <v>10618218.639999999</v>
      </c>
      <c r="K28" s="12">
        <f t="shared" si="0"/>
        <v>202053441.82999995</v>
      </c>
    </row>
    <row r="29" spans="1:11" x14ac:dyDescent="0.2">
      <c r="A29" s="2" t="s">
        <v>37</v>
      </c>
      <c r="B29" s="11">
        <f>+'Total Trimestre'!B29+'[2]Total Acumulado 2025'!B29</f>
        <v>561269974.82000005</v>
      </c>
      <c r="C29" s="11">
        <f>+'Total Trimestre'!C29+'[2]Total Acumulado 2025'!C29</f>
        <v>86702654.180000007</v>
      </c>
      <c r="D29" s="11">
        <f>+'Total Trimestre'!D29+'[2]Total Acumulado 2025'!D29</f>
        <v>25525993.950000003</v>
      </c>
      <c r="E29" s="11">
        <f>+'Total Trimestre'!E29+'[2]Total Acumulado 2025'!E29</f>
        <v>3240045.08</v>
      </c>
      <c r="F29" s="11">
        <f>+'Total Trimestre'!F29+'[2]Total Acumulado 2025'!F29</f>
        <v>391203211.82999998</v>
      </c>
      <c r="G29" s="11">
        <f>+'Total Trimestre'!G29+'[2]Total Acumulado 2025'!G29</f>
        <v>11430790.110000001</v>
      </c>
      <c r="H29" s="11">
        <f>+'Total Trimestre'!H29+'[2]Total Acumulado 2025'!H29</f>
        <v>47730402.459999993</v>
      </c>
      <c r="I29" s="11">
        <f>+'Total Trimestre'!I29+'[2]Total Acumulado 2025'!I29</f>
        <v>150953167.58000001</v>
      </c>
      <c r="J29" s="11">
        <f>+'Total Trimestre'!J29+'[2]Total Acumulado 2025'!J29</f>
        <v>22332650.16</v>
      </c>
      <c r="K29" s="12">
        <f t="shared" si="0"/>
        <v>1300388890.1700001</v>
      </c>
    </row>
    <row r="30" spans="1:11" x14ac:dyDescent="0.2">
      <c r="A30" s="2" t="s">
        <v>38</v>
      </c>
      <c r="B30" s="11">
        <f>+'Total Trimestre'!B30+'[2]Total Acumulado 2025'!B30</f>
        <v>710743093.75999999</v>
      </c>
      <c r="C30" s="11">
        <f>+'Total Trimestre'!C30+'[2]Total Acumulado 2025'!C30</f>
        <v>109792640.63999999</v>
      </c>
      <c r="D30" s="11">
        <f>+'Total Trimestre'!D30+'[2]Total Acumulado 2025'!D30</f>
        <v>32323881.060000002</v>
      </c>
      <c r="E30" s="11">
        <f>+'Total Trimestre'!E30+'[2]Total Acumulado 2025'!E30</f>
        <v>3928509.15</v>
      </c>
      <c r="F30" s="11">
        <f>+'Total Trimestre'!F30+'[2]Total Acumulado 2025'!F30</f>
        <v>584043678.61000001</v>
      </c>
      <c r="G30" s="11">
        <f>+'Total Trimestre'!G30+'[2]Total Acumulado 2025'!G30</f>
        <v>17065505.830000002</v>
      </c>
      <c r="H30" s="11">
        <f>+'Total Trimestre'!H30+'[2]Total Acumulado 2025'!H30</f>
        <v>66940033.719999999</v>
      </c>
      <c r="I30" s="11">
        <f>+'Total Trimestre'!I30+'[2]Total Acumulado 2025'!I30</f>
        <v>0</v>
      </c>
      <c r="J30" s="11">
        <f>+'Total Trimestre'!J30+'[2]Total Acumulado 2025'!J30</f>
        <v>33341349.850000001</v>
      </c>
      <c r="K30" s="12">
        <f t="shared" si="0"/>
        <v>1558178692.6199999</v>
      </c>
    </row>
    <row r="31" spans="1:11" x14ac:dyDescent="0.2">
      <c r="A31" s="2" t="s">
        <v>39</v>
      </c>
      <c r="B31" s="11">
        <f>+'Total Trimestre'!B31+'[2]Total Acumulado 2025'!B31</f>
        <v>19317575842.809998</v>
      </c>
      <c r="C31" s="11">
        <f>+'Total Trimestre'!C31+'[2]Total Acumulado 2025'!C31</f>
        <v>2984098870.3899999</v>
      </c>
      <c r="D31" s="11">
        <f>+'Total Trimestre'!D31+'[2]Total Acumulado 2025'!D31</f>
        <v>878543919.6099999</v>
      </c>
      <c r="E31" s="11">
        <f>+'Total Trimestre'!E31+'[2]Total Acumulado 2025'!E31</f>
        <v>106176345</v>
      </c>
      <c r="F31" s="11">
        <f>+'Total Trimestre'!F31+'[2]Total Acumulado 2025'!F31</f>
        <v>25101264794.629997</v>
      </c>
      <c r="G31" s="11">
        <f>+'Total Trimestre'!G31+'[2]Total Acumulado 2025'!G31</f>
        <v>733448192.73000002</v>
      </c>
      <c r="H31" s="11">
        <f>+'Total Trimestre'!H31+'[2]Total Acumulado 2025'!H31</f>
        <v>798275306.70999992</v>
      </c>
      <c r="I31" s="11">
        <f>+'Total Trimestre'!I31+'[2]Total Acumulado 2025'!I31</f>
        <v>18588913100.34</v>
      </c>
      <c r="J31" s="11">
        <f>+'Total Trimestre'!J31+'[2]Total Acumulado 2025'!J31</f>
        <v>1432957983.4300001</v>
      </c>
      <c r="K31" s="12">
        <f t="shared" si="0"/>
        <v>69941254355.649994</v>
      </c>
    </row>
    <row r="32" spans="1:11" x14ac:dyDescent="0.2">
      <c r="A32" s="2" t="s">
        <v>40</v>
      </c>
      <c r="B32" s="11">
        <f>+'Total Trimestre'!B32+'[2]Total Acumulado 2025'!B32</f>
        <v>604303000.12999988</v>
      </c>
      <c r="C32" s="11">
        <f>+'Total Trimestre'!C32+'[2]Total Acumulado 2025'!C32</f>
        <v>93350217.170000002</v>
      </c>
      <c r="D32" s="11">
        <f>+'Total Trimestre'!D32+'[2]Total Acumulado 2025'!D32</f>
        <v>27483092.629999999</v>
      </c>
      <c r="E32" s="11">
        <f>+'Total Trimestre'!E32+'[2]Total Acumulado 2025'!E32</f>
        <v>3526038.4800000004</v>
      </c>
      <c r="F32" s="11">
        <f>+'Total Trimestre'!F32+'[2]Total Acumulado 2025'!F32</f>
        <v>387124256.30000001</v>
      </c>
      <c r="G32" s="11">
        <f>+'Total Trimestre'!G32+'[2]Total Acumulado 2025'!G32</f>
        <v>11311604.749999998</v>
      </c>
      <c r="H32" s="11">
        <f>+'Total Trimestre'!H32+'[2]Total Acumulado 2025'!H32</f>
        <v>60850317.569999993</v>
      </c>
      <c r="I32" s="11">
        <f>+'Total Trimestre'!I32+'[2]Total Acumulado 2025'!I32</f>
        <v>0</v>
      </c>
      <c r="J32" s="11">
        <f>+'Total Trimestre'!J32+'[2]Total Acumulado 2025'!J32</f>
        <v>22099794.479999997</v>
      </c>
      <c r="K32" s="12">
        <f t="shared" si="0"/>
        <v>1210048321.5099998</v>
      </c>
    </row>
    <row r="33" spans="1:11" x14ac:dyDescent="0.2">
      <c r="A33" s="2" t="s">
        <v>41</v>
      </c>
      <c r="B33" s="11">
        <f>+'Total Trimestre'!B33+'[2]Total Acumulado 2025'!B33</f>
        <v>968370010.79999995</v>
      </c>
      <c r="C33" s="11">
        <f>+'Total Trimestre'!C33+'[2]Total Acumulado 2025'!C33</f>
        <v>149589776.62</v>
      </c>
      <c r="D33" s="11">
        <f>+'Total Trimestre'!D33+'[2]Total Acumulado 2025'!D33</f>
        <v>44040494.049999997</v>
      </c>
      <c r="E33" s="11">
        <f>+'Total Trimestre'!E33+'[2]Total Acumulado 2025'!E33</f>
        <v>5095362.18</v>
      </c>
      <c r="F33" s="11">
        <f>+'Total Trimestre'!F33+'[2]Total Acumulado 2025'!F33</f>
        <v>769667531.75999999</v>
      </c>
      <c r="G33" s="11">
        <f>+'Total Trimestre'!G33+'[2]Total Acumulado 2025'!G33</f>
        <v>22489355.199999999</v>
      </c>
      <c r="H33" s="11">
        <f>+'Total Trimestre'!H33+'[2]Total Acumulado 2025'!H33</f>
        <v>62659215.510000005</v>
      </c>
      <c r="I33" s="11">
        <f>+'Total Trimestre'!I33+'[2]Total Acumulado 2025'!I33</f>
        <v>0</v>
      </c>
      <c r="J33" s="11">
        <f>+'Total Trimestre'!J33+'[2]Total Acumulado 2025'!J33</f>
        <v>43938074.170000002</v>
      </c>
      <c r="K33" s="12">
        <f t="shared" si="0"/>
        <v>2065849820.2900002</v>
      </c>
    </row>
    <row r="34" spans="1:11" x14ac:dyDescent="0.2">
      <c r="A34" s="2" t="s">
        <v>42</v>
      </c>
      <c r="B34" s="11">
        <f>+'Total Trimestre'!B34+'[2]Total Acumulado 2025'!B34</f>
        <v>707061802.45999992</v>
      </c>
      <c r="C34" s="11">
        <f>+'Total Trimestre'!C34+'[2]Total Acumulado 2025'!C34</f>
        <v>109223970.11999999</v>
      </c>
      <c r="D34" s="11">
        <f>+'Total Trimestre'!D34+'[2]Total Acumulado 2025'!D34</f>
        <v>32156459.649999999</v>
      </c>
      <c r="E34" s="11">
        <f>+'Total Trimestre'!E34+'[2]Total Acumulado 2025'!E34</f>
        <v>4066825.9699999997</v>
      </c>
      <c r="F34" s="11">
        <f>+'Total Trimestre'!F34+'[2]Total Acumulado 2025'!F34</f>
        <v>813594745.15999997</v>
      </c>
      <c r="G34" s="11">
        <f>+'Total Trimestre'!G34+'[2]Total Acumulado 2025'!G34</f>
        <v>23772889.52</v>
      </c>
      <c r="H34" s="11">
        <f>+'Total Trimestre'!H34+'[2]Total Acumulado 2025'!H34</f>
        <v>61664681.990000002</v>
      </c>
      <c r="I34" s="11">
        <f>+'Total Trimestre'!I34+'[2]Total Acumulado 2025'!I34</f>
        <v>0</v>
      </c>
      <c r="J34" s="11">
        <f>+'Total Trimestre'!J34+'[2]Total Acumulado 2025'!J34</f>
        <v>46445750.639999993</v>
      </c>
      <c r="K34" s="12">
        <f t="shared" si="0"/>
        <v>1797987125.51</v>
      </c>
    </row>
    <row r="35" spans="1:11" x14ac:dyDescent="0.2">
      <c r="A35" s="2" t="s">
        <v>43</v>
      </c>
      <c r="B35" s="11">
        <f>+'Total Trimestre'!B35+'[2]Total Acumulado 2025'!B35</f>
        <v>1002707572.29</v>
      </c>
      <c r="C35" s="11">
        <f>+'Total Trimestre'!C35+'[2]Total Acumulado 2025'!C35</f>
        <v>154894100.45999998</v>
      </c>
      <c r="D35" s="11">
        <f>+'Total Trimestre'!D35+'[2]Total Acumulado 2025'!D35</f>
        <v>45602131.840000004</v>
      </c>
      <c r="E35" s="11">
        <f>+'Total Trimestre'!E35+'[2]Total Acumulado 2025'!E35</f>
        <v>5379795.6199999992</v>
      </c>
      <c r="F35" s="11">
        <f>+'Total Trimestre'!F35+'[2]Total Acumulado 2025'!F35</f>
        <v>908226513.42999995</v>
      </c>
      <c r="G35" s="11">
        <f>+'Total Trimestre'!G35+'[2]Total Acumulado 2025'!G35</f>
        <v>26537989.240000002</v>
      </c>
      <c r="H35" s="11">
        <f>+'Total Trimestre'!H35+'[2]Total Acumulado 2025'!H35</f>
        <v>83753415.719999999</v>
      </c>
      <c r="I35" s="11">
        <f>+'Total Trimestre'!I35+'[2]Total Acumulado 2025'!I35</f>
        <v>0</v>
      </c>
      <c r="J35" s="11">
        <f>+'Total Trimestre'!J35+'[2]Total Acumulado 2025'!J35</f>
        <v>51848002.230000004</v>
      </c>
      <c r="K35" s="12">
        <f t="shared" si="0"/>
        <v>2278949520.8299999</v>
      </c>
    </row>
    <row r="36" spans="1:11" x14ac:dyDescent="0.2">
      <c r="A36" s="2" t="s">
        <v>44</v>
      </c>
      <c r="B36" s="11">
        <f>+'Total Trimestre'!B36+'[2]Total Acumulado 2025'!B36</f>
        <v>594782419.28999996</v>
      </c>
      <c r="C36" s="11">
        <f>+'Total Trimestre'!C36+'[2]Total Acumulado 2025'!C36</f>
        <v>91879517.38000001</v>
      </c>
      <c r="D36" s="11">
        <f>+'Total Trimestre'!D36+'[2]Total Acumulado 2025'!D36</f>
        <v>27050106.200000003</v>
      </c>
      <c r="E36" s="11">
        <f>+'Total Trimestre'!E36+'[2]Total Acumulado 2025'!E36</f>
        <v>3421000.8900000006</v>
      </c>
      <c r="F36" s="11">
        <f>+'Total Trimestre'!F36+'[2]Total Acumulado 2025'!F36</f>
        <v>517525326.90999997</v>
      </c>
      <c r="G36" s="11">
        <f>+'Total Trimestre'!G36+'[2]Total Acumulado 2025'!G36</f>
        <v>15121868.120000001</v>
      </c>
      <c r="H36" s="11">
        <f>+'Total Trimestre'!H36+'[2]Total Acumulado 2025'!H36</f>
        <v>55495691.43</v>
      </c>
      <c r="I36" s="11">
        <f>+'Total Trimestre'!I36+'[2]Total Acumulado 2025'!I36</f>
        <v>0</v>
      </c>
      <c r="J36" s="11">
        <f>+'Total Trimestre'!J36+'[2]Total Acumulado 2025'!J36</f>
        <v>29544011.210000001</v>
      </c>
      <c r="K36" s="12">
        <f t="shared" si="0"/>
        <v>1334819941.4300001</v>
      </c>
    </row>
    <row r="37" spans="1:11" x14ac:dyDescent="0.2">
      <c r="A37" s="2" t="s">
        <v>45</v>
      </c>
      <c r="B37" s="11">
        <f>+'Total Trimestre'!B37+'[2]Total Acumulado 2025'!B37</f>
        <v>3811850149.9900002</v>
      </c>
      <c r="C37" s="11">
        <f>+'Total Trimestre'!C37+'[2]Total Acumulado 2025'!C37</f>
        <v>588838776.64999986</v>
      </c>
      <c r="D37" s="11">
        <f>+'Total Trimestre'!D37+'[2]Total Acumulado 2025'!D37</f>
        <v>173359110.83000001</v>
      </c>
      <c r="E37" s="11">
        <f>+'Total Trimestre'!E37+'[2]Total Acumulado 2025'!E37</f>
        <v>21434944.370000001</v>
      </c>
      <c r="F37" s="11">
        <f>+'Total Trimestre'!F37+'[2]Total Acumulado 2025'!F37</f>
        <v>2701649129.8699999</v>
      </c>
      <c r="G37" s="11">
        <f>+'Total Trimestre'!G37+'[2]Total Acumulado 2025'!G37</f>
        <v>78941029.00999999</v>
      </c>
      <c r="H37" s="11">
        <f>+'Total Trimestre'!H37+'[2]Total Acumulado 2025'!H37</f>
        <v>256658113.94</v>
      </c>
      <c r="I37" s="11">
        <f>+'Total Trimestre'!I37+'[2]Total Acumulado 2025'!I37</f>
        <v>0</v>
      </c>
      <c r="J37" s="11">
        <f>+'Total Trimestre'!J37+'[2]Total Acumulado 2025'!J37</f>
        <v>154229267.76000002</v>
      </c>
      <c r="K37" s="12">
        <f t="shared" si="0"/>
        <v>7786960522.4200001</v>
      </c>
    </row>
    <row r="38" spans="1:11" x14ac:dyDescent="0.2">
      <c r="A38" s="2" t="s">
        <v>46</v>
      </c>
      <c r="B38" s="11">
        <f>+'Total Trimestre'!B38+'[2]Total Acumulado 2025'!B38</f>
        <v>1245228501.1500001</v>
      </c>
      <c r="C38" s="11">
        <f>+'Total Trimestre'!C38+'[2]Total Acumulado 2025'!C38</f>
        <v>192357726.13999999</v>
      </c>
      <c r="D38" s="11">
        <f>+'Total Trimestre'!D38+'[2]Total Acumulado 2025'!D38</f>
        <v>56631739.710000008</v>
      </c>
      <c r="E38" s="11">
        <f>+'Total Trimestre'!E38+'[2]Total Acumulado 2025'!E38</f>
        <v>6687565.3899999997</v>
      </c>
      <c r="F38" s="11">
        <f>+'Total Trimestre'!F38+'[2]Total Acumulado 2025'!F38</f>
        <v>1031034451.4400001</v>
      </c>
      <c r="G38" s="11">
        <f>+'Total Trimestre'!G38+'[2]Total Acumulado 2025'!G38</f>
        <v>30126384.509999998</v>
      </c>
      <c r="H38" s="11">
        <f>+'Total Trimestre'!H38+'[2]Total Acumulado 2025'!H38</f>
        <v>84420041.460000008</v>
      </c>
      <c r="I38" s="11">
        <f>+'Total Trimestre'!I38+'[2]Total Acumulado 2025'!I38</f>
        <v>0</v>
      </c>
      <c r="J38" s="11">
        <f>+'Total Trimestre'!J38+'[2]Total Acumulado 2025'!J38</f>
        <v>58858749.159999996</v>
      </c>
      <c r="K38" s="12">
        <f t="shared" si="0"/>
        <v>2705345158.96</v>
      </c>
    </row>
    <row r="39" spans="1:11" x14ac:dyDescent="0.2">
      <c r="A39" s="2" t="s">
        <v>47</v>
      </c>
      <c r="B39" s="11">
        <f>+'Total Trimestre'!B39+'[2]Total Acumulado 2025'!B39</f>
        <v>767168402.68999982</v>
      </c>
      <c r="C39" s="11">
        <f>+'Total Trimestre'!C39+'[2]Total Acumulado 2025'!C39</f>
        <v>118508988.02000001</v>
      </c>
      <c r="D39" s="11">
        <f>+'Total Trimestre'!D39+'[2]Total Acumulado 2025'!D39</f>
        <v>34890047.340000004</v>
      </c>
      <c r="E39" s="11">
        <f>+'Total Trimestre'!E39+'[2]Total Acumulado 2025'!E39</f>
        <v>4242061.9300000006</v>
      </c>
      <c r="F39" s="11">
        <f>+'Total Trimestre'!F39+'[2]Total Acumulado 2025'!F39</f>
        <v>563837160.45000005</v>
      </c>
      <c r="G39" s="11">
        <f>+'Total Trimestre'!G39+'[2]Total Acumulado 2025'!G39</f>
        <v>16475080.02</v>
      </c>
      <c r="H39" s="11">
        <f>+'Total Trimestre'!H39+'[2]Total Acumulado 2025'!H39</f>
        <v>60237742.579999998</v>
      </c>
      <c r="I39" s="11">
        <f>+'Total Trimestre'!I39+'[2]Total Acumulado 2025'!I39</f>
        <v>249043619.53</v>
      </c>
      <c r="J39" s="11">
        <f>+'Total Trimestre'!J39+'[2]Total Acumulado 2025'!J39</f>
        <v>32187818.699999996</v>
      </c>
      <c r="K39" s="12">
        <f t="shared" si="0"/>
        <v>1846590921.2599998</v>
      </c>
    </row>
    <row r="40" spans="1:11" x14ac:dyDescent="0.2">
      <c r="A40" s="2" t="s">
        <v>48</v>
      </c>
      <c r="B40" s="11">
        <f>+'Total Trimestre'!B40+'[2]Total Acumulado 2025'!B40</f>
        <v>541657578.28999996</v>
      </c>
      <c r="C40" s="11">
        <f>+'Total Trimestre'!C40+'[2]Total Acumulado 2025'!C40</f>
        <v>83673012.650000006</v>
      </c>
      <c r="D40" s="11">
        <f>+'Total Trimestre'!D40+'[2]Total Acumulado 2025'!D40</f>
        <v>24634041.830000002</v>
      </c>
      <c r="E40" s="11">
        <f>+'Total Trimestre'!E40+'[2]Total Acumulado 2025'!E40</f>
        <v>3115767.9499999997</v>
      </c>
      <c r="F40" s="11">
        <f>+'Total Trimestre'!F40+'[2]Total Acumulado 2025'!F40</f>
        <v>643533676.20000005</v>
      </c>
      <c r="G40" s="11">
        <f>+'Total Trimestre'!G40+'[2]Total Acumulado 2025'!G40</f>
        <v>18803778.059999999</v>
      </c>
      <c r="H40" s="11">
        <f>+'Total Trimestre'!H40+'[2]Total Acumulado 2025'!H40</f>
        <v>52382369.079999998</v>
      </c>
      <c r="I40" s="11">
        <f>+'Total Trimestre'!I40+'[2]Total Acumulado 2025'!I40</f>
        <v>0</v>
      </c>
      <c r="J40" s="11">
        <f>+'Total Trimestre'!J40+'[2]Total Acumulado 2025'!J40</f>
        <v>36737460.310000002</v>
      </c>
      <c r="K40" s="12">
        <f t="shared" si="0"/>
        <v>1404537684.3699999</v>
      </c>
    </row>
    <row r="41" spans="1:11" x14ac:dyDescent="0.2">
      <c r="A41" s="2" t="s">
        <v>49</v>
      </c>
      <c r="B41" s="11">
        <f>+'Total Trimestre'!B41+'[2]Total Acumulado 2025'!B41</f>
        <v>699699219.97000003</v>
      </c>
      <c r="C41" s="11">
        <f>+'Total Trimestre'!C41+'[2]Total Acumulado 2025'!C41</f>
        <v>108086628.94999999</v>
      </c>
      <c r="D41" s="11">
        <f>+'Total Trimestre'!D41+'[2]Total Acumulado 2025'!D41</f>
        <v>31821616.710000001</v>
      </c>
      <c r="E41" s="11">
        <f>+'Total Trimestre'!E41+'[2]Total Acumulado 2025'!E41</f>
        <v>3847911.0300000003</v>
      </c>
      <c r="F41" s="11">
        <f>+'Total Trimestre'!F41+'[2]Total Acumulado 2025'!F41</f>
        <v>382104003.33000004</v>
      </c>
      <c r="G41" s="11">
        <f>+'Total Trimestre'!G41+'[2]Total Acumulado 2025'!G41</f>
        <v>11164915.129999999</v>
      </c>
      <c r="H41" s="11">
        <f>+'Total Trimestre'!H41+'[2]Total Acumulado 2025'!H41</f>
        <v>58205434.919999994</v>
      </c>
      <c r="I41" s="11">
        <f>+'Total Trimestre'!I41+'[2]Total Acumulado 2025'!I41</f>
        <v>145781084.83000001</v>
      </c>
      <c r="J41" s="11">
        <f>+'Total Trimestre'!J41+'[2]Total Acumulado 2025'!J41</f>
        <v>21813202.91</v>
      </c>
      <c r="K41" s="12">
        <f t="shared" si="0"/>
        <v>1462524017.7800004</v>
      </c>
    </row>
    <row r="42" spans="1:11" x14ac:dyDescent="0.2">
      <c r="A42" s="2" t="s">
        <v>50</v>
      </c>
      <c r="B42" s="11">
        <f>+'Total Trimestre'!B42+'[2]Total Acumulado 2025'!B42</f>
        <v>996804812.16999996</v>
      </c>
      <c r="C42" s="11">
        <f>+'Total Trimestre'!C42+'[2]Total Acumulado 2025'!C42</f>
        <v>153982266.59</v>
      </c>
      <c r="D42" s="11">
        <f>+'Total Trimestre'!D42+'[2]Total Acumulado 2025'!D42</f>
        <v>45333680.299999997</v>
      </c>
      <c r="E42" s="11">
        <f>+'Total Trimestre'!E42+'[2]Total Acumulado 2025'!E42</f>
        <v>5733387.4300000006</v>
      </c>
      <c r="F42" s="11">
        <f>+'Total Trimestre'!F42+'[2]Total Acumulado 2025'!F42</f>
        <v>1761857775.9300001</v>
      </c>
      <c r="G42" s="11">
        <f>+'Total Trimestre'!G42+'[2]Total Acumulado 2025'!G42</f>
        <v>51480728.630000003</v>
      </c>
      <c r="H42" s="11">
        <f>+'Total Trimestre'!H42+'[2]Total Acumulado 2025'!H42</f>
        <v>71134370.769999996</v>
      </c>
      <c r="I42" s="11">
        <f>+'Total Trimestre'!I42+'[2]Total Acumulado 2025'!I42</f>
        <v>0</v>
      </c>
      <c r="J42" s="11">
        <f>+'Total Trimestre'!J42+'[2]Total Acumulado 2025'!J42</f>
        <v>100579320.85999998</v>
      </c>
      <c r="K42" s="12">
        <f t="shared" si="0"/>
        <v>3186906342.6800003</v>
      </c>
    </row>
    <row r="43" spans="1:11" x14ac:dyDescent="0.2">
      <c r="A43" s="2" t="s">
        <v>51</v>
      </c>
      <c r="B43" s="11">
        <f>+'Total Trimestre'!B43+'[2]Total Acumulado 2025'!B43</f>
        <v>558921564.83000004</v>
      </c>
      <c r="C43" s="11">
        <f>+'Total Trimestre'!C43+'[2]Total Acumulado 2025'!C43</f>
        <v>86339881.560000002</v>
      </c>
      <c r="D43" s="11">
        <f>+'Total Trimestre'!D43+'[2]Total Acumulado 2025'!D43</f>
        <v>25419190.549999997</v>
      </c>
      <c r="E43" s="11">
        <f>+'Total Trimestre'!E43+'[2]Total Acumulado 2025'!E43</f>
        <v>3232245.26</v>
      </c>
      <c r="F43" s="11">
        <f>+'Total Trimestre'!F43+'[2]Total Acumulado 2025'!F43</f>
        <v>826710156.00999999</v>
      </c>
      <c r="G43" s="11">
        <f>+'Total Trimestre'!G43+'[2]Total Acumulado 2025'!G43</f>
        <v>24156116.240000002</v>
      </c>
      <c r="H43" s="11">
        <f>+'Total Trimestre'!H43+'[2]Total Acumulado 2025'!H43</f>
        <v>49341114.359999999</v>
      </c>
      <c r="I43" s="11">
        <f>+'Total Trimestre'!I43+'[2]Total Acumulado 2025'!I43</f>
        <v>0</v>
      </c>
      <c r="J43" s="11">
        <f>+'Total Trimestre'!J43+'[2]Total Acumulado 2025'!J43</f>
        <v>47194471.18</v>
      </c>
      <c r="K43" s="12">
        <f t="shared" si="0"/>
        <v>1621314739.99</v>
      </c>
    </row>
    <row r="44" spans="1:11" x14ac:dyDescent="0.2">
      <c r="A44" s="2" t="s">
        <v>52</v>
      </c>
      <c r="B44" s="11">
        <f>+'Total Trimestre'!B44+'[2]Total Acumulado 2025'!B44</f>
        <v>8116612504.4200001</v>
      </c>
      <c r="C44" s="11">
        <f>+'Total Trimestre'!C44+'[2]Total Acumulado 2025'!C44</f>
        <v>1253820583.04</v>
      </c>
      <c r="D44" s="11">
        <f>+'Total Trimestre'!D44+'[2]Total Acumulado 2025'!D44</f>
        <v>369135373</v>
      </c>
      <c r="E44" s="11">
        <f>+'Total Trimestre'!E44+'[2]Total Acumulado 2025'!E44</f>
        <v>46684520.519999996</v>
      </c>
      <c r="F44" s="11">
        <f>+'Total Trimestre'!F44+'[2]Total Acumulado 2025'!F44</f>
        <v>6419397458.5700006</v>
      </c>
      <c r="G44" s="11">
        <f>+'Total Trimestre'!G44+'[2]Total Acumulado 2025'!G44</f>
        <v>187572040.79999998</v>
      </c>
      <c r="H44" s="11">
        <f>+'Total Trimestre'!H44+'[2]Total Acumulado 2025'!H44</f>
        <v>321151451.06</v>
      </c>
      <c r="I44" s="11">
        <f>+'Total Trimestre'!I44+'[2]Total Acumulado 2025'!I44</f>
        <v>0</v>
      </c>
      <c r="J44" s="11">
        <f>+'Total Trimestre'!J44+'[2]Total Acumulado 2025'!J44</f>
        <v>366464674.63999999</v>
      </c>
      <c r="K44" s="12">
        <f t="shared" si="0"/>
        <v>17080838606.049997</v>
      </c>
    </row>
    <row r="45" spans="1:11" x14ac:dyDescent="0.2">
      <c r="A45" s="2" t="s">
        <v>53</v>
      </c>
      <c r="B45" s="11">
        <f>+'Total Trimestre'!B45+'[2]Total Acumulado 2025'!B45</f>
        <v>1283818588.7399998</v>
      </c>
      <c r="C45" s="11">
        <f>+'Total Trimestre'!C45+'[2]Total Acumulado 2025'!C45</f>
        <v>198318962.57000002</v>
      </c>
      <c r="D45" s="11">
        <f>+'Total Trimestre'!D45+'[2]Total Acumulado 2025'!D45</f>
        <v>58386778.049999997</v>
      </c>
      <c r="E45" s="11">
        <f>+'Total Trimestre'!E45+'[2]Total Acumulado 2025'!E45</f>
        <v>7383829.2700000005</v>
      </c>
      <c r="F45" s="11">
        <f>+'Total Trimestre'!F45+'[2]Total Acumulado 2025'!F45</f>
        <v>1358731463.3399999</v>
      </c>
      <c r="G45" s="11">
        <f>+'Total Trimestre'!G45+'[2]Total Acumulado 2025'!G45</f>
        <v>39701550.700000003</v>
      </c>
      <c r="H45" s="11">
        <f>+'Total Trimestre'!H45+'[2]Total Acumulado 2025'!H45</f>
        <v>45604406.890000001</v>
      </c>
      <c r="I45" s="11">
        <f>+'Total Trimestre'!I45+'[2]Total Acumulado 2025'!I45</f>
        <v>1246718225.53</v>
      </c>
      <c r="J45" s="11">
        <f>+'Total Trimestre'!J45+'[2]Total Acumulado 2025'!J45</f>
        <v>77566015.650000006</v>
      </c>
      <c r="K45" s="12">
        <f t="shared" si="0"/>
        <v>4316229820.7399988</v>
      </c>
    </row>
    <row r="46" spans="1:11" x14ac:dyDescent="0.2">
      <c r="A46" s="2" t="s">
        <v>54</v>
      </c>
      <c r="B46" s="11">
        <f>+'Total Trimestre'!B46+'[2]Total Acumulado 2025'!B46</f>
        <v>3410335521.4099998</v>
      </c>
      <c r="C46" s="11">
        <f>+'Total Trimestre'!C46+'[2]Total Acumulado 2025'!C46</f>
        <v>526814464.69</v>
      </c>
      <c r="D46" s="11">
        <f>+'Total Trimestre'!D46+'[2]Total Acumulado 2025'!D46</f>
        <v>155098629.35999998</v>
      </c>
      <c r="E46" s="11">
        <f>+'Total Trimestre'!E46+'[2]Total Acumulado 2025'!E46</f>
        <v>19615506.450000003</v>
      </c>
      <c r="F46" s="11">
        <f>+'Total Trimestre'!F46+'[2]Total Acumulado 2025'!F46</f>
        <v>2764967070.3100004</v>
      </c>
      <c r="G46" s="11">
        <f>+'Total Trimestre'!G46+'[2]Total Acumulado 2025'!G46</f>
        <v>80791152.079999998</v>
      </c>
      <c r="H46" s="11">
        <f>+'Total Trimestre'!H46+'[2]Total Acumulado 2025'!H46</f>
        <v>252236763.78000003</v>
      </c>
      <c r="I46" s="11">
        <f>+'Total Trimestre'!I46+'[2]Total Acumulado 2025'!I46</f>
        <v>0</v>
      </c>
      <c r="J46" s="11">
        <f>+'Total Trimestre'!J46+'[2]Total Acumulado 2025'!J46</f>
        <v>157843904.27000001</v>
      </c>
      <c r="K46" s="12">
        <f t="shared" si="0"/>
        <v>7367703012.3500004</v>
      </c>
    </row>
    <row r="47" spans="1:11" x14ac:dyDescent="0.2">
      <c r="A47" s="2" t="s">
        <v>55</v>
      </c>
      <c r="B47" s="11">
        <f>+'Total Trimestre'!B47+'[2]Total Acumulado 2025'!B47</f>
        <v>784622800.91999984</v>
      </c>
      <c r="C47" s="11">
        <f>+'Total Trimestre'!C47+'[2]Total Acumulado 2025'!C47</f>
        <v>121205270.91999999</v>
      </c>
      <c r="D47" s="11">
        <f>+'Total Trimestre'!D47+'[2]Total Acumulado 2025'!D47</f>
        <v>35683855.82</v>
      </c>
      <c r="E47" s="11">
        <f>+'Total Trimestre'!E47+'[2]Total Acumulado 2025'!E47</f>
        <v>4582134.0599999996</v>
      </c>
      <c r="F47" s="11">
        <f>+'Total Trimestre'!F47+'[2]Total Acumulado 2025'!F47</f>
        <v>639893992.80000007</v>
      </c>
      <c r="G47" s="11">
        <f>+'Total Trimestre'!G47+'[2]Total Acumulado 2025'!G47</f>
        <v>18697428.07</v>
      </c>
      <c r="H47" s="11">
        <f>+'Total Trimestre'!H47+'[2]Total Acumulado 2025'!H47</f>
        <v>58000042.140000001</v>
      </c>
      <c r="I47" s="11">
        <f>+'Total Trimestre'!I47+'[2]Total Acumulado 2025'!I47</f>
        <v>292278648.64999998</v>
      </c>
      <c r="J47" s="11">
        <f>+'Total Trimestre'!J47+'[2]Total Acumulado 2025'!J47</f>
        <v>36529681.390000001</v>
      </c>
      <c r="K47" s="12">
        <f t="shared" si="0"/>
        <v>1991493854.7700002</v>
      </c>
    </row>
    <row r="48" spans="1:11" x14ac:dyDescent="0.2">
      <c r="A48" s="2" t="s">
        <v>56</v>
      </c>
      <c r="B48" s="11">
        <f>+'Total Trimestre'!B48+'[2]Total Acumulado 2025'!B48</f>
        <v>611284759.38999999</v>
      </c>
      <c r="C48" s="11">
        <f>+'Total Trimestre'!C48+'[2]Total Acumulado 2025'!C48</f>
        <v>94428730.319999993</v>
      </c>
      <c r="D48" s="11">
        <f>+'Total Trimestre'!D48+'[2]Total Acumulado 2025'!D48</f>
        <v>27800616.019999996</v>
      </c>
      <c r="E48" s="11">
        <f>+'Total Trimestre'!E48+'[2]Total Acumulado 2025'!E48</f>
        <v>3526558.4499999997</v>
      </c>
      <c r="F48" s="11">
        <f>+'Total Trimestre'!F48+'[2]Total Acumulado 2025'!F48</f>
        <v>337360998.86000001</v>
      </c>
      <c r="G48" s="11">
        <f>+'Total Trimestre'!G48+'[2]Total Acumulado 2025'!G48</f>
        <v>9857543.7200000007</v>
      </c>
      <c r="H48" s="11">
        <f>+'Total Trimestre'!H48+'[2]Total Acumulado 2025'!H48</f>
        <v>55333539.210000008</v>
      </c>
      <c r="I48" s="11">
        <f>+'Total Trimestre'!I48+'[2]Total Acumulado 2025'!I48</f>
        <v>120368470.62</v>
      </c>
      <c r="J48" s="11">
        <f>+'Total Trimestre'!J48+'[2]Total Acumulado 2025'!J48</f>
        <v>19258955.309999999</v>
      </c>
      <c r="K48" s="12">
        <f t="shared" si="0"/>
        <v>1279220171.9000001</v>
      </c>
    </row>
    <row r="49" spans="1:11" x14ac:dyDescent="0.2">
      <c r="A49" s="2" t="s">
        <v>57</v>
      </c>
      <c r="B49" s="11">
        <f>+'Total Trimestre'!B49+'[2]Total Acumulado 2025'!B49</f>
        <v>713028033.1400001</v>
      </c>
      <c r="C49" s="11">
        <f>+'Total Trimestre'!C49+'[2]Total Acumulado 2025'!C49</f>
        <v>110145608.63</v>
      </c>
      <c r="D49" s="11">
        <f>+'Total Trimestre'!D49+'[2]Total Acumulado 2025'!D49</f>
        <v>32427797.830000002</v>
      </c>
      <c r="E49" s="11">
        <f>+'Total Trimestre'!E49+'[2]Total Acumulado 2025'!E49</f>
        <v>4018987.06</v>
      </c>
      <c r="F49" s="11">
        <f>+'Total Trimestre'!F49+'[2]Total Acumulado 2025'!F49</f>
        <v>400114160.81000006</v>
      </c>
      <c r="G49" s="11">
        <f>+'Total Trimestre'!G49+'[2]Total Acumulado 2025'!G49</f>
        <v>11691164.190000001</v>
      </c>
      <c r="H49" s="11">
        <f>+'Total Trimestre'!H49+'[2]Total Acumulado 2025'!H49</f>
        <v>52721087.020000003</v>
      </c>
      <c r="I49" s="11">
        <f>+'Total Trimestre'!I49+'[2]Total Acumulado 2025'!I49</f>
        <v>156035690.43000001</v>
      </c>
      <c r="J49" s="11">
        <f>+'Total Trimestre'!J49+'[2]Total Acumulado 2025'!J49</f>
        <v>22841350.240000002</v>
      </c>
      <c r="K49" s="12">
        <f t="shared" si="0"/>
        <v>1503023879.3500004</v>
      </c>
    </row>
    <row r="50" spans="1:11" x14ac:dyDescent="0.2">
      <c r="A50" s="2" t="s">
        <v>58</v>
      </c>
      <c r="B50" s="11">
        <f>+'Total Trimestre'!B50+'[2]Total Acumulado 2025'!B50</f>
        <v>1792534957.4099998</v>
      </c>
      <c r="C50" s="11">
        <f>+'Total Trimestre'!C50+'[2]Total Acumulado 2025'!C50</f>
        <v>276903353.96000004</v>
      </c>
      <c r="D50" s="11">
        <f>+'Total Trimestre'!D50+'[2]Total Acumulado 2025'!D50</f>
        <v>81522686.930000007</v>
      </c>
      <c r="E50" s="11">
        <f>+'Total Trimestre'!E50+'[2]Total Acumulado 2025'!E50</f>
        <v>9268785.6699999999</v>
      </c>
      <c r="F50" s="11">
        <f>+'Total Trimestre'!F50+'[2]Total Acumulado 2025'!F50</f>
        <v>1404039246.3</v>
      </c>
      <c r="G50" s="11">
        <f>+'Total Trimestre'!G50+'[2]Total Acumulado 2025'!G50</f>
        <v>41025424.660000004</v>
      </c>
      <c r="H50" s="11">
        <f>+'Total Trimestre'!H50+'[2]Total Acumulado 2025'!H50</f>
        <v>144135293.59</v>
      </c>
      <c r="I50" s="11">
        <f>+'Total Trimestre'!I50+'[2]Total Acumulado 2025'!I50</f>
        <v>1319978202.4099998</v>
      </c>
      <c r="J50" s="11">
        <f>+'Total Trimestre'!J50+'[2]Total Acumulado 2025'!J50</f>
        <v>80152504.819999993</v>
      </c>
      <c r="K50" s="12">
        <f t="shared" si="0"/>
        <v>5149560455.749999</v>
      </c>
    </row>
    <row r="51" spans="1:11" x14ac:dyDescent="0.2">
      <c r="A51" s="2" t="s">
        <v>59</v>
      </c>
      <c r="B51" s="11">
        <f>+'Total Trimestre'!B51+'[2]Total Acumulado 2025'!B51</f>
        <v>631024096.99000001</v>
      </c>
      <c r="C51" s="11">
        <f>+'Total Trimestre'!C51+'[2]Total Acumulado 2025'!C51</f>
        <v>97477981.200000003</v>
      </c>
      <c r="D51" s="11">
        <f>+'Total Trimestre'!D51+'[2]Total Acumulado 2025'!D51</f>
        <v>28698341.199999999</v>
      </c>
      <c r="E51" s="11">
        <f>+'Total Trimestre'!E51+'[2]Total Acumulado 2025'!E51</f>
        <v>3499519.07</v>
      </c>
      <c r="F51" s="11">
        <f>+'Total Trimestre'!F51+'[2]Total Acumulado 2025'!F51</f>
        <v>328889321.95999998</v>
      </c>
      <c r="G51" s="11">
        <f>+'Total Trimestre'!G51+'[2]Total Acumulado 2025'!G51</f>
        <v>9610004.9500000011</v>
      </c>
      <c r="H51" s="11">
        <f>+'Total Trimestre'!H51+'[2]Total Acumulado 2025'!H51</f>
        <v>50771657.170000002</v>
      </c>
      <c r="I51" s="11">
        <f>+'Total Trimestre'!I51+'[2]Total Acumulado 2025'!I51</f>
        <v>0</v>
      </c>
      <c r="J51" s="11">
        <f>+'Total Trimestre'!J51+'[2]Total Acumulado 2025'!J51</f>
        <v>18775331.980000004</v>
      </c>
      <c r="K51" s="12">
        <f t="shared" si="0"/>
        <v>1168746254.5200002</v>
      </c>
    </row>
    <row r="52" spans="1:11" x14ac:dyDescent="0.2">
      <c r="A52" s="2" t="s">
        <v>60</v>
      </c>
      <c r="B52" s="11">
        <f>+'Total Trimestre'!B52+'[2]Total Acumulado 2025'!B52</f>
        <v>10871487771.390001</v>
      </c>
      <c r="C52" s="11">
        <f>+'Total Trimestre'!C52+'[2]Total Acumulado 2025'!C52</f>
        <v>1679382270.4000001</v>
      </c>
      <c r="D52" s="11">
        <f>+'Total Trimestre'!D52+'[2]Total Acumulado 2025'!D52</f>
        <v>494424329.32999992</v>
      </c>
      <c r="E52" s="11">
        <f>+'Total Trimestre'!E52+'[2]Total Acumulado 2025'!E52</f>
        <v>63686047.469999999</v>
      </c>
      <c r="F52" s="11">
        <f>+'Total Trimestre'!F52+'[2]Total Acumulado 2025'!F52</f>
        <v>6651835170.5900002</v>
      </c>
      <c r="G52" s="11">
        <f>+'Total Trimestre'!G52+'[2]Total Acumulado 2025'!G52</f>
        <v>194363771.04999998</v>
      </c>
      <c r="H52" s="11">
        <f>+'Total Trimestre'!H52+'[2]Total Acumulado 2025'!H52</f>
        <v>561111491.25</v>
      </c>
      <c r="I52" s="11">
        <f>+'Total Trimestre'!I52+'[2]Total Acumulado 2025'!I52</f>
        <v>0</v>
      </c>
      <c r="J52" s="11">
        <f>+'Total Trimestre'!J52+'[2]Total Acumulado 2025'!J52</f>
        <v>379733865.63</v>
      </c>
      <c r="K52" s="12">
        <f t="shared" si="0"/>
        <v>20896024717.110001</v>
      </c>
    </row>
    <row r="53" spans="1:11" ht="13.5" thickBot="1" x14ac:dyDescent="0.25">
      <c r="A53" s="4" t="s">
        <v>61</v>
      </c>
      <c r="B53" s="11">
        <f>+'Total Trimestre'!B53+'[2]Total Acumulado 2025'!B53</f>
        <v>1172046969.8899999</v>
      </c>
      <c r="C53" s="11">
        <f>+'Total Trimestre'!C53+'[2]Total Acumulado 2025'!C53</f>
        <v>181052947.19</v>
      </c>
      <c r="D53" s="11">
        <f>+'Total Trimestre'!D53+'[2]Total Acumulado 2025'!D53</f>
        <v>53303517.400000006</v>
      </c>
      <c r="E53" s="11">
        <f>+'Total Trimestre'!E53+'[2]Total Acumulado 2025'!E53</f>
        <v>168858295.62</v>
      </c>
      <c r="F53" s="11">
        <f>+'Total Trimestre'!F53+'[2]Total Acumulado 2025'!F53</f>
        <v>1200781754.6200001</v>
      </c>
      <c r="G53" s="11">
        <f>+'Total Trimestre'!G53+'[2]Total Acumulado 2025'!G53</f>
        <v>35086327.920000002</v>
      </c>
      <c r="H53" s="11">
        <f>+'Total Trimestre'!H53+'[2]Total Acumulado 2025'!H53</f>
        <v>106242124.91999999</v>
      </c>
      <c r="I53" s="11">
        <f>+'Total Trimestre'!I53+'[2]Total Acumulado 2025'!I53</f>
        <v>0</v>
      </c>
      <c r="J53" s="11">
        <f>+'Total Trimestre'!J53+'[2]Total Acumulado 2025'!J53</f>
        <v>68549127.510000005</v>
      </c>
      <c r="K53" s="12">
        <f t="shared" si="0"/>
        <v>2985921065.0700006</v>
      </c>
    </row>
    <row r="54" spans="1:11" s="14" customFormat="1" ht="13.5" thickBot="1" x14ac:dyDescent="0.25">
      <c r="A54" s="5" t="s">
        <v>13</v>
      </c>
      <c r="B54" s="13">
        <f t="shared" ref="B54:J54" si="1">SUM(B7:B53)</f>
        <v>63470538821.090004</v>
      </c>
      <c r="C54" s="13">
        <f t="shared" si="1"/>
        <v>9804665178.4200001</v>
      </c>
      <c r="D54" s="13">
        <f t="shared" si="1"/>
        <v>2886576266.4699988</v>
      </c>
      <c r="E54" s="13">
        <f t="shared" si="1"/>
        <v>519987976.74000001</v>
      </c>
      <c r="F54" s="13">
        <f t="shared" si="1"/>
        <v>62753161986.650002</v>
      </c>
      <c r="G54" s="13">
        <f t="shared" si="1"/>
        <v>1833620481.9000003</v>
      </c>
      <c r="H54" s="13">
        <f t="shared" si="1"/>
        <v>3603382339.9700003</v>
      </c>
      <c r="I54" s="13">
        <f t="shared" si="1"/>
        <v>22389968491.209999</v>
      </c>
      <c r="J54" s="13">
        <f t="shared" si="1"/>
        <v>3582394958.5700002</v>
      </c>
      <c r="K54" s="13">
        <f>SUM(K7:K53)</f>
        <v>170844296501.01996</v>
      </c>
    </row>
    <row r="55" spans="1:11" x14ac:dyDescent="0.2">
      <c r="F55" s="8"/>
      <c r="G55" s="8"/>
      <c r="H55" s="8"/>
      <c r="I55" s="8"/>
      <c r="J55" s="8"/>
      <c r="K55" s="8"/>
    </row>
    <row r="56" spans="1:11" x14ac:dyDescent="0.2">
      <c r="F56" s="8"/>
      <c r="G56" s="8"/>
      <c r="H56" s="8"/>
      <c r="I56" s="8"/>
      <c r="J56" s="8"/>
      <c r="K56" s="8"/>
    </row>
    <row r="57" spans="1:11" x14ac:dyDescent="0.2">
      <c r="F57" s="8"/>
      <c r="G57" s="8"/>
      <c r="H57" s="8"/>
      <c r="I57" s="8"/>
      <c r="J57" s="8"/>
    </row>
    <row r="58" spans="1:11" x14ac:dyDescent="0.2">
      <c r="F58" s="8"/>
      <c r="G58" s="8"/>
      <c r="H58" s="8"/>
      <c r="I58" s="8"/>
      <c r="J58" s="8"/>
    </row>
    <row r="59" spans="1:11" x14ac:dyDescent="0.2">
      <c r="F59" s="8"/>
      <c r="G59" s="8"/>
      <c r="H59" s="8"/>
      <c r="I59" s="8"/>
      <c r="J59" s="8"/>
    </row>
    <row r="60" spans="1:11" x14ac:dyDescent="0.2">
      <c r="F60" s="8"/>
      <c r="G60" s="8"/>
      <c r="H60" s="8"/>
      <c r="I60" s="8"/>
      <c r="J60" s="8"/>
    </row>
    <row r="61" spans="1:11" x14ac:dyDescent="0.2">
      <c r="F61" s="8"/>
      <c r="G61" s="8"/>
      <c r="H61" s="8"/>
      <c r="I61" s="8"/>
      <c r="J61" s="8"/>
    </row>
    <row r="62" spans="1:11" x14ac:dyDescent="0.2">
      <c r="F62" s="8"/>
      <c r="G62" s="8"/>
      <c r="H62" s="8"/>
      <c r="I62" s="8"/>
      <c r="J62" s="8"/>
    </row>
    <row r="63" spans="1:11" x14ac:dyDescent="0.2">
      <c r="G63" s="8"/>
      <c r="H63" s="8"/>
      <c r="I63" s="8"/>
      <c r="J63" s="8"/>
    </row>
    <row r="64" spans="1:11" x14ac:dyDescent="0.2">
      <c r="G64" s="8"/>
      <c r="H64" s="8"/>
      <c r="I64" s="8"/>
      <c r="J64" s="8"/>
    </row>
    <row r="65" spans="7:10" x14ac:dyDescent="0.2">
      <c r="G65" s="8"/>
      <c r="H65" s="8"/>
      <c r="I65" s="8"/>
      <c r="J65" s="8"/>
    </row>
    <row r="66" spans="7:10" x14ac:dyDescent="0.2">
      <c r="G66" s="8"/>
      <c r="H66" s="8"/>
      <c r="I66" s="8"/>
      <c r="J66" s="8"/>
    </row>
  </sheetData>
  <mergeCells count="12">
    <mergeCell ref="K5:K6"/>
    <mergeCell ref="A1:K1"/>
    <mergeCell ref="A2:K2"/>
    <mergeCell ref="B4:K4"/>
    <mergeCell ref="A5:A6"/>
    <mergeCell ref="B5:B6"/>
    <mergeCell ref="E5:E6"/>
    <mergeCell ref="F5:F6"/>
    <mergeCell ref="G5:G6"/>
    <mergeCell ref="H5:H6"/>
    <mergeCell ref="I5:I6"/>
    <mergeCell ref="J5:J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EE4D8-D889-465E-A2CC-1563633F782A}">
  <dimension ref="A1:M63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baseColWidth="10" defaultRowHeight="12.75" x14ac:dyDescent="0.2"/>
  <cols>
    <col min="1" max="1" width="44.7109375" style="3" customWidth="1"/>
    <col min="2" max="4" width="17.140625" style="29" customWidth="1"/>
    <col min="5" max="5" width="17.7109375" style="29" customWidth="1"/>
    <col min="6" max="6" width="16.140625" style="27" customWidth="1"/>
    <col min="7" max="7" width="14.140625" style="27" customWidth="1"/>
    <col min="8" max="8" width="14.28515625" style="27" customWidth="1"/>
    <col min="9" max="10" width="17.140625" style="27" customWidth="1"/>
    <col min="11" max="11" width="15.42578125" style="27" bestFit="1" customWidth="1"/>
    <col min="12" max="12" width="11.28515625" style="27" bestFit="1" customWidth="1"/>
    <col min="13" max="252" width="11.42578125" style="27"/>
    <col min="253" max="253" width="44.7109375" style="27" customWidth="1"/>
    <col min="254" max="256" width="17.140625" style="27" customWidth="1"/>
    <col min="257" max="257" width="17.7109375" style="27" customWidth="1"/>
    <col min="258" max="258" width="16.140625" style="27" customWidth="1"/>
    <col min="259" max="259" width="14.140625" style="27" customWidth="1"/>
    <col min="260" max="260" width="14.28515625" style="27" customWidth="1"/>
    <col min="261" max="262" width="17.140625" style="27" customWidth="1"/>
    <col min="263" max="263" width="15.42578125" style="27" bestFit="1" customWidth="1"/>
    <col min="264" max="264" width="15.28515625" style="27" bestFit="1" customWidth="1"/>
    <col min="265" max="265" width="15.140625" style="27" customWidth="1"/>
    <col min="266" max="266" width="15.85546875" style="27" customWidth="1"/>
    <col min="267" max="267" width="15.5703125" style="27" customWidth="1"/>
    <col min="268" max="268" width="11.28515625" style="27" bestFit="1" customWidth="1"/>
    <col min="269" max="508" width="11.42578125" style="27"/>
    <col min="509" max="509" width="44.7109375" style="27" customWidth="1"/>
    <col min="510" max="512" width="17.140625" style="27" customWidth="1"/>
    <col min="513" max="513" width="17.7109375" style="27" customWidth="1"/>
    <col min="514" max="514" width="16.140625" style="27" customWidth="1"/>
    <col min="515" max="515" width="14.140625" style="27" customWidth="1"/>
    <col min="516" max="516" width="14.28515625" style="27" customWidth="1"/>
    <col min="517" max="518" width="17.140625" style="27" customWidth="1"/>
    <col min="519" max="519" width="15.42578125" style="27" bestFit="1" customWidth="1"/>
    <col min="520" max="520" width="15.28515625" style="27" bestFit="1" customWidth="1"/>
    <col min="521" max="521" width="15.140625" style="27" customWidth="1"/>
    <col min="522" max="522" width="15.85546875" style="27" customWidth="1"/>
    <col min="523" max="523" width="15.5703125" style="27" customWidth="1"/>
    <col min="524" max="524" width="11.28515625" style="27" bestFit="1" customWidth="1"/>
    <col min="525" max="764" width="11.42578125" style="27"/>
    <col min="765" max="765" width="44.7109375" style="27" customWidth="1"/>
    <col min="766" max="768" width="17.140625" style="27" customWidth="1"/>
    <col min="769" max="769" width="17.7109375" style="27" customWidth="1"/>
    <col min="770" max="770" width="16.140625" style="27" customWidth="1"/>
    <col min="771" max="771" width="14.140625" style="27" customWidth="1"/>
    <col min="772" max="772" width="14.28515625" style="27" customWidth="1"/>
    <col min="773" max="774" width="17.140625" style="27" customWidth="1"/>
    <col min="775" max="775" width="15.42578125" style="27" bestFit="1" customWidth="1"/>
    <col min="776" max="776" width="15.28515625" style="27" bestFit="1" customWidth="1"/>
    <col min="777" max="777" width="15.140625" style="27" customWidth="1"/>
    <col min="778" max="778" width="15.85546875" style="27" customWidth="1"/>
    <col min="779" max="779" width="15.5703125" style="27" customWidth="1"/>
    <col min="780" max="780" width="11.28515625" style="27" bestFit="1" customWidth="1"/>
    <col min="781" max="1020" width="11.42578125" style="27"/>
    <col min="1021" max="1021" width="44.7109375" style="27" customWidth="1"/>
    <col min="1022" max="1024" width="17.140625" style="27" customWidth="1"/>
    <col min="1025" max="1025" width="17.7109375" style="27" customWidth="1"/>
    <col min="1026" max="1026" width="16.140625" style="27" customWidth="1"/>
    <col min="1027" max="1027" width="14.140625" style="27" customWidth="1"/>
    <col min="1028" max="1028" width="14.28515625" style="27" customWidth="1"/>
    <col min="1029" max="1030" width="17.140625" style="27" customWidth="1"/>
    <col min="1031" max="1031" width="15.42578125" style="27" bestFit="1" customWidth="1"/>
    <col min="1032" max="1032" width="15.28515625" style="27" bestFit="1" customWidth="1"/>
    <col min="1033" max="1033" width="15.140625" style="27" customWidth="1"/>
    <col min="1034" max="1034" width="15.85546875" style="27" customWidth="1"/>
    <col min="1035" max="1035" width="15.5703125" style="27" customWidth="1"/>
    <col min="1036" max="1036" width="11.28515625" style="27" bestFit="1" customWidth="1"/>
    <col min="1037" max="1276" width="11.42578125" style="27"/>
    <col min="1277" max="1277" width="44.7109375" style="27" customWidth="1"/>
    <col min="1278" max="1280" width="17.140625" style="27" customWidth="1"/>
    <col min="1281" max="1281" width="17.7109375" style="27" customWidth="1"/>
    <col min="1282" max="1282" width="16.140625" style="27" customWidth="1"/>
    <col min="1283" max="1283" width="14.140625" style="27" customWidth="1"/>
    <col min="1284" max="1284" width="14.28515625" style="27" customWidth="1"/>
    <col min="1285" max="1286" width="17.140625" style="27" customWidth="1"/>
    <col min="1287" max="1287" width="15.42578125" style="27" bestFit="1" customWidth="1"/>
    <col min="1288" max="1288" width="15.28515625" style="27" bestFit="1" customWidth="1"/>
    <col min="1289" max="1289" width="15.140625" style="27" customWidth="1"/>
    <col min="1290" max="1290" width="15.85546875" style="27" customWidth="1"/>
    <col min="1291" max="1291" width="15.5703125" style="27" customWidth="1"/>
    <col min="1292" max="1292" width="11.28515625" style="27" bestFit="1" customWidth="1"/>
    <col min="1293" max="1532" width="11.42578125" style="27"/>
    <col min="1533" max="1533" width="44.7109375" style="27" customWidth="1"/>
    <col min="1534" max="1536" width="17.140625" style="27" customWidth="1"/>
    <col min="1537" max="1537" width="17.7109375" style="27" customWidth="1"/>
    <col min="1538" max="1538" width="16.140625" style="27" customWidth="1"/>
    <col min="1539" max="1539" width="14.140625" style="27" customWidth="1"/>
    <col min="1540" max="1540" width="14.28515625" style="27" customWidth="1"/>
    <col min="1541" max="1542" width="17.140625" style="27" customWidth="1"/>
    <col min="1543" max="1543" width="15.42578125" style="27" bestFit="1" customWidth="1"/>
    <col min="1544" max="1544" width="15.28515625" style="27" bestFit="1" customWidth="1"/>
    <col min="1545" max="1545" width="15.140625" style="27" customWidth="1"/>
    <col min="1546" max="1546" width="15.85546875" style="27" customWidth="1"/>
    <col min="1547" max="1547" width="15.5703125" style="27" customWidth="1"/>
    <col min="1548" max="1548" width="11.28515625" style="27" bestFit="1" customWidth="1"/>
    <col min="1549" max="1788" width="11.42578125" style="27"/>
    <col min="1789" max="1789" width="44.7109375" style="27" customWidth="1"/>
    <col min="1790" max="1792" width="17.140625" style="27" customWidth="1"/>
    <col min="1793" max="1793" width="17.7109375" style="27" customWidth="1"/>
    <col min="1794" max="1794" width="16.140625" style="27" customWidth="1"/>
    <col min="1795" max="1795" width="14.140625" style="27" customWidth="1"/>
    <col min="1796" max="1796" width="14.28515625" style="27" customWidth="1"/>
    <col min="1797" max="1798" width="17.140625" style="27" customWidth="1"/>
    <col min="1799" max="1799" width="15.42578125" style="27" bestFit="1" customWidth="1"/>
    <col min="1800" max="1800" width="15.28515625" style="27" bestFit="1" customWidth="1"/>
    <col min="1801" max="1801" width="15.140625" style="27" customWidth="1"/>
    <col min="1802" max="1802" width="15.85546875" style="27" customWidth="1"/>
    <col min="1803" max="1803" width="15.5703125" style="27" customWidth="1"/>
    <col min="1804" max="1804" width="11.28515625" style="27" bestFit="1" customWidth="1"/>
    <col min="1805" max="2044" width="11.42578125" style="27"/>
    <col min="2045" max="2045" width="44.7109375" style="27" customWidth="1"/>
    <col min="2046" max="2048" width="17.140625" style="27" customWidth="1"/>
    <col min="2049" max="2049" width="17.7109375" style="27" customWidth="1"/>
    <col min="2050" max="2050" width="16.140625" style="27" customWidth="1"/>
    <col min="2051" max="2051" width="14.140625" style="27" customWidth="1"/>
    <col min="2052" max="2052" width="14.28515625" style="27" customWidth="1"/>
    <col min="2053" max="2054" width="17.140625" style="27" customWidth="1"/>
    <col min="2055" max="2055" width="15.42578125" style="27" bestFit="1" customWidth="1"/>
    <col min="2056" max="2056" width="15.28515625" style="27" bestFit="1" customWidth="1"/>
    <col min="2057" max="2057" width="15.140625" style="27" customWidth="1"/>
    <col min="2058" max="2058" width="15.85546875" style="27" customWidth="1"/>
    <col min="2059" max="2059" width="15.5703125" style="27" customWidth="1"/>
    <col min="2060" max="2060" width="11.28515625" style="27" bestFit="1" customWidth="1"/>
    <col min="2061" max="2300" width="11.42578125" style="27"/>
    <col min="2301" max="2301" width="44.7109375" style="27" customWidth="1"/>
    <col min="2302" max="2304" width="17.140625" style="27" customWidth="1"/>
    <col min="2305" max="2305" width="17.7109375" style="27" customWidth="1"/>
    <col min="2306" max="2306" width="16.140625" style="27" customWidth="1"/>
    <col min="2307" max="2307" width="14.140625" style="27" customWidth="1"/>
    <col min="2308" max="2308" width="14.28515625" style="27" customWidth="1"/>
    <col min="2309" max="2310" width="17.140625" style="27" customWidth="1"/>
    <col min="2311" max="2311" width="15.42578125" style="27" bestFit="1" customWidth="1"/>
    <col min="2312" max="2312" width="15.28515625" style="27" bestFit="1" customWidth="1"/>
    <col min="2313" max="2313" width="15.140625" style="27" customWidth="1"/>
    <col min="2314" max="2314" width="15.85546875" style="27" customWidth="1"/>
    <col min="2315" max="2315" width="15.5703125" style="27" customWidth="1"/>
    <col min="2316" max="2316" width="11.28515625" style="27" bestFit="1" customWidth="1"/>
    <col min="2317" max="2556" width="11.42578125" style="27"/>
    <col min="2557" max="2557" width="44.7109375" style="27" customWidth="1"/>
    <col min="2558" max="2560" width="17.140625" style="27" customWidth="1"/>
    <col min="2561" max="2561" width="17.7109375" style="27" customWidth="1"/>
    <col min="2562" max="2562" width="16.140625" style="27" customWidth="1"/>
    <col min="2563" max="2563" width="14.140625" style="27" customWidth="1"/>
    <col min="2564" max="2564" width="14.28515625" style="27" customWidth="1"/>
    <col min="2565" max="2566" width="17.140625" style="27" customWidth="1"/>
    <col min="2567" max="2567" width="15.42578125" style="27" bestFit="1" customWidth="1"/>
    <col min="2568" max="2568" width="15.28515625" style="27" bestFit="1" customWidth="1"/>
    <col min="2569" max="2569" width="15.140625" style="27" customWidth="1"/>
    <col min="2570" max="2570" width="15.85546875" style="27" customWidth="1"/>
    <col min="2571" max="2571" width="15.5703125" style="27" customWidth="1"/>
    <col min="2572" max="2572" width="11.28515625" style="27" bestFit="1" customWidth="1"/>
    <col min="2573" max="2812" width="11.42578125" style="27"/>
    <col min="2813" max="2813" width="44.7109375" style="27" customWidth="1"/>
    <col min="2814" max="2816" width="17.140625" style="27" customWidth="1"/>
    <col min="2817" max="2817" width="17.7109375" style="27" customWidth="1"/>
    <col min="2818" max="2818" width="16.140625" style="27" customWidth="1"/>
    <col min="2819" max="2819" width="14.140625" style="27" customWidth="1"/>
    <col min="2820" max="2820" width="14.28515625" style="27" customWidth="1"/>
    <col min="2821" max="2822" width="17.140625" style="27" customWidth="1"/>
    <col min="2823" max="2823" width="15.42578125" style="27" bestFit="1" customWidth="1"/>
    <col min="2824" max="2824" width="15.28515625" style="27" bestFit="1" customWidth="1"/>
    <col min="2825" max="2825" width="15.140625" style="27" customWidth="1"/>
    <col min="2826" max="2826" width="15.85546875" style="27" customWidth="1"/>
    <col min="2827" max="2827" width="15.5703125" style="27" customWidth="1"/>
    <col min="2828" max="2828" width="11.28515625" style="27" bestFit="1" customWidth="1"/>
    <col min="2829" max="3068" width="11.42578125" style="27"/>
    <col min="3069" max="3069" width="44.7109375" style="27" customWidth="1"/>
    <col min="3070" max="3072" width="17.140625" style="27" customWidth="1"/>
    <col min="3073" max="3073" width="17.7109375" style="27" customWidth="1"/>
    <col min="3074" max="3074" width="16.140625" style="27" customWidth="1"/>
    <col min="3075" max="3075" width="14.140625" style="27" customWidth="1"/>
    <col min="3076" max="3076" width="14.28515625" style="27" customWidth="1"/>
    <col min="3077" max="3078" width="17.140625" style="27" customWidth="1"/>
    <col min="3079" max="3079" width="15.42578125" style="27" bestFit="1" customWidth="1"/>
    <col min="3080" max="3080" width="15.28515625" style="27" bestFit="1" customWidth="1"/>
    <col min="3081" max="3081" width="15.140625" style="27" customWidth="1"/>
    <col min="3082" max="3082" width="15.85546875" style="27" customWidth="1"/>
    <col min="3083" max="3083" width="15.5703125" style="27" customWidth="1"/>
    <col min="3084" max="3084" width="11.28515625" style="27" bestFit="1" customWidth="1"/>
    <col min="3085" max="3324" width="11.42578125" style="27"/>
    <col min="3325" max="3325" width="44.7109375" style="27" customWidth="1"/>
    <col min="3326" max="3328" width="17.140625" style="27" customWidth="1"/>
    <col min="3329" max="3329" width="17.7109375" style="27" customWidth="1"/>
    <col min="3330" max="3330" width="16.140625" style="27" customWidth="1"/>
    <col min="3331" max="3331" width="14.140625" style="27" customWidth="1"/>
    <col min="3332" max="3332" width="14.28515625" style="27" customWidth="1"/>
    <col min="3333" max="3334" width="17.140625" style="27" customWidth="1"/>
    <col min="3335" max="3335" width="15.42578125" style="27" bestFit="1" customWidth="1"/>
    <col min="3336" max="3336" width="15.28515625" style="27" bestFit="1" customWidth="1"/>
    <col min="3337" max="3337" width="15.140625" style="27" customWidth="1"/>
    <col min="3338" max="3338" width="15.85546875" style="27" customWidth="1"/>
    <col min="3339" max="3339" width="15.5703125" style="27" customWidth="1"/>
    <col min="3340" max="3340" width="11.28515625" style="27" bestFit="1" customWidth="1"/>
    <col min="3341" max="3580" width="11.42578125" style="27"/>
    <col min="3581" max="3581" width="44.7109375" style="27" customWidth="1"/>
    <col min="3582" max="3584" width="17.140625" style="27" customWidth="1"/>
    <col min="3585" max="3585" width="17.7109375" style="27" customWidth="1"/>
    <col min="3586" max="3586" width="16.140625" style="27" customWidth="1"/>
    <col min="3587" max="3587" width="14.140625" style="27" customWidth="1"/>
    <col min="3588" max="3588" width="14.28515625" style="27" customWidth="1"/>
    <col min="3589" max="3590" width="17.140625" style="27" customWidth="1"/>
    <col min="3591" max="3591" width="15.42578125" style="27" bestFit="1" customWidth="1"/>
    <col min="3592" max="3592" width="15.28515625" style="27" bestFit="1" customWidth="1"/>
    <col min="3593" max="3593" width="15.140625" style="27" customWidth="1"/>
    <col min="3594" max="3594" width="15.85546875" style="27" customWidth="1"/>
    <col min="3595" max="3595" width="15.5703125" style="27" customWidth="1"/>
    <col min="3596" max="3596" width="11.28515625" style="27" bestFit="1" customWidth="1"/>
    <col min="3597" max="3836" width="11.42578125" style="27"/>
    <col min="3837" max="3837" width="44.7109375" style="27" customWidth="1"/>
    <col min="3838" max="3840" width="17.140625" style="27" customWidth="1"/>
    <col min="3841" max="3841" width="17.7109375" style="27" customWidth="1"/>
    <col min="3842" max="3842" width="16.140625" style="27" customWidth="1"/>
    <col min="3843" max="3843" width="14.140625" style="27" customWidth="1"/>
    <col min="3844" max="3844" width="14.28515625" style="27" customWidth="1"/>
    <col min="3845" max="3846" width="17.140625" style="27" customWidth="1"/>
    <col min="3847" max="3847" width="15.42578125" style="27" bestFit="1" customWidth="1"/>
    <col min="3848" max="3848" width="15.28515625" style="27" bestFit="1" customWidth="1"/>
    <col min="3849" max="3849" width="15.140625" style="27" customWidth="1"/>
    <col min="3850" max="3850" width="15.85546875" style="27" customWidth="1"/>
    <col min="3851" max="3851" width="15.5703125" style="27" customWidth="1"/>
    <col min="3852" max="3852" width="11.28515625" style="27" bestFit="1" customWidth="1"/>
    <col min="3853" max="4092" width="11.42578125" style="27"/>
    <col min="4093" max="4093" width="44.7109375" style="27" customWidth="1"/>
    <col min="4094" max="4096" width="17.140625" style="27" customWidth="1"/>
    <col min="4097" max="4097" width="17.7109375" style="27" customWidth="1"/>
    <col min="4098" max="4098" width="16.140625" style="27" customWidth="1"/>
    <col min="4099" max="4099" width="14.140625" style="27" customWidth="1"/>
    <col min="4100" max="4100" width="14.28515625" style="27" customWidth="1"/>
    <col min="4101" max="4102" width="17.140625" style="27" customWidth="1"/>
    <col min="4103" max="4103" width="15.42578125" style="27" bestFit="1" customWidth="1"/>
    <col min="4104" max="4104" width="15.28515625" style="27" bestFit="1" customWidth="1"/>
    <col min="4105" max="4105" width="15.140625" style="27" customWidth="1"/>
    <col min="4106" max="4106" width="15.85546875" style="27" customWidth="1"/>
    <col min="4107" max="4107" width="15.5703125" style="27" customWidth="1"/>
    <col min="4108" max="4108" width="11.28515625" style="27" bestFit="1" customWidth="1"/>
    <col min="4109" max="4348" width="11.42578125" style="27"/>
    <col min="4349" max="4349" width="44.7109375" style="27" customWidth="1"/>
    <col min="4350" max="4352" width="17.140625" style="27" customWidth="1"/>
    <col min="4353" max="4353" width="17.7109375" style="27" customWidth="1"/>
    <col min="4354" max="4354" width="16.140625" style="27" customWidth="1"/>
    <col min="4355" max="4355" width="14.140625" style="27" customWidth="1"/>
    <col min="4356" max="4356" width="14.28515625" style="27" customWidth="1"/>
    <col min="4357" max="4358" width="17.140625" style="27" customWidth="1"/>
    <col min="4359" max="4359" width="15.42578125" style="27" bestFit="1" customWidth="1"/>
    <col min="4360" max="4360" width="15.28515625" style="27" bestFit="1" customWidth="1"/>
    <col min="4361" max="4361" width="15.140625" style="27" customWidth="1"/>
    <col min="4362" max="4362" width="15.85546875" style="27" customWidth="1"/>
    <col min="4363" max="4363" width="15.5703125" style="27" customWidth="1"/>
    <col min="4364" max="4364" width="11.28515625" style="27" bestFit="1" customWidth="1"/>
    <col min="4365" max="4604" width="11.42578125" style="27"/>
    <col min="4605" max="4605" width="44.7109375" style="27" customWidth="1"/>
    <col min="4606" max="4608" width="17.140625" style="27" customWidth="1"/>
    <col min="4609" max="4609" width="17.7109375" style="27" customWidth="1"/>
    <col min="4610" max="4610" width="16.140625" style="27" customWidth="1"/>
    <col min="4611" max="4611" width="14.140625" style="27" customWidth="1"/>
    <col min="4612" max="4612" width="14.28515625" style="27" customWidth="1"/>
    <col min="4613" max="4614" width="17.140625" style="27" customWidth="1"/>
    <col min="4615" max="4615" width="15.42578125" style="27" bestFit="1" customWidth="1"/>
    <col min="4616" max="4616" width="15.28515625" style="27" bestFit="1" customWidth="1"/>
    <col min="4617" max="4617" width="15.140625" style="27" customWidth="1"/>
    <col min="4618" max="4618" width="15.85546875" style="27" customWidth="1"/>
    <col min="4619" max="4619" width="15.5703125" style="27" customWidth="1"/>
    <col min="4620" max="4620" width="11.28515625" style="27" bestFit="1" customWidth="1"/>
    <col min="4621" max="4860" width="11.42578125" style="27"/>
    <col min="4861" max="4861" width="44.7109375" style="27" customWidth="1"/>
    <col min="4862" max="4864" width="17.140625" style="27" customWidth="1"/>
    <col min="4865" max="4865" width="17.7109375" style="27" customWidth="1"/>
    <col min="4866" max="4866" width="16.140625" style="27" customWidth="1"/>
    <col min="4867" max="4867" width="14.140625" style="27" customWidth="1"/>
    <col min="4868" max="4868" width="14.28515625" style="27" customWidth="1"/>
    <col min="4869" max="4870" width="17.140625" style="27" customWidth="1"/>
    <col min="4871" max="4871" width="15.42578125" style="27" bestFit="1" customWidth="1"/>
    <col min="4872" max="4872" width="15.28515625" style="27" bestFit="1" customWidth="1"/>
    <col min="4873" max="4873" width="15.140625" style="27" customWidth="1"/>
    <col min="4874" max="4874" width="15.85546875" style="27" customWidth="1"/>
    <col min="4875" max="4875" width="15.5703125" style="27" customWidth="1"/>
    <col min="4876" max="4876" width="11.28515625" style="27" bestFit="1" customWidth="1"/>
    <col min="4877" max="5116" width="11.42578125" style="27"/>
    <col min="5117" max="5117" width="44.7109375" style="27" customWidth="1"/>
    <col min="5118" max="5120" width="17.140625" style="27" customWidth="1"/>
    <col min="5121" max="5121" width="17.7109375" style="27" customWidth="1"/>
    <col min="5122" max="5122" width="16.140625" style="27" customWidth="1"/>
    <col min="5123" max="5123" width="14.140625" style="27" customWidth="1"/>
    <col min="5124" max="5124" width="14.28515625" style="27" customWidth="1"/>
    <col min="5125" max="5126" width="17.140625" style="27" customWidth="1"/>
    <col min="5127" max="5127" width="15.42578125" style="27" bestFit="1" customWidth="1"/>
    <col min="5128" max="5128" width="15.28515625" style="27" bestFit="1" customWidth="1"/>
    <col min="5129" max="5129" width="15.140625" style="27" customWidth="1"/>
    <col min="5130" max="5130" width="15.85546875" style="27" customWidth="1"/>
    <col min="5131" max="5131" width="15.5703125" style="27" customWidth="1"/>
    <col min="5132" max="5132" width="11.28515625" style="27" bestFit="1" customWidth="1"/>
    <col min="5133" max="5372" width="11.42578125" style="27"/>
    <col min="5373" max="5373" width="44.7109375" style="27" customWidth="1"/>
    <col min="5374" max="5376" width="17.140625" style="27" customWidth="1"/>
    <col min="5377" max="5377" width="17.7109375" style="27" customWidth="1"/>
    <col min="5378" max="5378" width="16.140625" style="27" customWidth="1"/>
    <col min="5379" max="5379" width="14.140625" style="27" customWidth="1"/>
    <col min="5380" max="5380" width="14.28515625" style="27" customWidth="1"/>
    <col min="5381" max="5382" width="17.140625" style="27" customWidth="1"/>
    <col min="5383" max="5383" width="15.42578125" style="27" bestFit="1" customWidth="1"/>
    <col min="5384" max="5384" width="15.28515625" style="27" bestFit="1" customWidth="1"/>
    <col min="5385" max="5385" width="15.140625" style="27" customWidth="1"/>
    <col min="5386" max="5386" width="15.85546875" style="27" customWidth="1"/>
    <col min="5387" max="5387" width="15.5703125" style="27" customWidth="1"/>
    <col min="5388" max="5388" width="11.28515625" style="27" bestFit="1" customWidth="1"/>
    <col min="5389" max="5628" width="11.42578125" style="27"/>
    <col min="5629" max="5629" width="44.7109375" style="27" customWidth="1"/>
    <col min="5630" max="5632" width="17.140625" style="27" customWidth="1"/>
    <col min="5633" max="5633" width="17.7109375" style="27" customWidth="1"/>
    <col min="5634" max="5634" width="16.140625" style="27" customWidth="1"/>
    <col min="5635" max="5635" width="14.140625" style="27" customWidth="1"/>
    <col min="5636" max="5636" width="14.28515625" style="27" customWidth="1"/>
    <col min="5637" max="5638" width="17.140625" style="27" customWidth="1"/>
    <col min="5639" max="5639" width="15.42578125" style="27" bestFit="1" customWidth="1"/>
    <col min="5640" max="5640" width="15.28515625" style="27" bestFit="1" customWidth="1"/>
    <col min="5641" max="5641" width="15.140625" style="27" customWidth="1"/>
    <col min="5642" max="5642" width="15.85546875" style="27" customWidth="1"/>
    <col min="5643" max="5643" width="15.5703125" style="27" customWidth="1"/>
    <col min="5644" max="5644" width="11.28515625" style="27" bestFit="1" customWidth="1"/>
    <col min="5645" max="5884" width="11.42578125" style="27"/>
    <col min="5885" max="5885" width="44.7109375" style="27" customWidth="1"/>
    <col min="5886" max="5888" width="17.140625" style="27" customWidth="1"/>
    <col min="5889" max="5889" width="17.7109375" style="27" customWidth="1"/>
    <col min="5890" max="5890" width="16.140625" style="27" customWidth="1"/>
    <col min="5891" max="5891" width="14.140625" style="27" customWidth="1"/>
    <col min="5892" max="5892" width="14.28515625" style="27" customWidth="1"/>
    <col min="5893" max="5894" width="17.140625" style="27" customWidth="1"/>
    <col min="5895" max="5895" width="15.42578125" style="27" bestFit="1" customWidth="1"/>
    <col min="5896" max="5896" width="15.28515625" style="27" bestFit="1" customWidth="1"/>
    <col min="5897" max="5897" width="15.140625" style="27" customWidth="1"/>
    <col min="5898" max="5898" width="15.85546875" style="27" customWidth="1"/>
    <col min="5899" max="5899" width="15.5703125" style="27" customWidth="1"/>
    <col min="5900" max="5900" width="11.28515625" style="27" bestFit="1" customWidth="1"/>
    <col min="5901" max="6140" width="11.42578125" style="27"/>
    <col min="6141" max="6141" width="44.7109375" style="27" customWidth="1"/>
    <col min="6142" max="6144" width="17.140625" style="27" customWidth="1"/>
    <col min="6145" max="6145" width="17.7109375" style="27" customWidth="1"/>
    <col min="6146" max="6146" width="16.140625" style="27" customWidth="1"/>
    <col min="6147" max="6147" width="14.140625" style="27" customWidth="1"/>
    <col min="6148" max="6148" width="14.28515625" style="27" customWidth="1"/>
    <col min="6149" max="6150" width="17.140625" style="27" customWidth="1"/>
    <col min="6151" max="6151" width="15.42578125" style="27" bestFit="1" customWidth="1"/>
    <col min="6152" max="6152" width="15.28515625" style="27" bestFit="1" customWidth="1"/>
    <col min="6153" max="6153" width="15.140625" style="27" customWidth="1"/>
    <col min="6154" max="6154" width="15.85546875" style="27" customWidth="1"/>
    <col min="6155" max="6155" width="15.5703125" style="27" customWidth="1"/>
    <col min="6156" max="6156" width="11.28515625" style="27" bestFit="1" customWidth="1"/>
    <col min="6157" max="6396" width="11.42578125" style="27"/>
    <col min="6397" max="6397" width="44.7109375" style="27" customWidth="1"/>
    <col min="6398" max="6400" width="17.140625" style="27" customWidth="1"/>
    <col min="6401" max="6401" width="17.7109375" style="27" customWidth="1"/>
    <col min="6402" max="6402" width="16.140625" style="27" customWidth="1"/>
    <col min="6403" max="6403" width="14.140625" style="27" customWidth="1"/>
    <col min="6404" max="6404" width="14.28515625" style="27" customWidth="1"/>
    <col min="6405" max="6406" width="17.140625" style="27" customWidth="1"/>
    <col min="6407" max="6407" width="15.42578125" style="27" bestFit="1" customWidth="1"/>
    <col min="6408" max="6408" width="15.28515625" style="27" bestFit="1" customWidth="1"/>
    <col min="6409" max="6409" width="15.140625" style="27" customWidth="1"/>
    <col min="6410" max="6410" width="15.85546875" style="27" customWidth="1"/>
    <col min="6411" max="6411" width="15.5703125" style="27" customWidth="1"/>
    <col min="6412" max="6412" width="11.28515625" style="27" bestFit="1" customWidth="1"/>
    <col min="6413" max="6652" width="11.42578125" style="27"/>
    <col min="6653" max="6653" width="44.7109375" style="27" customWidth="1"/>
    <col min="6654" max="6656" width="17.140625" style="27" customWidth="1"/>
    <col min="6657" max="6657" width="17.7109375" style="27" customWidth="1"/>
    <col min="6658" max="6658" width="16.140625" style="27" customWidth="1"/>
    <col min="6659" max="6659" width="14.140625" style="27" customWidth="1"/>
    <col min="6660" max="6660" width="14.28515625" style="27" customWidth="1"/>
    <col min="6661" max="6662" width="17.140625" style="27" customWidth="1"/>
    <col min="6663" max="6663" width="15.42578125" style="27" bestFit="1" customWidth="1"/>
    <col min="6664" max="6664" width="15.28515625" style="27" bestFit="1" customWidth="1"/>
    <col min="6665" max="6665" width="15.140625" style="27" customWidth="1"/>
    <col min="6666" max="6666" width="15.85546875" style="27" customWidth="1"/>
    <col min="6667" max="6667" width="15.5703125" style="27" customWidth="1"/>
    <col min="6668" max="6668" width="11.28515625" style="27" bestFit="1" customWidth="1"/>
    <col min="6669" max="6908" width="11.42578125" style="27"/>
    <col min="6909" max="6909" width="44.7109375" style="27" customWidth="1"/>
    <col min="6910" max="6912" width="17.140625" style="27" customWidth="1"/>
    <col min="6913" max="6913" width="17.7109375" style="27" customWidth="1"/>
    <col min="6914" max="6914" width="16.140625" style="27" customWidth="1"/>
    <col min="6915" max="6915" width="14.140625" style="27" customWidth="1"/>
    <col min="6916" max="6916" width="14.28515625" style="27" customWidth="1"/>
    <col min="6917" max="6918" width="17.140625" style="27" customWidth="1"/>
    <col min="6919" max="6919" width="15.42578125" style="27" bestFit="1" customWidth="1"/>
    <col min="6920" max="6920" width="15.28515625" style="27" bestFit="1" customWidth="1"/>
    <col min="6921" max="6921" width="15.140625" style="27" customWidth="1"/>
    <col min="6922" max="6922" width="15.85546875" style="27" customWidth="1"/>
    <col min="6923" max="6923" width="15.5703125" style="27" customWidth="1"/>
    <col min="6924" max="6924" width="11.28515625" style="27" bestFit="1" customWidth="1"/>
    <col min="6925" max="7164" width="11.42578125" style="27"/>
    <col min="7165" max="7165" width="44.7109375" style="27" customWidth="1"/>
    <col min="7166" max="7168" width="17.140625" style="27" customWidth="1"/>
    <col min="7169" max="7169" width="17.7109375" style="27" customWidth="1"/>
    <col min="7170" max="7170" width="16.140625" style="27" customWidth="1"/>
    <col min="7171" max="7171" width="14.140625" style="27" customWidth="1"/>
    <col min="7172" max="7172" width="14.28515625" style="27" customWidth="1"/>
    <col min="7173" max="7174" width="17.140625" style="27" customWidth="1"/>
    <col min="7175" max="7175" width="15.42578125" style="27" bestFit="1" customWidth="1"/>
    <col min="7176" max="7176" width="15.28515625" style="27" bestFit="1" customWidth="1"/>
    <col min="7177" max="7177" width="15.140625" style="27" customWidth="1"/>
    <col min="7178" max="7178" width="15.85546875" style="27" customWidth="1"/>
    <col min="7179" max="7179" width="15.5703125" style="27" customWidth="1"/>
    <col min="7180" max="7180" width="11.28515625" style="27" bestFit="1" customWidth="1"/>
    <col min="7181" max="7420" width="11.42578125" style="27"/>
    <col min="7421" max="7421" width="44.7109375" style="27" customWidth="1"/>
    <col min="7422" max="7424" width="17.140625" style="27" customWidth="1"/>
    <col min="7425" max="7425" width="17.7109375" style="27" customWidth="1"/>
    <col min="7426" max="7426" width="16.140625" style="27" customWidth="1"/>
    <col min="7427" max="7427" width="14.140625" style="27" customWidth="1"/>
    <col min="7428" max="7428" width="14.28515625" style="27" customWidth="1"/>
    <col min="7429" max="7430" width="17.140625" style="27" customWidth="1"/>
    <col min="7431" max="7431" width="15.42578125" style="27" bestFit="1" customWidth="1"/>
    <col min="7432" max="7432" width="15.28515625" style="27" bestFit="1" customWidth="1"/>
    <col min="7433" max="7433" width="15.140625" style="27" customWidth="1"/>
    <col min="7434" max="7434" width="15.85546875" style="27" customWidth="1"/>
    <col min="7435" max="7435" width="15.5703125" style="27" customWidth="1"/>
    <col min="7436" max="7436" width="11.28515625" style="27" bestFit="1" customWidth="1"/>
    <col min="7437" max="7676" width="11.42578125" style="27"/>
    <col min="7677" max="7677" width="44.7109375" style="27" customWidth="1"/>
    <col min="7678" max="7680" width="17.140625" style="27" customWidth="1"/>
    <col min="7681" max="7681" width="17.7109375" style="27" customWidth="1"/>
    <col min="7682" max="7682" width="16.140625" style="27" customWidth="1"/>
    <col min="7683" max="7683" width="14.140625" style="27" customWidth="1"/>
    <col min="7684" max="7684" width="14.28515625" style="27" customWidth="1"/>
    <col min="7685" max="7686" width="17.140625" style="27" customWidth="1"/>
    <col min="7687" max="7687" width="15.42578125" style="27" bestFit="1" customWidth="1"/>
    <col min="7688" max="7688" width="15.28515625" style="27" bestFit="1" customWidth="1"/>
    <col min="7689" max="7689" width="15.140625" style="27" customWidth="1"/>
    <col min="7690" max="7690" width="15.85546875" style="27" customWidth="1"/>
    <col min="7691" max="7691" width="15.5703125" style="27" customWidth="1"/>
    <col min="7692" max="7692" width="11.28515625" style="27" bestFit="1" customWidth="1"/>
    <col min="7693" max="7932" width="11.42578125" style="27"/>
    <col min="7933" max="7933" width="44.7109375" style="27" customWidth="1"/>
    <col min="7934" max="7936" width="17.140625" style="27" customWidth="1"/>
    <col min="7937" max="7937" width="17.7109375" style="27" customWidth="1"/>
    <col min="7938" max="7938" width="16.140625" style="27" customWidth="1"/>
    <col min="7939" max="7939" width="14.140625" style="27" customWidth="1"/>
    <col min="7940" max="7940" width="14.28515625" style="27" customWidth="1"/>
    <col min="7941" max="7942" width="17.140625" style="27" customWidth="1"/>
    <col min="7943" max="7943" width="15.42578125" style="27" bestFit="1" customWidth="1"/>
    <col min="7944" max="7944" width="15.28515625" style="27" bestFit="1" customWidth="1"/>
    <col min="7945" max="7945" width="15.140625" style="27" customWidth="1"/>
    <col min="7946" max="7946" width="15.85546875" style="27" customWidth="1"/>
    <col min="7947" max="7947" width="15.5703125" style="27" customWidth="1"/>
    <col min="7948" max="7948" width="11.28515625" style="27" bestFit="1" customWidth="1"/>
    <col min="7949" max="8188" width="11.42578125" style="27"/>
    <col min="8189" max="8189" width="44.7109375" style="27" customWidth="1"/>
    <col min="8190" max="8192" width="17.140625" style="27" customWidth="1"/>
    <col min="8193" max="8193" width="17.7109375" style="27" customWidth="1"/>
    <col min="8194" max="8194" width="16.140625" style="27" customWidth="1"/>
    <col min="8195" max="8195" width="14.140625" style="27" customWidth="1"/>
    <col min="8196" max="8196" width="14.28515625" style="27" customWidth="1"/>
    <col min="8197" max="8198" width="17.140625" style="27" customWidth="1"/>
    <col min="8199" max="8199" width="15.42578125" style="27" bestFit="1" customWidth="1"/>
    <col min="8200" max="8200" width="15.28515625" style="27" bestFit="1" customWidth="1"/>
    <col min="8201" max="8201" width="15.140625" style="27" customWidth="1"/>
    <col min="8202" max="8202" width="15.85546875" style="27" customWidth="1"/>
    <col min="8203" max="8203" width="15.5703125" style="27" customWidth="1"/>
    <col min="8204" max="8204" width="11.28515625" style="27" bestFit="1" customWidth="1"/>
    <col min="8205" max="8444" width="11.42578125" style="27"/>
    <col min="8445" max="8445" width="44.7109375" style="27" customWidth="1"/>
    <col min="8446" max="8448" width="17.140625" style="27" customWidth="1"/>
    <col min="8449" max="8449" width="17.7109375" style="27" customWidth="1"/>
    <col min="8450" max="8450" width="16.140625" style="27" customWidth="1"/>
    <col min="8451" max="8451" width="14.140625" style="27" customWidth="1"/>
    <col min="8452" max="8452" width="14.28515625" style="27" customWidth="1"/>
    <col min="8453" max="8454" width="17.140625" style="27" customWidth="1"/>
    <col min="8455" max="8455" width="15.42578125" style="27" bestFit="1" customWidth="1"/>
    <col min="8456" max="8456" width="15.28515625" style="27" bestFit="1" customWidth="1"/>
    <col min="8457" max="8457" width="15.140625" style="27" customWidth="1"/>
    <col min="8458" max="8458" width="15.85546875" style="27" customWidth="1"/>
    <col min="8459" max="8459" width="15.5703125" style="27" customWidth="1"/>
    <col min="8460" max="8460" width="11.28515625" style="27" bestFit="1" customWidth="1"/>
    <col min="8461" max="8700" width="11.42578125" style="27"/>
    <col min="8701" max="8701" width="44.7109375" style="27" customWidth="1"/>
    <col min="8702" max="8704" width="17.140625" style="27" customWidth="1"/>
    <col min="8705" max="8705" width="17.7109375" style="27" customWidth="1"/>
    <col min="8706" max="8706" width="16.140625" style="27" customWidth="1"/>
    <col min="8707" max="8707" width="14.140625" style="27" customWidth="1"/>
    <col min="8708" max="8708" width="14.28515625" style="27" customWidth="1"/>
    <col min="8709" max="8710" width="17.140625" style="27" customWidth="1"/>
    <col min="8711" max="8711" width="15.42578125" style="27" bestFit="1" customWidth="1"/>
    <col min="8712" max="8712" width="15.28515625" style="27" bestFit="1" customWidth="1"/>
    <col min="8713" max="8713" width="15.140625" style="27" customWidth="1"/>
    <col min="8714" max="8714" width="15.85546875" style="27" customWidth="1"/>
    <col min="8715" max="8715" width="15.5703125" style="27" customWidth="1"/>
    <col min="8716" max="8716" width="11.28515625" style="27" bestFit="1" customWidth="1"/>
    <col min="8717" max="8956" width="11.42578125" style="27"/>
    <col min="8957" max="8957" width="44.7109375" style="27" customWidth="1"/>
    <col min="8958" max="8960" width="17.140625" style="27" customWidth="1"/>
    <col min="8961" max="8961" width="17.7109375" style="27" customWidth="1"/>
    <col min="8962" max="8962" width="16.140625" style="27" customWidth="1"/>
    <col min="8963" max="8963" width="14.140625" style="27" customWidth="1"/>
    <col min="8964" max="8964" width="14.28515625" style="27" customWidth="1"/>
    <col min="8965" max="8966" width="17.140625" style="27" customWidth="1"/>
    <col min="8967" max="8967" width="15.42578125" style="27" bestFit="1" customWidth="1"/>
    <col min="8968" max="8968" width="15.28515625" style="27" bestFit="1" customWidth="1"/>
    <col min="8969" max="8969" width="15.140625" style="27" customWidth="1"/>
    <col min="8970" max="8970" width="15.85546875" style="27" customWidth="1"/>
    <col min="8971" max="8971" width="15.5703125" style="27" customWidth="1"/>
    <col min="8972" max="8972" width="11.28515625" style="27" bestFit="1" customWidth="1"/>
    <col min="8973" max="9212" width="11.42578125" style="27"/>
    <col min="9213" max="9213" width="44.7109375" style="27" customWidth="1"/>
    <col min="9214" max="9216" width="17.140625" style="27" customWidth="1"/>
    <col min="9217" max="9217" width="17.7109375" style="27" customWidth="1"/>
    <col min="9218" max="9218" width="16.140625" style="27" customWidth="1"/>
    <col min="9219" max="9219" width="14.140625" style="27" customWidth="1"/>
    <col min="9220" max="9220" width="14.28515625" style="27" customWidth="1"/>
    <col min="9221" max="9222" width="17.140625" style="27" customWidth="1"/>
    <col min="9223" max="9223" width="15.42578125" style="27" bestFit="1" customWidth="1"/>
    <col min="9224" max="9224" width="15.28515625" style="27" bestFit="1" customWidth="1"/>
    <col min="9225" max="9225" width="15.140625" style="27" customWidth="1"/>
    <col min="9226" max="9226" width="15.85546875" style="27" customWidth="1"/>
    <col min="9227" max="9227" width="15.5703125" style="27" customWidth="1"/>
    <col min="9228" max="9228" width="11.28515625" style="27" bestFit="1" customWidth="1"/>
    <col min="9229" max="9468" width="11.42578125" style="27"/>
    <col min="9469" max="9469" width="44.7109375" style="27" customWidth="1"/>
    <col min="9470" max="9472" width="17.140625" style="27" customWidth="1"/>
    <col min="9473" max="9473" width="17.7109375" style="27" customWidth="1"/>
    <col min="9474" max="9474" width="16.140625" style="27" customWidth="1"/>
    <col min="9475" max="9475" width="14.140625" style="27" customWidth="1"/>
    <col min="9476" max="9476" width="14.28515625" style="27" customWidth="1"/>
    <col min="9477" max="9478" width="17.140625" style="27" customWidth="1"/>
    <col min="9479" max="9479" width="15.42578125" style="27" bestFit="1" customWidth="1"/>
    <col min="9480" max="9480" width="15.28515625" style="27" bestFit="1" customWidth="1"/>
    <col min="9481" max="9481" width="15.140625" style="27" customWidth="1"/>
    <col min="9482" max="9482" width="15.85546875" style="27" customWidth="1"/>
    <col min="9483" max="9483" width="15.5703125" style="27" customWidth="1"/>
    <col min="9484" max="9484" width="11.28515625" style="27" bestFit="1" customWidth="1"/>
    <col min="9485" max="9724" width="11.42578125" style="27"/>
    <col min="9725" max="9725" width="44.7109375" style="27" customWidth="1"/>
    <col min="9726" max="9728" width="17.140625" style="27" customWidth="1"/>
    <col min="9729" max="9729" width="17.7109375" style="27" customWidth="1"/>
    <col min="9730" max="9730" width="16.140625" style="27" customWidth="1"/>
    <col min="9731" max="9731" width="14.140625" style="27" customWidth="1"/>
    <col min="9732" max="9732" width="14.28515625" style="27" customWidth="1"/>
    <col min="9733" max="9734" width="17.140625" style="27" customWidth="1"/>
    <col min="9735" max="9735" width="15.42578125" style="27" bestFit="1" customWidth="1"/>
    <col min="9736" max="9736" width="15.28515625" style="27" bestFit="1" customWidth="1"/>
    <col min="9737" max="9737" width="15.140625" style="27" customWidth="1"/>
    <col min="9738" max="9738" width="15.85546875" style="27" customWidth="1"/>
    <col min="9739" max="9739" width="15.5703125" style="27" customWidth="1"/>
    <col min="9740" max="9740" width="11.28515625" style="27" bestFit="1" customWidth="1"/>
    <col min="9741" max="9980" width="11.42578125" style="27"/>
    <col min="9981" max="9981" width="44.7109375" style="27" customWidth="1"/>
    <col min="9982" max="9984" width="17.140625" style="27" customWidth="1"/>
    <col min="9985" max="9985" width="17.7109375" style="27" customWidth="1"/>
    <col min="9986" max="9986" width="16.140625" style="27" customWidth="1"/>
    <col min="9987" max="9987" width="14.140625" style="27" customWidth="1"/>
    <col min="9988" max="9988" width="14.28515625" style="27" customWidth="1"/>
    <col min="9989" max="9990" width="17.140625" style="27" customWidth="1"/>
    <col min="9991" max="9991" width="15.42578125" style="27" bestFit="1" customWidth="1"/>
    <col min="9992" max="9992" width="15.28515625" style="27" bestFit="1" customWidth="1"/>
    <col min="9993" max="9993" width="15.140625" style="27" customWidth="1"/>
    <col min="9994" max="9994" width="15.85546875" style="27" customWidth="1"/>
    <col min="9995" max="9995" width="15.5703125" style="27" customWidth="1"/>
    <col min="9996" max="9996" width="11.28515625" style="27" bestFit="1" customWidth="1"/>
    <col min="9997" max="10236" width="11.42578125" style="27"/>
    <col min="10237" max="10237" width="44.7109375" style="27" customWidth="1"/>
    <col min="10238" max="10240" width="17.140625" style="27" customWidth="1"/>
    <col min="10241" max="10241" width="17.7109375" style="27" customWidth="1"/>
    <col min="10242" max="10242" width="16.140625" style="27" customWidth="1"/>
    <col min="10243" max="10243" width="14.140625" style="27" customWidth="1"/>
    <col min="10244" max="10244" width="14.28515625" style="27" customWidth="1"/>
    <col min="10245" max="10246" width="17.140625" style="27" customWidth="1"/>
    <col min="10247" max="10247" width="15.42578125" style="27" bestFit="1" customWidth="1"/>
    <col min="10248" max="10248" width="15.28515625" style="27" bestFit="1" customWidth="1"/>
    <col min="10249" max="10249" width="15.140625" style="27" customWidth="1"/>
    <col min="10250" max="10250" width="15.85546875" style="27" customWidth="1"/>
    <col min="10251" max="10251" width="15.5703125" style="27" customWidth="1"/>
    <col min="10252" max="10252" width="11.28515625" style="27" bestFit="1" customWidth="1"/>
    <col min="10253" max="10492" width="11.42578125" style="27"/>
    <col min="10493" max="10493" width="44.7109375" style="27" customWidth="1"/>
    <col min="10494" max="10496" width="17.140625" style="27" customWidth="1"/>
    <col min="10497" max="10497" width="17.7109375" style="27" customWidth="1"/>
    <col min="10498" max="10498" width="16.140625" style="27" customWidth="1"/>
    <col min="10499" max="10499" width="14.140625" style="27" customWidth="1"/>
    <col min="10500" max="10500" width="14.28515625" style="27" customWidth="1"/>
    <col min="10501" max="10502" width="17.140625" style="27" customWidth="1"/>
    <col min="10503" max="10503" width="15.42578125" style="27" bestFit="1" customWidth="1"/>
    <col min="10504" max="10504" width="15.28515625" style="27" bestFit="1" customWidth="1"/>
    <col min="10505" max="10505" width="15.140625" style="27" customWidth="1"/>
    <col min="10506" max="10506" width="15.85546875" style="27" customWidth="1"/>
    <col min="10507" max="10507" width="15.5703125" style="27" customWidth="1"/>
    <col min="10508" max="10508" width="11.28515625" style="27" bestFit="1" customWidth="1"/>
    <col min="10509" max="10748" width="11.42578125" style="27"/>
    <col min="10749" max="10749" width="44.7109375" style="27" customWidth="1"/>
    <col min="10750" max="10752" width="17.140625" style="27" customWidth="1"/>
    <col min="10753" max="10753" width="17.7109375" style="27" customWidth="1"/>
    <col min="10754" max="10754" width="16.140625" style="27" customWidth="1"/>
    <col min="10755" max="10755" width="14.140625" style="27" customWidth="1"/>
    <col min="10756" max="10756" width="14.28515625" style="27" customWidth="1"/>
    <col min="10757" max="10758" width="17.140625" style="27" customWidth="1"/>
    <col min="10759" max="10759" width="15.42578125" style="27" bestFit="1" customWidth="1"/>
    <col min="10760" max="10760" width="15.28515625" style="27" bestFit="1" customWidth="1"/>
    <col min="10761" max="10761" width="15.140625" style="27" customWidth="1"/>
    <col min="10762" max="10762" width="15.85546875" style="27" customWidth="1"/>
    <col min="10763" max="10763" width="15.5703125" style="27" customWidth="1"/>
    <col min="10764" max="10764" width="11.28515625" style="27" bestFit="1" customWidth="1"/>
    <col min="10765" max="11004" width="11.42578125" style="27"/>
    <col min="11005" max="11005" width="44.7109375" style="27" customWidth="1"/>
    <col min="11006" max="11008" width="17.140625" style="27" customWidth="1"/>
    <col min="11009" max="11009" width="17.7109375" style="27" customWidth="1"/>
    <col min="11010" max="11010" width="16.140625" style="27" customWidth="1"/>
    <col min="11011" max="11011" width="14.140625" style="27" customWidth="1"/>
    <col min="11012" max="11012" width="14.28515625" style="27" customWidth="1"/>
    <col min="11013" max="11014" width="17.140625" style="27" customWidth="1"/>
    <col min="11015" max="11015" width="15.42578125" style="27" bestFit="1" customWidth="1"/>
    <col min="11016" max="11016" width="15.28515625" style="27" bestFit="1" customWidth="1"/>
    <col min="11017" max="11017" width="15.140625" style="27" customWidth="1"/>
    <col min="11018" max="11018" width="15.85546875" style="27" customWidth="1"/>
    <col min="11019" max="11019" width="15.5703125" style="27" customWidth="1"/>
    <col min="11020" max="11020" width="11.28515625" style="27" bestFit="1" customWidth="1"/>
    <col min="11021" max="11260" width="11.42578125" style="27"/>
    <col min="11261" max="11261" width="44.7109375" style="27" customWidth="1"/>
    <col min="11262" max="11264" width="17.140625" style="27" customWidth="1"/>
    <col min="11265" max="11265" width="17.7109375" style="27" customWidth="1"/>
    <col min="11266" max="11266" width="16.140625" style="27" customWidth="1"/>
    <col min="11267" max="11267" width="14.140625" style="27" customWidth="1"/>
    <col min="11268" max="11268" width="14.28515625" style="27" customWidth="1"/>
    <col min="11269" max="11270" width="17.140625" style="27" customWidth="1"/>
    <col min="11271" max="11271" width="15.42578125" style="27" bestFit="1" customWidth="1"/>
    <col min="11272" max="11272" width="15.28515625" style="27" bestFit="1" customWidth="1"/>
    <col min="11273" max="11273" width="15.140625" style="27" customWidth="1"/>
    <col min="11274" max="11274" width="15.85546875" style="27" customWidth="1"/>
    <col min="11275" max="11275" width="15.5703125" style="27" customWidth="1"/>
    <col min="11276" max="11276" width="11.28515625" style="27" bestFit="1" customWidth="1"/>
    <col min="11277" max="11516" width="11.42578125" style="27"/>
    <col min="11517" max="11517" width="44.7109375" style="27" customWidth="1"/>
    <col min="11518" max="11520" width="17.140625" style="27" customWidth="1"/>
    <col min="11521" max="11521" width="17.7109375" style="27" customWidth="1"/>
    <col min="11522" max="11522" width="16.140625" style="27" customWidth="1"/>
    <col min="11523" max="11523" width="14.140625" style="27" customWidth="1"/>
    <col min="11524" max="11524" width="14.28515625" style="27" customWidth="1"/>
    <col min="11525" max="11526" width="17.140625" style="27" customWidth="1"/>
    <col min="11527" max="11527" width="15.42578125" style="27" bestFit="1" customWidth="1"/>
    <col min="11528" max="11528" width="15.28515625" style="27" bestFit="1" customWidth="1"/>
    <col min="11529" max="11529" width="15.140625" style="27" customWidth="1"/>
    <col min="11530" max="11530" width="15.85546875" style="27" customWidth="1"/>
    <col min="11531" max="11531" width="15.5703125" style="27" customWidth="1"/>
    <col min="11532" max="11532" width="11.28515625" style="27" bestFit="1" customWidth="1"/>
    <col min="11533" max="11772" width="11.42578125" style="27"/>
    <col min="11773" max="11773" width="44.7109375" style="27" customWidth="1"/>
    <col min="11774" max="11776" width="17.140625" style="27" customWidth="1"/>
    <col min="11777" max="11777" width="17.7109375" style="27" customWidth="1"/>
    <col min="11778" max="11778" width="16.140625" style="27" customWidth="1"/>
    <col min="11779" max="11779" width="14.140625" style="27" customWidth="1"/>
    <col min="11780" max="11780" width="14.28515625" style="27" customWidth="1"/>
    <col min="11781" max="11782" width="17.140625" style="27" customWidth="1"/>
    <col min="11783" max="11783" width="15.42578125" style="27" bestFit="1" customWidth="1"/>
    <col min="11784" max="11784" width="15.28515625" style="27" bestFit="1" customWidth="1"/>
    <col min="11785" max="11785" width="15.140625" style="27" customWidth="1"/>
    <col min="11786" max="11786" width="15.85546875" style="27" customWidth="1"/>
    <col min="11787" max="11787" width="15.5703125" style="27" customWidth="1"/>
    <col min="11788" max="11788" width="11.28515625" style="27" bestFit="1" customWidth="1"/>
    <col min="11789" max="12028" width="11.42578125" style="27"/>
    <col min="12029" max="12029" width="44.7109375" style="27" customWidth="1"/>
    <col min="12030" max="12032" width="17.140625" style="27" customWidth="1"/>
    <col min="12033" max="12033" width="17.7109375" style="27" customWidth="1"/>
    <col min="12034" max="12034" width="16.140625" style="27" customWidth="1"/>
    <col min="12035" max="12035" width="14.140625" style="27" customWidth="1"/>
    <col min="12036" max="12036" width="14.28515625" style="27" customWidth="1"/>
    <col min="12037" max="12038" width="17.140625" style="27" customWidth="1"/>
    <col min="12039" max="12039" width="15.42578125" style="27" bestFit="1" customWidth="1"/>
    <col min="12040" max="12040" width="15.28515625" style="27" bestFit="1" customWidth="1"/>
    <col min="12041" max="12041" width="15.140625" style="27" customWidth="1"/>
    <col min="12042" max="12042" width="15.85546875" style="27" customWidth="1"/>
    <col min="12043" max="12043" width="15.5703125" style="27" customWidth="1"/>
    <col min="12044" max="12044" width="11.28515625" style="27" bestFit="1" customWidth="1"/>
    <col min="12045" max="12284" width="11.42578125" style="27"/>
    <col min="12285" max="12285" width="44.7109375" style="27" customWidth="1"/>
    <col min="12286" max="12288" width="17.140625" style="27" customWidth="1"/>
    <col min="12289" max="12289" width="17.7109375" style="27" customWidth="1"/>
    <col min="12290" max="12290" width="16.140625" style="27" customWidth="1"/>
    <col min="12291" max="12291" width="14.140625" style="27" customWidth="1"/>
    <col min="12292" max="12292" width="14.28515625" style="27" customWidth="1"/>
    <col min="12293" max="12294" width="17.140625" style="27" customWidth="1"/>
    <col min="12295" max="12295" width="15.42578125" style="27" bestFit="1" customWidth="1"/>
    <col min="12296" max="12296" width="15.28515625" style="27" bestFit="1" customWidth="1"/>
    <col min="12297" max="12297" width="15.140625" style="27" customWidth="1"/>
    <col min="12298" max="12298" width="15.85546875" style="27" customWidth="1"/>
    <col min="12299" max="12299" width="15.5703125" style="27" customWidth="1"/>
    <col min="12300" max="12300" width="11.28515625" style="27" bestFit="1" customWidth="1"/>
    <col min="12301" max="12540" width="11.42578125" style="27"/>
    <col min="12541" max="12541" width="44.7109375" style="27" customWidth="1"/>
    <col min="12542" max="12544" width="17.140625" style="27" customWidth="1"/>
    <col min="12545" max="12545" width="17.7109375" style="27" customWidth="1"/>
    <col min="12546" max="12546" width="16.140625" style="27" customWidth="1"/>
    <col min="12547" max="12547" width="14.140625" style="27" customWidth="1"/>
    <col min="12548" max="12548" width="14.28515625" style="27" customWidth="1"/>
    <col min="12549" max="12550" width="17.140625" style="27" customWidth="1"/>
    <col min="12551" max="12551" width="15.42578125" style="27" bestFit="1" customWidth="1"/>
    <col min="12552" max="12552" width="15.28515625" style="27" bestFit="1" customWidth="1"/>
    <col min="12553" max="12553" width="15.140625" style="27" customWidth="1"/>
    <col min="12554" max="12554" width="15.85546875" style="27" customWidth="1"/>
    <col min="12555" max="12555" width="15.5703125" style="27" customWidth="1"/>
    <col min="12556" max="12556" width="11.28515625" style="27" bestFit="1" customWidth="1"/>
    <col min="12557" max="12796" width="11.42578125" style="27"/>
    <col min="12797" max="12797" width="44.7109375" style="27" customWidth="1"/>
    <col min="12798" max="12800" width="17.140625" style="27" customWidth="1"/>
    <col min="12801" max="12801" width="17.7109375" style="27" customWidth="1"/>
    <col min="12802" max="12802" width="16.140625" style="27" customWidth="1"/>
    <col min="12803" max="12803" width="14.140625" style="27" customWidth="1"/>
    <col min="12804" max="12804" width="14.28515625" style="27" customWidth="1"/>
    <col min="12805" max="12806" width="17.140625" style="27" customWidth="1"/>
    <col min="12807" max="12807" width="15.42578125" style="27" bestFit="1" customWidth="1"/>
    <col min="12808" max="12808" width="15.28515625" style="27" bestFit="1" customWidth="1"/>
    <col min="12809" max="12809" width="15.140625" style="27" customWidth="1"/>
    <col min="12810" max="12810" width="15.85546875" style="27" customWidth="1"/>
    <col min="12811" max="12811" width="15.5703125" style="27" customWidth="1"/>
    <col min="12812" max="12812" width="11.28515625" style="27" bestFit="1" customWidth="1"/>
    <col min="12813" max="13052" width="11.42578125" style="27"/>
    <col min="13053" max="13053" width="44.7109375" style="27" customWidth="1"/>
    <col min="13054" max="13056" width="17.140625" style="27" customWidth="1"/>
    <col min="13057" max="13057" width="17.7109375" style="27" customWidth="1"/>
    <col min="13058" max="13058" width="16.140625" style="27" customWidth="1"/>
    <col min="13059" max="13059" width="14.140625" style="27" customWidth="1"/>
    <col min="13060" max="13060" width="14.28515625" style="27" customWidth="1"/>
    <col min="13061" max="13062" width="17.140625" style="27" customWidth="1"/>
    <col min="13063" max="13063" width="15.42578125" style="27" bestFit="1" customWidth="1"/>
    <col min="13064" max="13064" width="15.28515625" style="27" bestFit="1" customWidth="1"/>
    <col min="13065" max="13065" width="15.140625" style="27" customWidth="1"/>
    <col min="13066" max="13066" width="15.85546875" style="27" customWidth="1"/>
    <col min="13067" max="13067" width="15.5703125" style="27" customWidth="1"/>
    <col min="13068" max="13068" width="11.28515625" style="27" bestFit="1" customWidth="1"/>
    <col min="13069" max="13308" width="11.42578125" style="27"/>
    <col min="13309" max="13309" width="44.7109375" style="27" customWidth="1"/>
    <col min="13310" max="13312" width="17.140625" style="27" customWidth="1"/>
    <col min="13313" max="13313" width="17.7109375" style="27" customWidth="1"/>
    <col min="13314" max="13314" width="16.140625" style="27" customWidth="1"/>
    <col min="13315" max="13315" width="14.140625" style="27" customWidth="1"/>
    <col min="13316" max="13316" width="14.28515625" style="27" customWidth="1"/>
    <col min="13317" max="13318" width="17.140625" style="27" customWidth="1"/>
    <col min="13319" max="13319" width="15.42578125" style="27" bestFit="1" customWidth="1"/>
    <col min="13320" max="13320" width="15.28515625" style="27" bestFit="1" customWidth="1"/>
    <col min="13321" max="13321" width="15.140625" style="27" customWidth="1"/>
    <col min="13322" max="13322" width="15.85546875" style="27" customWidth="1"/>
    <col min="13323" max="13323" width="15.5703125" style="27" customWidth="1"/>
    <col min="13324" max="13324" width="11.28515625" style="27" bestFit="1" customWidth="1"/>
    <col min="13325" max="13564" width="11.42578125" style="27"/>
    <col min="13565" max="13565" width="44.7109375" style="27" customWidth="1"/>
    <col min="13566" max="13568" width="17.140625" style="27" customWidth="1"/>
    <col min="13569" max="13569" width="17.7109375" style="27" customWidth="1"/>
    <col min="13570" max="13570" width="16.140625" style="27" customWidth="1"/>
    <col min="13571" max="13571" width="14.140625" style="27" customWidth="1"/>
    <col min="13572" max="13572" width="14.28515625" style="27" customWidth="1"/>
    <col min="13573" max="13574" width="17.140625" style="27" customWidth="1"/>
    <col min="13575" max="13575" width="15.42578125" style="27" bestFit="1" customWidth="1"/>
    <col min="13576" max="13576" width="15.28515625" style="27" bestFit="1" customWidth="1"/>
    <col min="13577" max="13577" width="15.140625" style="27" customWidth="1"/>
    <col min="13578" max="13578" width="15.85546875" style="27" customWidth="1"/>
    <col min="13579" max="13579" width="15.5703125" style="27" customWidth="1"/>
    <col min="13580" max="13580" width="11.28515625" style="27" bestFit="1" customWidth="1"/>
    <col min="13581" max="13820" width="11.42578125" style="27"/>
    <col min="13821" max="13821" width="44.7109375" style="27" customWidth="1"/>
    <col min="13822" max="13824" width="17.140625" style="27" customWidth="1"/>
    <col min="13825" max="13825" width="17.7109375" style="27" customWidth="1"/>
    <col min="13826" max="13826" width="16.140625" style="27" customWidth="1"/>
    <col min="13827" max="13827" width="14.140625" style="27" customWidth="1"/>
    <col min="13828" max="13828" width="14.28515625" style="27" customWidth="1"/>
    <col min="13829" max="13830" width="17.140625" style="27" customWidth="1"/>
    <col min="13831" max="13831" width="15.42578125" style="27" bestFit="1" customWidth="1"/>
    <col min="13832" max="13832" width="15.28515625" style="27" bestFit="1" customWidth="1"/>
    <col min="13833" max="13833" width="15.140625" style="27" customWidth="1"/>
    <col min="13834" max="13834" width="15.85546875" style="27" customWidth="1"/>
    <col min="13835" max="13835" width="15.5703125" style="27" customWidth="1"/>
    <col min="13836" max="13836" width="11.28515625" style="27" bestFit="1" customWidth="1"/>
    <col min="13837" max="14076" width="11.42578125" style="27"/>
    <col min="14077" max="14077" width="44.7109375" style="27" customWidth="1"/>
    <col min="14078" max="14080" width="17.140625" style="27" customWidth="1"/>
    <col min="14081" max="14081" width="17.7109375" style="27" customWidth="1"/>
    <col min="14082" max="14082" width="16.140625" style="27" customWidth="1"/>
    <col min="14083" max="14083" width="14.140625" style="27" customWidth="1"/>
    <col min="14084" max="14084" width="14.28515625" style="27" customWidth="1"/>
    <col min="14085" max="14086" width="17.140625" style="27" customWidth="1"/>
    <col min="14087" max="14087" width="15.42578125" style="27" bestFit="1" customWidth="1"/>
    <col min="14088" max="14088" width="15.28515625" style="27" bestFit="1" customWidth="1"/>
    <col min="14089" max="14089" width="15.140625" style="27" customWidth="1"/>
    <col min="14090" max="14090" width="15.85546875" style="27" customWidth="1"/>
    <col min="14091" max="14091" width="15.5703125" style="27" customWidth="1"/>
    <col min="14092" max="14092" width="11.28515625" style="27" bestFit="1" customWidth="1"/>
    <col min="14093" max="14332" width="11.42578125" style="27"/>
    <col min="14333" max="14333" width="44.7109375" style="27" customWidth="1"/>
    <col min="14334" max="14336" width="17.140625" style="27" customWidth="1"/>
    <col min="14337" max="14337" width="17.7109375" style="27" customWidth="1"/>
    <col min="14338" max="14338" width="16.140625" style="27" customWidth="1"/>
    <col min="14339" max="14339" width="14.140625" style="27" customWidth="1"/>
    <col min="14340" max="14340" width="14.28515625" style="27" customWidth="1"/>
    <col min="14341" max="14342" width="17.140625" style="27" customWidth="1"/>
    <col min="14343" max="14343" width="15.42578125" style="27" bestFit="1" customWidth="1"/>
    <col min="14344" max="14344" width="15.28515625" style="27" bestFit="1" customWidth="1"/>
    <col min="14345" max="14345" width="15.140625" style="27" customWidth="1"/>
    <col min="14346" max="14346" width="15.85546875" style="27" customWidth="1"/>
    <col min="14347" max="14347" width="15.5703125" style="27" customWidth="1"/>
    <col min="14348" max="14348" width="11.28515625" style="27" bestFit="1" customWidth="1"/>
    <col min="14349" max="14588" width="11.42578125" style="27"/>
    <col min="14589" max="14589" width="44.7109375" style="27" customWidth="1"/>
    <col min="14590" max="14592" width="17.140625" style="27" customWidth="1"/>
    <col min="14593" max="14593" width="17.7109375" style="27" customWidth="1"/>
    <col min="14594" max="14594" width="16.140625" style="27" customWidth="1"/>
    <col min="14595" max="14595" width="14.140625" style="27" customWidth="1"/>
    <col min="14596" max="14596" width="14.28515625" style="27" customWidth="1"/>
    <col min="14597" max="14598" width="17.140625" style="27" customWidth="1"/>
    <col min="14599" max="14599" width="15.42578125" style="27" bestFit="1" customWidth="1"/>
    <col min="14600" max="14600" width="15.28515625" style="27" bestFit="1" customWidth="1"/>
    <col min="14601" max="14601" width="15.140625" style="27" customWidth="1"/>
    <col min="14602" max="14602" width="15.85546875" style="27" customWidth="1"/>
    <col min="14603" max="14603" width="15.5703125" style="27" customWidth="1"/>
    <col min="14604" max="14604" width="11.28515625" style="27" bestFit="1" customWidth="1"/>
    <col min="14605" max="14844" width="11.42578125" style="27"/>
    <col min="14845" max="14845" width="44.7109375" style="27" customWidth="1"/>
    <col min="14846" max="14848" width="17.140625" style="27" customWidth="1"/>
    <col min="14849" max="14849" width="17.7109375" style="27" customWidth="1"/>
    <col min="14850" max="14850" width="16.140625" style="27" customWidth="1"/>
    <col min="14851" max="14851" width="14.140625" style="27" customWidth="1"/>
    <col min="14852" max="14852" width="14.28515625" style="27" customWidth="1"/>
    <col min="14853" max="14854" width="17.140625" style="27" customWidth="1"/>
    <col min="14855" max="14855" width="15.42578125" style="27" bestFit="1" customWidth="1"/>
    <col min="14856" max="14856" width="15.28515625" style="27" bestFit="1" customWidth="1"/>
    <col min="14857" max="14857" width="15.140625" style="27" customWidth="1"/>
    <col min="14858" max="14858" width="15.85546875" style="27" customWidth="1"/>
    <col min="14859" max="14859" width="15.5703125" style="27" customWidth="1"/>
    <col min="14860" max="14860" width="11.28515625" style="27" bestFit="1" customWidth="1"/>
    <col min="14861" max="15100" width="11.42578125" style="27"/>
    <col min="15101" max="15101" width="44.7109375" style="27" customWidth="1"/>
    <col min="15102" max="15104" width="17.140625" style="27" customWidth="1"/>
    <col min="15105" max="15105" width="17.7109375" style="27" customWidth="1"/>
    <col min="15106" max="15106" width="16.140625" style="27" customWidth="1"/>
    <col min="15107" max="15107" width="14.140625" style="27" customWidth="1"/>
    <col min="15108" max="15108" width="14.28515625" style="27" customWidth="1"/>
    <col min="15109" max="15110" width="17.140625" style="27" customWidth="1"/>
    <col min="15111" max="15111" width="15.42578125" style="27" bestFit="1" customWidth="1"/>
    <col min="15112" max="15112" width="15.28515625" style="27" bestFit="1" customWidth="1"/>
    <col min="15113" max="15113" width="15.140625" style="27" customWidth="1"/>
    <col min="15114" max="15114" width="15.85546875" style="27" customWidth="1"/>
    <col min="15115" max="15115" width="15.5703125" style="27" customWidth="1"/>
    <col min="15116" max="15116" width="11.28515625" style="27" bestFit="1" customWidth="1"/>
    <col min="15117" max="15356" width="11.42578125" style="27"/>
    <col min="15357" max="15357" width="44.7109375" style="27" customWidth="1"/>
    <col min="15358" max="15360" width="17.140625" style="27" customWidth="1"/>
    <col min="15361" max="15361" width="17.7109375" style="27" customWidth="1"/>
    <col min="15362" max="15362" width="16.140625" style="27" customWidth="1"/>
    <col min="15363" max="15363" width="14.140625" style="27" customWidth="1"/>
    <col min="15364" max="15364" width="14.28515625" style="27" customWidth="1"/>
    <col min="15365" max="15366" width="17.140625" style="27" customWidth="1"/>
    <col min="15367" max="15367" width="15.42578125" style="27" bestFit="1" customWidth="1"/>
    <col min="15368" max="15368" width="15.28515625" style="27" bestFit="1" customWidth="1"/>
    <col min="15369" max="15369" width="15.140625" style="27" customWidth="1"/>
    <col min="15370" max="15370" width="15.85546875" style="27" customWidth="1"/>
    <col min="15371" max="15371" width="15.5703125" style="27" customWidth="1"/>
    <col min="15372" max="15372" width="11.28515625" style="27" bestFit="1" customWidth="1"/>
    <col min="15373" max="15612" width="11.42578125" style="27"/>
    <col min="15613" max="15613" width="44.7109375" style="27" customWidth="1"/>
    <col min="15614" max="15616" width="17.140625" style="27" customWidth="1"/>
    <col min="15617" max="15617" width="17.7109375" style="27" customWidth="1"/>
    <col min="15618" max="15618" width="16.140625" style="27" customWidth="1"/>
    <col min="15619" max="15619" width="14.140625" style="27" customWidth="1"/>
    <col min="15620" max="15620" width="14.28515625" style="27" customWidth="1"/>
    <col min="15621" max="15622" width="17.140625" style="27" customWidth="1"/>
    <col min="15623" max="15623" width="15.42578125" style="27" bestFit="1" customWidth="1"/>
    <col min="15624" max="15624" width="15.28515625" style="27" bestFit="1" customWidth="1"/>
    <col min="15625" max="15625" width="15.140625" style="27" customWidth="1"/>
    <col min="15626" max="15626" width="15.85546875" style="27" customWidth="1"/>
    <col min="15627" max="15627" width="15.5703125" style="27" customWidth="1"/>
    <col min="15628" max="15628" width="11.28515625" style="27" bestFit="1" customWidth="1"/>
    <col min="15629" max="15868" width="11.42578125" style="27"/>
    <col min="15869" max="15869" width="44.7109375" style="27" customWidth="1"/>
    <col min="15870" max="15872" width="17.140625" style="27" customWidth="1"/>
    <col min="15873" max="15873" width="17.7109375" style="27" customWidth="1"/>
    <col min="15874" max="15874" width="16.140625" style="27" customWidth="1"/>
    <col min="15875" max="15875" width="14.140625" style="27" customWidth="1"/>
    <col min="15876" max="15876" width="14.28515625" style="27" customWidth="1"/>
    <col min="15877" max="15878" width="17.140625" style="27" customWidth="1"/>
    <col min="15879" max="15879" width="15.42578125" style="27" bestFit="1" customWidth="1"/>
    <col min="15880" max="15880" width="15.28515625" style="27" bestFit="1" customWidth="1"/>
    <col min="15881" max="15881" width="15.140625" style="27" customWidth="1"/>
    <col min="15882" max="15882" width="15.85546875" style="27" customWidth="1"/>
    <col min="15883" max="15883" width="15.5703125" style="27" customWidth="1"/>
    <col min="15884" max="15884" width="11.28515625" style="27" bestFit="1" customWidth="1"/>
    <col min="15885" max="16124" width="11.42578125" style="27"/>
    <col min="16125" max="16125" width="44.7109375" style="27" customWidth="1"/>
    <col min="16126" max="16128" width="17.140625" style="27" customWidth="1"/>
    <col min="16129" max="16129" width="17.7109375" style="27" customWidth="1"/>
    <col min="16130" max="16130" width="16.140625" style="27" customWidth="1"/>
    <col min="16131" max="16131" width="14.140625" style="27" customWidth="1"/>
    <col min="16132" max="16132" width="14.28515625" style="27" customWidth="1"/>
    <col min="16133" max="16134" width="17.140625" style="27" customWidth="1"/>
    <col min="16135" max="16135" width="15.42578125" style="27" bestFit="1" customWidth="1"/>
    <col min="16136" max="16136" width="15.28515625" style="27" bestFit="1" customWidth="1"/>
    <col min="16137" max="16137" width="15.140625" style="27" customWidth="1"/>
    <col min="16138" max="16138" width="15.85546875" style="27" customWidth="1"/>
    <col min="16139" max="16139" width="15.5703125" style="27" customWidth="1"/>
    <col min="16140" max="16140" width="11.28515625" style="27" bestFit="1" customWidth="1"/>
    <col min="16141" max="16384" width="11.42578125" style="27"/>
  </cols>
  <sheetData>
    <row r="1" spans="1:13" x14ac:dyDescent="0.2">
      <c r="A1" s="136" t="s">
        <v>63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</row>
    <row r="2" spans="1:13" x14ac:dyDescent="0.2">
      <c r="A2" s="138">
        <v>45938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</row>
    <row r="3" spans="1:13" ht="11.25" x14ac:dyDescent="0.2">
      <c r="A3" s="28"/>
      <c r="B3" s="27"/>
      <c r="C3" s="27"/>
      <c r="E3" s="27"/>
    </row>
    <row r="4" spans="1:13" ht="13.5" customHeight="1" thickBot="1" x14ac:dyDescent="0.25">
      <c r="A4" s="28"/>
      <c r="B4" s="27"/>
      <c r="C4" s="140"/>
      <c r="D4" s="140"/>
      <c r="E4" s="27"/>
    </row>
    <row r="5" spans="1:13" ht="12.75" customHeight="1" x14ac:dyDescent="0.2">
      <c r="A5" s="141" t="s">
        <v>0</v>
      </c>
      <c r="B5" s="143" t="s">
        <v>9</v>
      </c>
      <c r="C5" s="30" t="s">
        <v>10</v>
      </c>
      <c r="D5" s="30" t="s">
        <v>10</v>
      </c>
      <c r="E5" s="143" t="s">
        <v>1</v>
      </c>
      <c r="F5" s="134" t="s">
        <v>7</v>
      </c>
      <c r="G5" s="134" t="s">
        <v>8</v>
      </c>
      <c r="H5" s="134" t="s">
        <v>2</v>
      </c>
      <c r="I5" s="134" t="s">
        <v>3</v>
      </c>
      <c r="J5" s="134" t="s">
        <v>4</v>
      </c>
      <c r="K5" s="134" t="s">
        <v>5</v>
      </c>
    </row>
    <row r="6" spans="1:13" ht="23.25" customHeight="1" thickBot="1" x14ac:dyDescent="0.25">
      <c r="A6" s="142"/>
      <c r="B6" s="144"/>
      <c r="C6" s="31" t="s">
        <v>11</v>
      </c>
      <c r="D6" s="31" t="s">
        <v>12</v>
      </c>
      <c r="E6" s="144" t="s">
        <v>6</v>
      </c>
      <c r="F6" s="135" t="s">
        <v>6</v>
      </c>
      <c r="G6" s="135" t="s">
        <v>6</v>
      </c>
      <c r="H6" s="135"/>
      <c r="I6" s="135"/>
      <c r="J6" s="135"/>
      <c r="K6" s="135" t="s">
        <v>6</v>
      </c>
    </row>
    <row r="7" spans="1:13" x14ac:dyDescent="0.2">
      <c r="A7" s="1" t="s">
        <v>15</v>
      </c>
      <c r="B7" s="32">
        <v>3083798.16</v>
      </c>
      <c r="C7" s="32">
        <v>371395.28</v>
      </c>
      <c r="D7" s="32">
        <v>377730.29</v>
      </c>
      <c r="E7" s="32"/>
      <c r="F7" s="32">
        <v>8106168.8200000003</v>
      </c>
      <c r="G7" s="32">
        <v>95055.91</v>
      </c>
      <c r="H7" s="33"/>
      <c r="I7" s="33"/>
      <c r="J7" s="33"/>
      <c r="K7" s="34">
        <v>12034148.460000001</v>
      </c>
      <c r="L7" s="29"/>
      <c r="M7" s="29"/>
    </row>
    <row r="8" spans="1:13" x14ac:dyDescent="0.2">
      <c r="A8" s="2" t="s">
        <v>16</v>
      </c>
      <c r="B8" s="32">
        <v>2914770.53</v>
      </c>
      <c r="C8" s="32">
        <v>351038.55</v>
      </c>
      <c r="D8" s="32">
        <v>357026.32</v>
      </c>
      <c r="E8" s="32"/>
      <c r="F8" s="32">
        <v>7290495.5599999996</v>
      </c>
      <c r="G8" s="32">
        <v>85491.02</v>
      </c>
      <c r="H8" s="33"/>
      <c r="I8" s="33"/>
      <c r="J8" s="33"/>
      <c r="K8" s="34">
        <v>10998821.98</v>
      </c>
      <c r="L8" s="29"/>
      <c r="M8" s="29"/>
    </row>
    <row r="9" spans="1:13" x14ac:dyDescent="0.2">
      <c r="A9" s="2" t="s">
        <v>17</v>
      </c>
      <c r="B9" s="32"/>
      <c r="C9" s="32"/>
      <c r="E9" s="32"/>
      <c r="F9" s="32">
        <v>2832901.09</v>
      </c>
      <c r="G9" s="32">
        <v>33219.64</v>
      </c>
      <c r="H9" s="33"/>
      <c r="I9" s="33"/>
      <c r="J9" s="33"/>
      <c r="K9" s="34">
        <v>2866120.73</v>
      </c>
      <c r="L9" s="29"/>
      <c r="M9" s="29"/>
    </row>
    <row r="10" spans="1:13" x14ac:dyDescent="0.2">
      <c r="A10" s="2" t="s">
        <v>18</v>
      </c>
      <c r="B10" s="32"/>
      <c r="C10" s="32"/>
      <c r="D10" s="32"/>
      <c r="E10" s="32"/>
      <c r="F10" s="32">
        <v>2997898.61</v>
      </c>
      <c r="G10" s="32">
        <v>35154.46</v>
      </c>
      <c r="H10" s="33"/>
      <c r="I10" s="33"/>
      <c r="J10" s="33"/>
      <c r="K10" s="34">
        <v>3033053.07</v>
      </c>
      <c r="L10" s="29"/>
      <c r="M10" s="29"/>
    </row>
    <row r="11" spans="1:13" x14ac:dyDescent="0.2">
      <c r="A11" s="2" t="s">
        <v>19</v>
      </c>
      <c r="B11" s="32"/>
      <c r="C11" s="32"/>
      <c r="D11" s="32"/>
      <c r="E11" s="32"/>
      <c r="F11" s="32">
        <v>2904754.85</v>
      </c>
      <c r="G11" s="32">
        <v>34062.22</v>
      </c>
      <c r="H11" s="33"/>
      <c r="I11" s="33"/>
      <c r="J11" s="33"/>
      <c r="K11" s="34">
        <v>2938817.07</v>
      </c>
      <c r="L11" s="29"/>
      <c r="M11" s="29"/>
    </row>
    <row r="12" spans="1:13" x14ac:dyDescent="0.2">
      <c r="A12" s="2" t="s">
        <v>20</v>
      </c>
      <c r="B12" s="32"/>
      <c r="C12" s="32"/>
      <c r="D12" s="32"/>
      <c r="E12" s="32"/>
      <c r="F12" s="32">
        <v>2717136.69</v>
      </c>
      <c r="G12" s="32">
        <v>31862.14</v>
      </c>
      <c r="H12" s="33"/>
      <c r="I12" s="33"/>
      <c r="J12" s="33"/>
      <c r="K12" s="34">
        <v>2748998.83</v>
      </c>
      <c r="L12" s="29"/>
      <c r="M12" s="29"/>
    </row>
    <row r="13" spans="1:13" x14ac:dyDescent="0.2">
      <c r="A13" s="2" t="s">
        <v>21</v>
      </c>
      <c r="B13" s="32"/>
      <c r="C13" s="32"/>
      <c r="D13" s="32"/>
      <c r="E13" s="32"/>
      <c r="F13" s="32">
        <v>3282652.41</v>
      </c>
      <c r="G13" s="32">
        <v>38493.589999999997</v>
      </c>
      <c r="H13" s="33"/>
      <c r="I13" s="33"/>
      <c r="J13" s="33"/>
      <c r="K13" s="34">
        <v>3321146</v>
      </c>
      <c r="L13" s="29"/>
      <c r="M13" s="29"/>
    </row>
    <row r="14" spans="1:13" x14ac:dyDescent="0.2">
      <c r="A14" s="2" t="s">
        <v>22</v>
      </c>
      <c r="B14" s="32"/>
      <c r="C14" s="32"/>
      <c r="D14" s="32"/>
      <c r="E14" s="32"/>
      <c r="F14" s="32">
        <v>2671895.44</v>
      </c>
      <c r="G14" s="32">
        <v>31331.63</v>
      </c>
      <c r="H14" s="33"/>
      <c r="I14" s="33"/>
      <c r="J14" s="33"/>
      <c r="K14" s="34">
        <v>2703227.07</v>
      </c>
      <c r="L14" s="29"/>
      <c r="M14" s="29"/>
    </row>
    <row r="15" spans="1:13" x14ac:dyDescent="0.2">
      <c r="A15" s="2" t="s">
        <v>23</v>
      </c>
      <c r="B15" s="32"/>
      <c r="C15" s="32"/>
      <c r="D15" s="32"/>
      <c r="E15" s="32"/>
      <c r="F15" s="32">
        <v>3114993.63</v>
      </c>
      <c r="G15" s="32">
        <v>36527.56</v>
      </c>
      <c r="H15" s="33"/>
      <c r="I15" s="33"/>
      <c r="J15" s="33"/>
      <c r="K15" s="34">
        <v>3151521.19</v>
      </c>
      <c r="L15" s="29"/>
      <c r="M15" s="29"/>
    </row>
    <row r="16" spans="1:13" x14ac:dyDescent="0.2">
      <c r="A16" s="2" t="s">
        <v>24</v>
      </c>
      <c r="B16" s="32"/>
      <c r="C16" s="32"/>
      <c r="D16" s="32"/>
      <c r="E16" s="32"/>
      <c r="F16" s="32">
        <v>4921982.68</v>
      </c>
      <c r="G16" s="32">
        <v>57716.97</v>
      </c>
      <c r="H16" s="33"/>
      <c r="I16" s="33"/>
      <c r="J16" s="33"/>
      <c r="K16" s="34">
        <v>4979699.6500000004</v>
      </c>
      <c r="L16" s="29"/>
      <c r="M16" s="29"/>
    </row>
    <row r="17" spans="1:13" x14ac:dyDescent="0.2">
      <c r="A17" s="2" t="s">
        <v>25</v>
      </c>
      <c r="B17" s="32"/>
      <c r="C17" s="32"/>
      <c r="D17" s="32"/>
      <c r="E17" s="32"/>
      <c r="F17" s="32">
        <v>2934028.6</v>
      </c>
      <c r="G17" s="32">
        <v>34405.49</v>
      </c>
      <c r="H17" s="33"/>
      <c r="I17" s="33"/>
      <c r="J17" s="33"/>
      <c r="K17" s="34">
        <v>2968434.09</v>
      </c>
      <c r="L17" s="29"/>
      <c r="M17" s="29"/>
    </row>
    <row r="18" spans="1:13" x14ac:dyDescent="0.2">
      <c r="A18" s="2" t="s">
        <v>26</v>
      </c>
      <c r="B18" s="32"/>
      <c r="C18" s="32"/>
      <c r="D18" s="32"/>
      <c r="E18" s="32"/>
      <c r="F18" s="32">
        <v>2902093.6</v>
      </c>
      <c r="G18" s="32">
        <v>34031.01</v>
      </c>
      <c r="H18" s="33"/>
      <c r="I18" s="33"/>
      <c r="J18" s="33"/>
      <c r="K18" s="34">
        <v>2936124.61</v>
      </c>
      <c r="L18" s="29"/>
      <c r="M18" s="29"/>
    </row>
    <row r="19" spans="1:13" x14ac:dyDescent="0.2">
      <c r="A19" s="2" t="s">
        <v>27</v>
      </c>
      <c r="B19" s="32"/>
      <c r="C19" s="32"/>
      <c r="D19" s="32"/>
      <c r="E19" s="32"/>
      <c r="F19" s="32">
        <v>3138944.89</v>
      </c>
      <c r="G19" s="32">
        <v>36808.42</v>
      </c>
      <c r="H19" s="33"/>
      <c r="I19" s="33"/>
      <c r="J19" s="33"/>
      <c r="K19" s="34">
        <v>3175753.31</v>
      </c>
      <c r="L19" s="29"/>
      <c r="M19" s="29"/>
    </row>
    <row r="20" spans="1:13" x14ac:dyDescent="0.2">
      <c r="A20" s="2" t="s">
        <v>28</v>
      </c>
      <c r="B20" s="32"/>
      <c r="C20" s="32"/>
      <c r="D20" s="32"/>
      <c r="E20" s="32"/>
      <c r="F20" s="32">
        <v>4404369.47</v>
      </c>
      <c r="G20" s="32">
        <v>51647.25</v>
      </c>
      <c r="H20" s="34"/>
      <c r="I20" s="34"/>
      <c r="J20" s="34"/>
      <c r="K20" s="34">
        <v>4456016.72</v>
      </c>
      <c r="L20" s="29"/>
      <c r="M20" s="29"/>
    </row>
    <row r="21" spans="1:13" x14ac:dyDescent="0.2">
      <c r="A21" s="2" t="s">
        <v>29</v>
      </c>
      <c r="B21" s="32"/>
      <c r="C21" s="32"/>
      <c r="D21" s="32"/>
      <c r="E21" s="32"/>
      <c r="F21" s="32">
        <v>4018488.15</v>
      </c>
      <c r="G21" s="32">
        <v>47122.27</v>
      </c>
      <c r="H21" s="34"/>
      <c r="I21" s="34"/>
      <c r="J21" s="34"/>
      <c r="K21" s="34">
        <v>4065610.42</v>
      </c>
      <c r="L21" s="29"/>
      <c r="M21" s="29"/>
    </row>
    <row r="22" spans="1:13" x14ac:dyDescent="0.2">
      <c r="A22" s="2" t="s">
        <v>30</v>
      </c>
      <c r="B22" s="32"/>
      <c r="C22" s="32"/>
      <c r="D22" s="32"/>
      <c r="E22" s="32"/>
      <c r="F22" s="32">
        <v>3068421.75</v>
      </c>
      <c r="G22" s="32">
        <v>35981.440000000002</v>
      </c>
      <c r="H22" s="34"/>
      <c r="I22" s="34"/>
      <c r="J22" s="34"/>
      <c r="K22" s="34">
        <v>3104403.19</v>
      </c>
      <c r="L22" s="29"/>
      <c r="M22" s="29"/>
    </row>
    <row r="23" spans="1:13" x14ac:dyDescent="0.2">
      <c r="A23" s="2" t="s">
        <v>31</v>
      </c>
      <c r="B23" s="32"/>
      <c r="C23" s="32"/>
      <c r="D23" s="32"/>
      <c r="E23" s="32"/>
      <c r="F23" s="32">
        <v>2863505.47</v>
      </c>
      <c r="G23" s="32">
        <v>33578.51</v>
      </c>
      <c r="H23" s="34"/>
      <c r="I23" s="34"/>
      <c r="J23" s="34"/>
      <c r="K23" s="34">
        <v>2897083.98</v>
      </c>
      <c r="L23" s="29"/>
      <c r="M23" s="29"/>
    </row>
    <row r="24" spans="1:13" x14ac:dyDescent="0.2">
      <c r="A24" s="2" t="s">
        <v>32</v>
      </c>
      <c r="B24" s="32"/>
      <c r="C24" s="32"/>
      <c r="D24" s="32"/>
      <c r="E24" s="32"/>
      <c r="F24" s="32">
        <v>3965263.15</v>
      </c>
      <c r="G24" s="32">
        <v>46498.13</v>
      </c>
      <c r="H24" s="34"/>
      <c r="I24" s="34"/>
      <c r="J24" s="34"/>
      <c r="K24" s="34">
        <v>4011761.28</v>
      </c>
      <c r="L24" s="29"/>
      <c r="M24" s="29"/>
    </row>
    <row r="25" spans="1:13" x14ac:dyDescent="0.2">
      <c r="A25" s="2" t="s">
        <v>33</v>
      </c>
      <c r="B25" s="32"/>
      <c r="C25" s="32"/>
      <c r="D25" s="32"/>
      <c r="E25" s="32"/>
      <c r="F25" s="32">
        <v>3004551.74</v>
      </c>
      <c r="G25" s="32">
        <v>35232.480000000003</v>
      </c>
      <c r="H25" s="34"/>
      <c r="I25" s="34"/>
      <c r="J25" s="34"/>
      <c r="K25" s="34">
        <v>3039784.22</v>
      </c>
      <c r="L25" s="29"/>
      <c r="M25" s="29"/>
    </row>
    <row r="26" spans="1:13" x14ac:dyDescent="0.2">
      <c r="A26" s="2" t="s">
        <v>34</v>
      </c>
      <c r="B26" s="32"/>
      <c r="C26" s="32"/>
      <c r="D26" s="32"/>
      <c r="E26" s="32"/>
      <c r="F26" s="32">
        <v>3757685.61</v>
      </c>
      <c r="G26" s="32">
        <v>44064</v>
      </c>
      <c r="H26" s="34"/>
      <c r="I26" s="34"/>
      <c r="J26" s="34"/>
      <c r="K26" s="34">
        <v>3801749.61</v>
      </c>
      <c r="L26" s="29"/>
      <c r="M26" s="29"/>
    </row>
    <row r="27" spans="1:13" x14ac:dyDescent="0.2">
      <c r="A27" s="2" t="s">
        <v>35</v>
      </c>
      <c r="B27" s="32"/>
      <c r="C27" s="32"/>
      <c r="D27" s="32"/>
      <c r="E27" s="32"/>
      <c r="F27" s="32">
        <v>3085719.88</v>
      </c>
      <c r="G27" s="32">
        <v>36184.28</v>
      </c>
      <c r="H27" s="34"/>
      <c r="I27" s="34"/>
      <c r="J27" s="34"/>
      <c r="K27" s="34">
        <v>3121904.16</v>
      </c>
      <c r="L27" s="29"/>
      <c r="M27" s="29"/>
    </row>
    <row r="28" spans="1:13" x14ac:dyDescent="0.2">
      <c r="A28" s="2" t="s">
        <v>36</v>
      </c>
      <c r="B28" s="32"/>
      <c r="C28" s="32"/>
      <c r="D28" s="32"/>
      <c r="E28" s="32"/>
      <c r="F28" s="32">
        <v>3943973.14</v>
      </c>
      <c r="G28" s="32">
        <v>46248.47</v>
      </c>
      <c r="H28" s="34"/>
      <c r="I28" s="34"/>
      <c r="J28" s="34"/>
      <c r="K28" s="34">
        <v>3990221.61</v>
      </c>
      <c r="L28" s="29"/>
      <c r="M28" s="29"/>
    </row>
    <row r="29" spans="1:13" x14ac:dyDescent="0.2">
      <c r="A29" s="2" t="s">
        <v>37</v>
      </c>
      <c r="B29" s="32">
        <v>3381699.79</v>
      </c>
      <c r="C29" s="32">
        <v>407272.88</v>
      </c>
      <c r="D29" s="32">
        <v>414219.86</v>
      </c>
      <c r="E29" s="32"/>
      <c r="F29" s="32">
        <v>8295117.5999999996</v>
      </c>
      <c r="G29" s="32">
        <v>97271.59</v>
      </c>
      <c r="H29" s="34"/>
      <c r="I29" s="34"/>
      <c r="J29" s="34"/>
      <c r="K29" s="34">
        <v>12595581.720000001</v>
      </c>
      <c r="L29" s="29"/>
      <c r="M29" s="29"/>
    </row>
    <row r="30" spans="1:13" x14ac:dyDescent="0.2">
      <c r="A30" s="2" t="s">
        <v>38</v>
      </c>
      <c r="B30" s="32">
        <v>4282288.17</v>
      </c>
      <c r="C30" s="32">
        <v>515734.67</v>
      </c>
      <c r="D30" s="32">
        <v>524531.72</v>
      </c>
      <c r="E30" s="32"/>
      <c r="F30" s="32">
        <v>12384128.890000001</v>
      </c>
      <c r="G30" s="32">
        <v>145220.84</v>
      </c>
      <c r="H30" s="34"/>
      <c r="I30" s="34"/>
      <c r="J30" s="34"/>
      <c r="K30" s="34">
        <v>17851904.289999999</v>
      </c>
      <c r="L30" s="29"/>
      <c r="M30" s="29"/>
    </row>
    <row r="31" spans="1:13" x14ac:dyDescent="0.2">
      <c r="A31" s="2" t="s">
        <v>39</v>
      </c>
      <c r="B31" s="32">
        <v>116390053.08</v>
      </c>
      <c r="C31" s="32">
        <v>14017362.58</v>
      </c>
      <c r="D31" s="32">
        <v>14256461.02</v>
      </c>
      <c r="E31" s="32"/>
      <c r="F31" s="32">
        <v>532250086.70999998</v>
      </c>
      <c r="G31" s="32">
        <v>6241359.6100000003</v>
      </c>
      <c r="H31" s="34"/>
      <c r="I31" s="34"/>
      <c r="J31" s="34"/>
      <c r="K31" s="34">
        <v>683155323</v>
      </c>
      <c r="L31" s="29"/>
      <c r="M31" s="29"/>
    </row>
    <row r="32" spans="1:13" x14ac:dyDescent="0.2">
      <c r="A32" s="2" t="s">
        <v>40</v>
      </c>
      <c r="B32" s="32">
        <v>3640977.46</v>
      </c>
      <c r="C32" s="32">
        <v>438498.82</v>
      </c>
      <c r="D32" s="32">
        <v>445978.43</v>
      </c>
      <c r="E32" s="32"/>
      <c r="F32" s="32">
        <v>8208626.96</v>
      </c>
      <c r="G32" s="32">
        <v>96257.37</v>
      </c>
      <c r="H32" s="34"/>
      <c r="I32" s="34"/>
      <c r="J32" s="34"/>
      <c r="K32" s="34">
        <v>12830339.039999999</v>
      </c>
      <c r="L32" s="29"/>
      <c r="M32" s="29"/>
    </row>
    <row r="33" spans="1:13" x14ac:dyDescent="0.2">
      <c r="A33" s="2" t="s">
        <v>41</v>
      </c>
      <c r="B33" s="32">
        <v>5834512.46</v>
      </c>
      <c r="C33" s="32">
        <v>702675.83</v>
      </c>
      <c r="D33" s="32">
        <v>714661.58</v>
      </c>
      <c r="E33" s="32"/>
      <c r="F33" s="32">
        <v>16320118.279999999</v>
      </c>
      <c r="G33" s="32">
        <v>191375.69</v>
      </c>
      <c r="H33" s="34"/>
      <c r="I33" s="34"/>
      <c r="J33" s="34"/>
      <c r="K33" s="34">
        <v>23763343.84</v>
      </c>
      <c r="L33" s="29"/>
      <c r="M33" s="29"/>
    </row>
    <row r="34" spans="1:13" x14ac:dyDescent="0.2">
      <c r="A34" s="2" t="s">
        <v>42</v>
      </c>
      <c r="B34" s="32">
        <v>4260108.07</v>
      </c>
      <c r="C34" s="32">
        <v>513063.43</v>
      </c>
      <c r="D34" s="32">
        <v>521814.91</v>
      </c>
      <c r="E34" s="32"/>
      <c r="F34" s="32">
        <v>17251555.940000001</v>
      </c>
      <c r="G34" s="32">
        <v>202298.07</v>
      </c>
      <c r="H34" s="34"/>
      <c r="I34" s="34"/>
      <c r="J34" s="34"/>
      <c r="K34" s="34">
        <v>22748840.420000002</v>
      </c>
      <c r="L34" s="29"/>
      <c r="M34" s="29"/>
    </row>
    <row r="35" spans="1:13" x14ac:dyDescent="0.2">
      <c r="A35" s="2" t="s">
        <v>43</v>
      </c>
      <c r="B35" s="32">
        <v>6041399.2199999997</v>
      </c>
      <c r="C35" s="32">
        <v>727592.1</v>
      </c>
      <c r="D35" s="32">
        <v>740002.86</v>
      </c>
      <c r="E35" s="32"/>
      <c r="F35" s="32">
        <v>19258138.760000002</v>
      </c>
      <c r="G35" s="32">
        <v>225827.99</v>
      </c>
      <c r="H35" s="34"/>
      <c r="I35" s="34"/>
      <c r="J35" s="34"/>
      <c r="K35" s="34">
        <v>26992960.93</v>
      </c>
      <c r="L35" s="29"/>
      <c r="M35" s="29"/>
    </row>
    <row r="36" spans="1:13" x14ac:dyDescent="0.2">
      <c r="A36" s="2" t="s">
        <v>44</v>
      </c>
      <c r="B36" s="32">
        <v>3583615.15</v>
      </c>
      <c r="C36" s="32">
        <v>431590.43</v>
      </c>
      <c r="D36" s="32">
        <v>438952.2</v>
      </c>
      <c r="E36" s="32"/>
      <c r="F36" s="32">
        <v>10973666.16</v>
      </c>
      <c r="G36" s="32">
        <v>128681.23</v>
      </c>
      <c r="H36" s="34"/>
      <c r="I36" s="34"/>
      <c r="J36" s="34"/>
      <c r="K36" s="34">
        <v>15556505.17</v>
      </c>
      <c r="L36" s="29"/>
      <c r="M36" s="29"/>
    </row>
    <row r="37" spans="1:13" x14ac:dyDescent="0.2">
      <c r="A37" s="2" t="s">
        <v>45</v>
      </c>
      <c r="B37" s="32">
        <v>22966724.449999999</v>
      </c>
      <c r="C37" s="32">
        <v>2765982.96</v>
      </c>
      <c r="D37" s="32">
        <v>2813163.18</v>
      </c>
      <c r="E37" s="32"/>
      <c r="F37" s="32">
        <v>57286076.829999998</v>
      </c>
      <c r="G37" s="32">
        <v>671757.54</v>
      </c>
      <c r="H37" s="33"/>
      <c r="I37" s="33"/>
      <c r="J37" s="33"/>
      <c r="K37" s="34">
        <v>86503704.959999993</v>
      </c>
      <c r="L37" s="29"/>
      <c r="M37" s="29"/>
    </row>
    <row r="38" spans="1:13" x14ac:dyDescent="0.2">
      <c r="A38" s="2" t="s">
        <v>46</v>
      </c>
      <c r="B38" s="32">
        <v>7502608.6399999997</v>
      </c>
      <c r="C38" s="32">
        <v>903571.94</v>
      </c>
      <c r="D38" s="32">
        <v>918984.44</v>
      </c>
      <c r="E38" s="32"/>
      <c r="F38" s="32">
        <v>21862172.309999999</v>
      </c>
      <c r="G38" s="32">
        <v>256363.85</v>
      </c>
      <c r="H38" s="33"/>
      <c r="I38" s="33"/>
      <c r="J38" s="33"/>
      <c r="K38" s="34">
        <v>31443701.18</v>
      </c>
      <c r="L38" s="29"/>
      <c r="M38" s="29"/>
    </row>
    <row r="39" spans="1:13" x14ac:dyDescent="0.2">
      <c r="A39" s="2" t="s">
        <v>47</v>
      </c>
      <c r="B39" s="32">
        <v>4622255.5</v>
      </c>
      <c r="C39" s="32">
        <v>556678.42000000004</v>
      </c>
      <c r="D39" s="32">
        <v>566173.86</v>
      </c>
      <c r="E39" s="32"/>
      <c r="F39" s="32">
        <v>11955667.57</v>
      </c>
      <c r="G39" s="35">
        <v>140196.54</v>
      </c>
      <c r="H39" s="33"/>
      <c r="I39" s="33"/>
      <c r="J39" s="33"/>
      <c r="K39" s="34">
        <v>17840971.890000001</v>
      </c>
      <c r="L39" s="29"/>
      <c r="M39" s="29"/>
    </row>
    <row r="40" spans="1:13" x14ac:dyDescent="0.2">
      <c r="A40" s="2" t="s">
        <v>48</v>
      </c>
      <c r="B40" s="32">
        <v>3263533.42</v>
      </c>
      <c r="C40" s="32">
        <v>393041.59</v>
      </c>
      <c r="D40" s="32">
        <v>399745.82</v>
      </c>
      <c r="E40" s="32"/>
      <c r="F40" s="32">
        <v>13645561.6</v>
      </c>
      <c r="G40" s="36">
        <v>160012.85999999999</v>
      </c>
      <c r="H40" s="33"/>
      <c r="I40" s="33"/>
      <c r="J40" s="33"/>
      <c r="K40" s="34">
        <v>17861895.289999999</v>
      </c>
      <c r="L40" s="29"/>
      <c r="M40" s="29"/>
    </row>
    <row r="41" spans="1:13" x14ac:dyDescent="0.2">
      <c r="A41" s="2" t="s">
        <v>49</v>
      </c>
      <c r="B41" s="32">
        <v>4215747.88</v>
      </c>
      <c r="C41" s="32">
        <v>507720.93</v>
      </c>
      <c r="D41" s="32">
        <v>516381.29</v>
      </c>
      <c r="E41" s="32"/>
      <c r="F41" s="32">
        <v>8102176.9500000002</v>
      </c>
      <c r="G41" s="32">
        <v>95009.1</v>
      </c>
      <c r="H41" s="33"/>
      <c r="I41" s="33"/>
      <c r="J41" s="33"/>
      <c r="K41" s="34">
        <v>13437036.15</v>
      </c>
      <c r="L41" s="29"/>
      <c r="M41" s="29"/>
    </row>
    <row r="42" spans="1:13" x14ac:dyDescent="0.2">
      <c r="A42" s="2" t="s">
        <v>50</v>
      </c>
      <c r="B42" s="32">
        <v>6005834.5800000001</v>
      </c>
      <c r="C42" s="32">
        <v>723308.9</v>
      </c>
      <c r="D42" s="32">
        <v>735646.6</v>
      </c>
      <c r="E42" s="32"/>
      <c r="F42" s="32">
        <v>37358633.590000004</v>
      </c>
      <c r="G42" s="32">
        <v>438081.03</v>
      </c>
      <c r="H42" s="33"/>
      <c r="I42" s="33"/>
      <c r="J42" s="33"/>
      <c r="K42" s="34">
        <v>45261504.700000003</v>
      </c>
      <c r="L42" s="29"/>
      <c r="M42" s="29"/>
    </row>
    <row r="43" spans="1:13" x14ac:dyDescent="0.2">
      <c r="A43" s="2" t="s">
        <v>51</v>
      </c>
      <c r="B43" s="32">
        <v>3367550.42</v>
      </c>
      <c r="C43" s="32">
        <v>405568.81</v>
      </c>
      <c r="D43" s="32">
        <v>412486.72</v>
      </c>
      <c r="E43" s="32"/>
      <c r="F43" s="32">
        <v>17529656.609999999</v>
      </c>
      <c r="G43" s="32">
        <v>205559.18</v>
      </c>
      <c r="H43" s="33"/>
      <c r="I43" s="33"/>
      <c r="J43" s="33"/>
      <c r="K43" s="34">
        <v>21920821.739999998</v>
      </c>
      <c r="L43" s="29"/>
      <c r="M43" s="29"/>
    </row>
    <row r="44" spans="1:13" x14ac:dyDescent="0.2">
      <c r="A44" s="2" t="s">
        <v>52</v>
      </c>
      <c r="B44" s="32">
        <v>48903287.240000002</v>
      </c>
      <c r="C44" s="32">
        <v>5889636.5300000003</v>
      </c>
      <c r="D44" s="32">
        <v>5990097.8700000001</v>
      </c>
      <c r="E44" s="32"/>
      <c r="F44" s="32">
        <v>136117637.18000001</v>
      </c>
      <c r="G44" s="32">
        <v>1596165.31</v>
      </c>
      <c r="H44" s="33"/>
      <c r="I44" s="33"/>
      <c r="J44" s="33"/>
      <c r="K44" s="34">
        <v>198496824.13</v>
      </c>
      <c r="L44" s="29"/>
      <c r="M44" s="29"/>
    </row>
    <row r="45" spans="1:13" x14ac:dyDescent="0.2">
      <c r="A45" s="2" t="s">
        <v>53</v>
      </c>
      <c r="B45" s="32">
        <v>7735117.2300000004</v>
      </c>
      <c r="C45" s="32">
        <v>931573.96</v>
      </c>
      <c r="D45" s="32">
        <v>947464.1</v>
      </c>
      <c r="E45" s="32"/>
      <c r="F45" s="32">
        <v>28810697.190000001</v>
      </c>
      <c r="G45" s="32">
        <v>337844.8</v>
      </c>
      <c r="H45" s="33"/>
      <c r="I45" s="33"/>
      <c r="J45" s="33"/>
      <c r="K45" s="34">
        <v>38762697.280000001</v>
      </c>
      <c r="L45" s="29"/>
      <c r="M45" s="29"/>
    </row>
    <row r="46" spans="1:13" x14ac:dyDescent="0.2">
      <c r="A46" s="2" t="s">
        <v>54</v>
      </c>
      <c r="B46" s="32">
        <v>20547564.329999998</v>
      </c>
      <c r="C46" s="32">
        <v>2474632.94</v>
      </c>
      <c r="D46" s="32">
        <v>2516843.5099999998</v>
      </c>
      <c r="E46" s="32"/>
      <c r="F46" s="32">
        <v>58628677.68</v>
      </c>
      <c r="G46" s="32">
        <v>687501.37</v>
      </c>
      <c r="H46" s="33"/>
      <c r="I46" s="33"/>
      <c r="J46" s="33"/>
      <c r="K46" s="34">
        <v>84855219.829999998</v>
      </c>
      <c r="L46" s="29"/>
      <c r="M46" s="29"/>
    </row>
    <row r="47" spans="1:13" x14ac:dyDescent="0.2">
      <c r="A47" s="2" t="s">
        <v>55</v>
      </c>
      <c r="B47" s="32">
        <v>4727419.74</v>
      </c>
      <c r="C47" s="32">
        <v>569343.81000000006</v>
      </c>
      <c r="D47" s="32">
        <v>579055.28</v>
      </c>
      <c r="E47" s="32"/>
      <c r="F47" s="32">
        <v>13568385.34</v>
      </c>
      <c r="G47" s="32">
        <v>159107.85999999999</v>
      </c>
      <c r="H47" s="33"/>
      <c r="I47" s="33"/>
      <c r="J47" s="33"/>
      <c r="K47" s="34">
        <v>19603312.030000001</v>
      </c>
      <c r="L47" s="29"/>
      <c r="M47" s="29"/>
    </row>
    <row r="48" spans="1:13" x14ac:dyDescent="0.2">
      <c r="A48" s="2" t="s">
        <v>56</v>
      </c>
      <c r="B48" s="32">
        <v>3683043.16</v>
      </c>
      <c r="C48" s="32">
        <v>443564.98</v>
      </c>
      <c r="D48" s="32">
        <v>451131</v>
      </c>
      <c r="E48" s="32"/>
      <c r="F48" s="32">
        <v>7153441.1699999999</v>
      </c>
      <c r="G48" s="32">
        <v>83883.87</v>
      </c>
      <c r="H48" s="33"/>
      <c r="I48" s="33"/>
      <c r="J48" s="33"/>
      <c r="K48" s="34">
        <v>11815064.18</v>
      </c>
      <c r="L48" s="29"/>
      <c r="M48" s="29"/>
    </row>
    <row r="49" spans="1:13" x14ac:dyDescent="0.2">
      <c r="A49" s="2" t="s">
        <v>57</v>
      </c>
      <c r="B49" s="32">
        <v>4296055.12</v>
      </c>
      <c r="C49" s="32">
        <v>517392.69</v>
      </c>
      <c r="D49" s="32">
        <v>526218.01</v>
      </c>
      <c r="E49" s="32"/>
      <c r="F49" s="32">
        <v>8484066.3800000008</v>
      </c>
      <c r="G49" s="32">
        <v>99487.27</v>
      </c>
      <c r="H49" s="33"/>
      <c r="I49" s="33"/>
      <c r="J49" s="33"/>
      <c r="K49" s="34">
        <v>13923219.470000001</v>
      </c>
      <c r="L49" s="29"/>
      <c r="M49" s="29"/>
    </row>
    <row r="50" spans="1:13" x14ac:dyDescent="0.2">
      <c r="A50" s="2" t="s">
        <v>58</v>
      </c>
      <c r="B50" s="32">
        <v>10800177.029999999</v>
      </c>
      <c r="C50" s="32">
        <v>1300712.5</v>
      </c>
      <c r="D50" s="32">
        <v>1322899.1599999999</v>
      </c>
      <c r="E50" s="32"/>
      <c r="F50" s="32">
        <v>29771408.600000001</v>
      </c>
      <c r="G50" s="32">
        <v>349110.45</v>
      </c>
      <c r="H50" s="33"/>
      <c r="I50" s="33"/>
      <c r="J50" s="33"/>
      <c r="K50" s="34">
        <v>43544307.740000002</v>
      </c>
      <c r="L50" s="29"/>
      <c r="M50" s="29"/>
    </row>
    <row r="51" spans="1:13" x14ac:dyDescent="0.2">
      <c r="A51" s="2" t="s">
        <v>59</v>
      </c>
      <c r="B51" s="32">
        <v>3801974.36</v>
      </c>
      <c r="C51" s="32">
        <v>457888.38</v>
      </c>
      <c r="D51" s="32">
        <v>465698.73</v>
      </c>
      <c r="E51" s="32"/>
      <c r="F51" s="32">
        <v>6973806.7599999998</v>
      </c>
      <c r="G51" s="32">
        <v>81777.41</v>
      </c>
      <c r="H51" s="33"/>
      <c r="I51" s="33"/>
      <c r="J51" s="33"/>
      <c r="K51" s="34">
        <v>11781145.640000001</v>
      </c>
      <c r="L51" s="29"/>
      <c r="M51" s="29"/>
    </row>
    <row r="52" spans="1:13" x14ac:dyDescent="0.2">
      <c r="A52" s="2" t="s">
        <v>60</v>
      </c>
      <c r="B52" s="32">
        <v>65501647.259999998</v>
      </c>
      <c r="C52" s="32">
        <v>7888649.54</v>
      </c>
      <c r="D52" s="32">
        <v>8023208.6600000001</v>
      </c>
      <c r="E52" s="32"/>
      <c r="F52" s="32">
        <v>141046272.97999999</v>
      </c>
      <c r="G52" s="32">
        <v>1653960.3</v>
      </c>
      <c r="H52" s="33"/>
      <c r="I52" s="33"/>
      <c r="J52" s="33"/>
      <c r="K52" s="34">
        <v>224113738.74000001</v>
      </c>
      <c r="L52" s="29"/>
      <c r="M52" s="29"/>
    </row>
    <row r="53" spans="1:13" ht="13.5" thickBot="1" x14ac:dyDescent="0.25">
      <c r="A53" s="4" t="s">
        <v>61</v>
      </c>
      <c r="B53" s="32">
        <v>7061683.6299999999</v>
      </c>
      <c r="C53" s="32">
        <v>850469.41</v>
      </c>
      <c r="D53" s="32">
        <v>864976.13</v>
      </c>
      <c r="E53" s="32"/>
      <c r="F53" s="32">
        <v>25461513.52</v>
      </c>
      <c r="G53" s="32">
        <v>298571.03999999998</v>
      </c>
      <c r="H53" s="33"/>
      <c r="I53" s="33"/>
      <c r="J53" s="33"/>
      <c r="K53" s="34">
        <v>34537213.729999997</v>
      </c>
      <c r="L53" s="29"/>
      <c r="M53" s="29"/>
    </row>
    <row r="54" spans="1:13" s="38" customFormat="1" ht="13.5" thickBot="1" x14ac:dyDescent="0.25">
      <c r="A54" s="5" t="s">
        <v>13</v>
      </c>
      <c r="B54" s="37">
        <v>382415446.07999998</v>
      </c>
      <c r="C54" s="37">
        <v>46055962.859999999</v>
      </c>
      <c r="D54" s="37">
        <v>46841553.549999997</v>
      </c>
      <c r="E54" s="37">
        <v>0</v>
      </c>
      <c r="F54" s="37">
        <v>1330625216.79</v>
      </c>
      <c r="G54" s="37">
        <v>15603399.060000001</v>
      </c>
      <c r="H54" s="37">
        <v>0</v>
      </c>
      <c r="I54" s="37">
        <v>0</v>
      </c>
      <c r="J54" s="37">
        <v>0</v>
      </c>
      <c r="K54" s="37">
        <v>1821541578.3399999</v>
      </c>
      <c r="L54" s="29"/>
      <c r="M54" s="29"/>
    </row>
    <row r="55" spans="1:13" x14ac:dyDescent="0.2">
      <c r="F55" s="29"/>
      <c r="G55" s="29"/>
      <c r="H55" s="29"/>
      <c r="I55" s="29"/>
      <c r="J55" s="29"/>
    </row>
    <row r="56" spans="1:13" x14ac:dyDescent="0.2">
      <c r="F56" s="29"/>
      <c r="G56" s="29"/>
      <c r="H56" s="29"/>
      <c r="I56" s="29"/>
      <c r="J56" s="29"/>
      <c r="K56" s="29"/>
    </row>
    <row r="57" spans="1:13" x14ac:dyDescent="0.2">
      <c r="F57" s="29"/>
      <c r="G57" s="29"/>
      <c r="H57" s="29"/>
      <c r="I57" s="29"/>
      <c r="J57" s="29"/>
    </row>
    <row r="58" spans="1:13" x14ac:dyDescent="0.2">
      <c r="F58" s="29"/>
      <c r="G58" s="29"/>
      <c r="H58" s="29"/>
      <c r="I58" s="29"/>
      <c r="J58" s="29"/>
    </row>
    <row r="59" spans="1:13" x14ac:dyDescent="0.2">
      <c r="F59" s="29"/>
      <c r="G59" s="29"/>
      <c r="H59" s="29"/>
      <c r="I59" s="29"/>
      <c r="J59" s="29"/>
    </row>
    <row r="60" spans="1:13" x14ac:dyDescent="0.2">
      <c r="G60" s="29"/>
      <c r="H60" s="29"/>
      <c r="I60" s="29"/>
      <c r="J60" s="29"/>
    </row>
    <row r="61" spans="1:13" x14ac:dyDescent="0.2">
      <c r="G61" s="29"/>
      <c r="H61" s="29"/>
      <c r="I61" s="29"/>
      <c r="J61" s="29"/>
    </row>
    <row r="62" spans="1:13" x14ac:dyDescent="0.2">
      <c r="G62" s="29"/>
      <c r="H62" s="29"/>
      <c r="I62" s="29"/>
      <c r="J62" s="29"/>
    </row>
    <row r="63" spans="1:13" x14ac:dyDescent="0.2">
      <c r="G63" s="29"/>
      <c r="H63" s="29"/>
      <c r="I63" s="29"/>
      <c r="J63" s="29"/>
    </row>
  </sheetData>
  <mergeCells count="12">
    <mergeCell ref="J5:J6"/>
    <mergeCell ref="K5:K6"/>
    <mergeCell ref="A1:K1"/>
    <mergeCell ref="A2:K2"/>
    <mergeCell ref="C4:D4"/>
    <mergeCell ref="A5:A6"/>
    <mergeCell ref="B5:B6"/>
    <mergeCell ref="E5:E6"/>
    <mergeCell ref="F5:F6"/>
    <mergeCell ref="G5:G6"/>
    <mergeCell ref="H5:H6"/>
    <mergeCell ref="I5:I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32A46-C472-49AD-9F31-A15162B56BB6}">
  <dimension ref="A1:M63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47" sqref="B47"/>
    </sheetView>
  </sheetViews>
  <sheetFormatPr baseColWidth="10" defaultRowHeight="12.75" x14ac:dyDescent="0.2"/>
  <cols>
    <col min="1" max="1" width="44.7109375" style="3" customWidth="1"/>
    <col min="2" max="4" width="17.140625" style="41" customWidth="1"/>
    <col min="5" max="5" width="17.7109375" style="41" customWidth="1"/>
    <col min="6" max="6" width="16.140625" style="39" customWidth="1"/>
    <col min="7" max="7" width="14.140625" style="39" customWidth="1"/>
    <col min="8" max="8" width="14.28515625" style="39" customWidth="1"/>
    <col min="9" max="10" width="17.140625" style="39" customWidth="1"/>
    <col min="11" max="11" width="15.42578125" style="39" bestFit="1" customWidth="1"/>
    <col min="12" max="12" width="11.28515625" style="39" bestFit="1" customWidth="1"/>
    <col min="13" max="252" width="11.42578125" style="39"/>
    <col min="253" max="253" width="44.7109375" style="39" customWidth="1"/>
    <col min="254" max="256" width="17.140625" style="39" customWidth="1"/>
    <col min="257" max="257" width="17.7109375" style="39" customWidth="1"/>
    <col min="258" max="258" width="16.140625" style="39" customWidth="1"/>
    <col min="259" max="259" width="14.140625" style="39" customWidth="1"/>
    <col min="260" max="260" width="14.28515625" style="39" customWidth="1"/>
    <col min="261" max="262" width="17.140625" style="39" customWidth="1"/>
    <col min="263" max="263" width="15.42578125" style="39" bestFit="1" customWidth="1"/>
    <col min="264" max="264" width="15.28515625" style="39" bestFit="1" customWidth="1"/>
    <col min="265" max="265" width="15.140625" style="39" customWidth="1"/>
    <col min="266" max="266" width="15.85546875" style="39" customWidth="1"/>
    <col min="267" max="267" width="15.5703125" style="39" customWidth="1"/>
    <col min="268" max="268" width="11.28515625" style="39" bestFit="1" customWidth="1"/>
    <col min="269" max="508" width="11.42578125" style="39"/>
    <col min="509" max="509" width="44.7109375" style="39" customWidth="1"/>
    <col min="510" max="512" width="17.140625" style="39" customWidth="1"/>
    <col min="513" max="513" width="17.7109375" style="39" customWidth="1"/>
    <col min="514" max="514" width="16.140625" style="39" customWidth="1"/>
    <col min="515" max="515" width="14.140625" style="39" customWidth="1"/>
    <col min="516" max="516" width="14.28515625" style="39" customWidth="1"/>
    <col min="517" max="518" width="17.140625" style="39" customWidth="1"/>
    <col min="519" max="519" width="15.42578125" style="39" bestFit="1" customWidth="1"/>
    <col min="520" max="520" width="15.28515625" style="39" bestFit="1" customWidth="1"/>
    <col min="521" max="521" width="15.140625" style="39" customWidth="1"/>
    <col min="522" max="522" width="15.85546875" style="39" customWidth="1"/>
    <col min="523" max="523" width="15.5703125" style="39" customWidth="1"/>
    <col min="524" max="524" width="11.28515625" style="39" bestFit="1" customWidth="1"/>
    <col min="525" max="764" width="11.42578125" style="39"/>
    <col min="765" max="765" width="44.7109375" style="39" customWidth="1"/>
    <col min="766" max="768" width="17.140625" style="39" customWidth="1"/>
    <col min="769" max="769" width="17.7109375" style="39" customWidth="1"/>
    <col min="770" max="770" width="16.140625" style="39" customWidth="1"/>
    <col min="771" max="771" width="14.140625" style="39" customWidth="1"/>
    <col min="772" max="772" width="14.28515625" style="39" customWidth="1"/>
    <col min="773" max="774" width="17.140625" style="39" customWidth="1"/>
    <col min="775" max="775" width="15.42578125" style="39" bestFit="1" customWidth="1"/>
    <col min="776" max="776" width="15.28515625" style="39" bestFit="1" customWidth="1"/>
    <col min="777" max="777" width="15.140625" style="39" customWidth="1"/>
    <col min="778" max="778" width="15.85546875" style="39" customWidth="1"/>
    <col min="779" max="779" width="15.5703125" style="39" customWidth="1"/>
    <col min="780" max="780" width="11.28515625" style="39" bestFit="1" customWidth="1"/>
    <col min="781" max="1020" width="11.42578125" style="39"/>
    <col min="1021" max="1021" width="44.7109375" style="39" customWidth="1"/>
    <col min="1022" max="1024" width="17.140625" style="39" customWidth="1"/>
    <col min="1025" max="1025" width="17.7109375" style="39" customWidth="1"/>
    <col min="1026" max="1026" width="16.140625" style="39" customWidth="1"/>
    <col min="1027" max="1027" width="14.140625" style="39" customWidth="1"/>
    <col min="1028" max="1028" width="14.28515625" style="39" customWidth="1"/>
    <col min="1029" max="1030" width="17.140625" style="39" customWidth="1"/>
    <col min="1031" max="1031" width="15.42578125" style="39" bestFit="1" customWidth="1"/>
    <col min="1032" max="1032" width="15.28515625" style="39" bestFit="1" customWidth="1"/>
    <col min="1033" max="1033" width="15.140625" style="39" customWidth="1"/>
    <col min="1034" max="1034" width="15.85546875" style="39" customWidth="1"/>
    <col min="1035" max="1035" width="15.5703125" style="39" customWidth="1"/>
    <col min="1036" max="1036" width="11.28515625" style="39" bestFit="1" customWidth="1"/>
    <col min="1037" max="1276" width="11.42578125" style="39"/>
    <col min="1277" max="1277" width="44.7109375" style="39" customWidth="1"/>
    <col min="1278" max="1280" width="17.140625" style="39" customWidth="1"/>
    <col min="1281" max="1281" width="17.7109375" style="39" customWidth="1"/>
    <col min="1282" max="1282" width="16.140625" style="39" customWidth="1"/>
    <col min="1283" max="1283" width="14.140625" style="39" customWidth="1"/>
    <col min="1284" max="1284" width="14.28515625" style="39" customWidth="1"/>
    <col min="1285" max="1286" width="17.140625" style="39" customWidth="1"/>
    <col min="1287" max="1287" width="15.42578125" style="39" bestFit="1" customWidth="1"/>
    <col min="1288" max="1288" width="15.28515625" style="39" bestFit="1" customWidth="1"/>
    <col min="1289" max="1289" width="15.140625" style="39" customWidth="1"/>
    <col min="1290" max="1290" width="15.85546875" style="39" customWidth="1"/>
    <col min="1291" max="1291" width="15.5703125" style="39" customWidth="1"/>
    <col min="1292" max="1292" width="11.28515625" style="39" bestFit="1" customWidth="1"/>
    <col min="1293" max="1532" width="11.42578125" style="39"/>
    <col min="1533" max="1533" width="44.7109375" style="39" customWidth="1"/>
    <col min="1534" max="1536" width="17.140625" style="39" customWidth="1"/>
    <col min="1537" max="1537" width="17.7109375" style="39" customWidth="1"/>
    <col min="1538" max="1538" width="16.140625" style="39" customWidth="1"/>
    <col min="1539" max="1539" width="14.140625" style="39" customWidth="1"/>
    <col min="1540" max="1540" width="14.28515625" style="39" customWidth="1"/>
    <col min="1541" max="1542" width="17.140625" style="39" customWidth="1"/>
    <col min="1543" max="1543" width="15.42578125" style="39" bestFit="1" customWidth="1"/>
    <col min="1544" max="1544" width="15.28515625" style="39" bestFit="1" customWidth="1"/>
    <col min="1545" max="1545" width="15.140625" style="39" customWidth="1"/>
    <col min="1546" max="1546" width="15.85546875" style="39" customWidth="1"/>
    <col min="1547" max="1547" width="15.5703125" style="39" customWidth="1"/>
    <col min="1548" max="1548" width="11.28515625" style="39" bestFit="1" customWidth="1"/>
    <col min="1549" max="1788" width="11.42578125" style="39"/>
    <col min="1789" max="1789" width="44.7109375" style="39" customWidth="1"/>
    <col min="1790" max="1792" width="17.140625" style="39" customWidth="1"/>
    <col min="1793" max="1793" width="17.7109375" style="39" customWidth="1"/>
    <col min="1794" max="1794" width="16.140625" style="39" customWidth="1"/>
    <col min="1795" max="1795" width="14.140625" style="39" customWidth="1"/>
    <col min="1796" max="1796" width="14.28515625" style="39" customWidth="1"/>
    <col min="1797" max="1798" width="17.140625" style="39" customWidth="1"/>
    <col min="1799" max="1799" width="15.42578125" style="39" bestFit="1" customWidth="1"/>
    <col min="1800" max="1800" width="15.28515625" style="39" bestFit="1" customWidth="1"/>
    <col min="1801" max="1801" width="15.140625" style="39" customWidth="1"/>
    <col min="1802" max="1802" width="15.85546875" style="39" customWidth="1"/>
    <col min="1803" max="1803" width="15.5703125" style="39" customWidth="1"/>
    <col min="1804" max="1804" width="11.28515625" style="39" bestFit="1" customWidth="1"/>
    <col min="1805" max="2044" width="11.42578125" style="39"/>
    <col min="2045" max="2045" width="44.7109375" style="39" customWidth="1"/>
    <col min="2046" max="2048" width="17.140625" style="39" customWidth="1"/>
    <col min="2049" max="2049" width="17.7109375" style="39" customWidth="1"/>
    <col min="2050" max="2050" width="16.140625" style="39" customWidth="1"/>
    <col min="2051" max="2051" width="14.140625" style="39" customWidth="1"/>
    <col min="2052" max="2052" width="14.28515625" style="39" customWidth="1"/>
    <col min="2053" max="2054" width="17.140625" style="39" customWidth="1"/>
    <col min="2055" max="2055" width="15.42578125" style="39" bestFit="1" customWidth="1"/>
    <col min="2056" max="2056" width="15.28515625" style="39" bestFit="1" customWidth="1"/>
    <col min="2057" max="2057" width="15.140625" style="39" customWidth="1"/>
    <col min="2058" max="2058" width="15.85546875" style="39" customWidth="1"/>
    <col min="2059" max="2059" width="15.5703125" style="39" customWidth="1"/>
    <col min="2060" max="2060" width="11.28515625" style="39" bestFit="1" customWidth="1"/>
    <col min="2061" max="2300" width="11.42578125" style="39"/>
    <col min="2301" max="2301" width="44.7109375" style="39" customWidth="1"/>
    <col min="2302" max="2304" width="17.140625" style="39" customWidth="1"/>
    <col min="2305" max="2305" width="17.7109375" style="39" customWidth="1"/>
    <col min="2306" max="2306" width="16.140625" style="39" customWidth="1"/>
    <col min="2307" max="2307" width="14.140625" style="39" customWidth="1"/>
    <col min="2308" max="2308" width="14.28515625" style="39" customWidth="1"/>
    <col min="2309" max="2310" width="17.140625" style="39" customWidth="1"/>
    <col min="2311" max="2311" width="15.42578125" style="39" bestFit="1" customWidth="1"/>
    <col min="2312" max="2312" width="15.28515625" style="39" bestFit="1" customWidth="1"/>
    <col min="2313" max="2313" width="15.140625" style="39" customWidth="1"/>
    <col min="2314" max="2314" width="15.85546875" style="39" customWidth="1"/>
    <col min="2315" max="2315" width="15.5703125" style="39" customWidth="1"/>
    <col min="2316" max="2316" width="11.28515625" style="39" bestFit="1" customWidth="1"/>
    <col min="2317" max="2556" width="11.42578125" style="39"/>
    <col min="2557" max="2557" width="44.7109375" style="39" customWidth="1"/>
    <col min="2558" max="2560" width="17.140625" style="39" customWidth="1"/>
    <col min="2561" max="2561" width="17.7109375" style="39" customWidth="1"/>
    <col min="2562" max="2562" width="16.140625" style="39" customWidth="1"/>
    <col min="2563" max="2563" width="14.140625" style="39" customWidth="1"/>
    <col min="2564" max="2564" width="14.28515625" style="39" customWidth="1"/>
    <col min="2565" max="2566" width="17.140625" style="39" customWidth="1"/>
    <col min="2567" max="2567" width="15.42578125" style="39" bestFit="1" customWidth="1"/>
    <col min="2568" max="2568" width="15.28515625" style="39" bestFit="1" customWidth="1"/>
    <col min="2569" max="2569" width="15.140625" style="39" customWidth="1"/>
    <col min="2570" max="2570" width="15.85546875" style="39" customWidth="1"/>
    <col min="2571" max="2571" width="15.5703125" style="39" customWidth="1"/>
    <col min="2572" max="2572" width="11.28515625" style="39" bestFit="1" customWidth="1"/>
    <col min="2573" max="2812" width="11.42578125" style="39"/>
    <col min="2813" max="2813" width="44.7109375" style="39" customWidth="1"/>
    <col min="2814" max="2816" width="17.140625" style="39" customWidth="1"/>
    <col min="2817" max="2817" width="17.7109375" style="39" customWidth="1"/>
    <col min="2818" max="2818" width="16.140625" style="39" customWidth="1"/>
    <col min="2819" max="2819" width="14.140625" style="39" customWidth="1"/>
    <col min="2820" max="2820" width="14.28515625" style="39" customWidth="1"/>
    <col min="2821" max="2822" width="17.140625" style="39" customWidth="1"/>
    <col min="2823" max="2823" width="15.42578125" style="39" bestFit="1" customWidth="1"/>
    <col min="2824" max="2824" width="15.28515625" style="39" bestFit="1" customWidth="1"/>
    <col min="2825" max="2825" width="15.140625" style="39" customWidth="1"/>
    <col min="2826" max="2826" width="15.85546875" style="39" customWidth="1"/>
    <col min="2827" max="2827" width="15.5703125" style="39" customWidth="1"/>
    <col min="2828" max="2828" width="11.28515625" style="39" bestFit="1" customWidth="1"/>
    <col min="2829" max="3068" width="11.42578125" style="39"/>
    <col min="3069" max="3069" width="44.7109375" style="39" customWidth="1"/>
    <col min="3070" max="3072" width="17.140625" style="39" customWidth="1"/>
    <col min="3073" max="3073" width="17.7109375" style="39" customWidth="1"/>
    <col min="3074" max="3074" width="16.140625" style="39" customWidth="1"/>
    <col min="3075" max="3075" width="14.140625" style="39" customWidth="1"/>
    <col min="3076" max="3076" width="14.28515625" style="39" customWidth="1"/>
    <col min="3077" max="3078" width="17.140625" style="39" customWidth="1"/>
    <col min="3079" max="3079" width="15.42578125" style="39" bestFit="1" customWidth="1"/>
    <col min="3080" max="3080" width="15.28515625" style="39" bestFit="1" customWidth="1"/>
    <col min="3081" max="3081" width="15.140625" style="39" customWidth="1"/>
    <col min="3082" max="3082" width="15.85546875" style="39" customWidth="1"/>
    <col min="3083" max="3083" width="15.5703125" style="39" customWidth="1"/>
    <col min="3084" max="3084" width="11.28515625" style="39" bestFit="1" customWidth="1"/>
    <col min="3085" max="3324" width="11.42578125" style="39"/>
    <col min="3325" max="3325" width="44.7109375" style="39" customWidth="1"/>
    <col min="3326" max="3328" width="17.140625" style="39" customWidth="1"/>
    <col min="3329" max="3329" width="17.7109375" style="39" customWidth="1"/>
    <col min="3330" max="3330" width="16.140625" style="39" customWidth="1"/>
    <col min="3331" max="3331" width="14.140625" style="39" customWidth="1"/>
    <col min="3332" max="3332" width="14.28515625" style="39" customWidth="1"/>
    <col min="3333" max="3334" width="17.140625" style="39" customWidth="1"/>
    <col min="3335" max="3335" width="15.42578125" style="39" bestFit="1" customWidth="1"/>
    <col min="3336" max="3336" width="15.28515625" style="39" bestFit="1" customWidth="1"/>
    <col min="3337" max="3337" width="15.140625" style="39" customWidth="1"/>
    <col min="3338" max="3338" width="15.85546875" style="39" customWidth="1"/>
    <col min="3339" max="3339" width="15.5703125" style="39" customWidth="1"/>
    <col min="3340" max="3340" width="11.28515625" style="39" bestFit="1" customWidth="1"/>
    <col min="3341" max="3580" width="11.42578125" style="39"/>
    <col min="3581" max="3581" width="44.7109375" style="39" customWidth="1"/>
    <col min="3582" max="3584" width="17.140625" style="39" customWidth="1"/>
    <col min="3585" max="3585" width="17.7109375" style="39" customWidth="1"/>
    <col min="3586" max="3586" width="16.140625" style="39" customWidth="1"/>
    <col min="3587" max="3587" width="14.140625" style="39" customWidth="1"/>
    <col min="3588" max="3588" width="14.28515625" style="39" customWidth="1"/>
    <col min="3589" max="3590" width="17.140625" style="39" customWidth="1"/>
    <col min="3591" max="3591" width="15.42578125" style="39" bestFit="1" customWidth="1"/>
    <col min="3592" max="3592" width="15.28515625" style="39" bestFit="1" customWidth="1"/>
    <col min="3593" max="3593" width="15.140625" style="39" customWidth="1"/>
    <col min="3594" max="3594" width="15.85546875" style="39" customWidth="1"/>
    <col min="3595" max="3595" width="15.5703125" style="39" customWidth="1"/>
    <col min="3596" max="3596" width="11.28515625" style="39" bestFit="1" customWidth="1"/>
    <col min="3597" max="3836" width="11.42578125" style="39"/>
    <col min="3837" max="3837" width="44.7109375" style="39" customWidth="1"/>
    <col min="3838" max="3840" width="17.140625" style="39" customWidth="1"/>
    <col min="3841" max="3841" width="17.7109375" style="39" customWidth="1"/>
    <col min="3842" max="3842" width="16.140625" style="39" customWidth="1"/>
    <col min="3843" max="3843" width="14.140625" style="39" customWidth="1"/>
    <col min="3844" max="3844" width="14.28515625" style="39" customWidth="1"/>
    <col min="3845" max="3846" width="17.140625" style="39" customWidth="1"/>
    <col min="3847" max="3847" width="15.42578125" style="39" bestFit="1" customWidth="1"/>
    <col min="3848" max="3848" width="15.28515625" style="39" bestFit="1" customWidth="1"/>
    <col min="3849" max="3849" width="15.140625" style="39" customWidth="1"/>
    <col min="3850" max="3850" width="15.85546875" style="39" customWidth="1"/>
    <col min="3851" max="3851" width="15.5703125" style="39" customWidth="1"/>
    <col min="3852" max="3852" width="11.28515625" style="39" bestFit="1" customWidth="1"/>
    <col min="3853" max="4092" width="11.42578125" style="39"/>
    <col min="4093" max="4093" width="44.7109375" style="39" customWidth="1"/>
    <col min="4094" max="4096" width="17.140625" style="39" customWidth="1"/>
    <col min="4097" max="4097" width="17.7109375" style="39" customWidth="1"/>
    <col min="4098" max="4098" width="16.140625" style="39" customWidth="1"/>
    <col min="4099" max="4099" width="14.140625" style="39" customWidth="1"/>
    <col min="4100" max="4100" width="14.28515625" style="39" customWidth="1"/>
    <col min="4101" max="4102" width="17.140625" style="39" customWidth="1"/>
    <col min="4103" max="4103" width="15.42578125" style="39" bestFit="1" customWidth="1"/>
    <col min="4104" max="4104" width="15.28515625" style="39" bestFit="1" customWidth="1"/>
    <col min="4105" max="4105" width="15.140625" style="39" customWidth="1"/>
    <col min="4106" max="4106" width="15.85546875" style="39" customWidth="1"/>
    <col min="4107" max="4107" width="15.5703125" style="39" customWidth="1"/>
    <col min="4108" max="4108" width="11.28515625" style="39" bestFit="1" customWidth="1"/>
    <col min="4109" max="4348" width="11.42578125" style="39"/>
    <col min="4349" max="4349" width="44.7109375" style="39" customWidth="1"/>
    <col min="4350" max="4352" width="17.140625" style="39" customWidth="1"/>
    <col min="4353" max="4353" width="17.7109375" style="39" customWidth="1"/>
    <col min="4354" max="4354" width="16.140625" style="39" customWidth="1"/>
    <col min="4355" max="4355" width="14.140625" style="39" customWidth="1"/>
    <col min="4356" max="4356" width="14.28515625" style="39" customWidth="1"/>
    <col min="4357" max="4358" width="17.140625" style="39" customWidth="1"/>
    <col min="4359" max="4359" width="15.42578125" style="39" bestFit="1" customWidth="1"/>
    <col min="4360" max="4360" width="15.28515625" style="39" bestFit="1" customWidth="1"/>
    <col min="4361" max="4361" width="15.140625" style="39" customWidth="1"/>
    <col min="4362" max="4362" width="15.85546875" style="39" customWidth="1"/>
    <col min="4363" max="4363" width="15.5703125" style="39" customWidth="1"/>
    <col min="4364" max="4364" width="11.28515625" style="39" bestFit="1" customWidth="1"/>
    <col min="4365" max="4604" width="11.42578125" style="39"/>
    <col min="4605" max="4605" width="44.7109375" style="39" customWidth="1"/>
    <col min="4606" max="4608" width="17.140625" style="39" customWidth="1"/>
    <col min="4609" max="4609" width="17.7109375" style="39" customWidth="1"/>
    <col min="4610" max="4610" width="16.140625" style="39" customWidth="1"/>
    <col min="4611" max="4611" width="14.140625" style="39" customWidth="1"/>
    <col min="4612" max="4612" width="14.28515625" style="39" customWidth="1"/>
    <col min="4613" max="4614" width="17.140625" style="39" customWidth="1"/>
    <col min="4615" max="4615" width="15.42578125" style="39" bestFit="1" customWidth="1"/>
    <col min="4616" max="4616" width="15.28515625" style="39" bestFit="1" customWidth="1"/>
    <col min="4617" max="4617" width="15.140625" style="39" customWidth="1"/>
    <col min="4618" max="4618" width="15.85546875" style="39" customWidth="1"/>
    <col min="4619" max="4619" width="15.5703125" style="39" customWidth="1"/>
    <col min="4620" max="4620" width="11.28515625" style="39" bestFit="1" customWidth="1"/>
    <col min="4621" max="4860" width="11.42578125" style="39"/>
    <col min="4861" max="4861" width="44.7109375" style="39" customWidth="1"/>
    <col min="4862" max="4864" width="17.140625" style="39" customWidth="1"/>
    <col min="4865" max="4865" width="17.7109375" style="39" customWidth="1"/>
    <col min="4866" max="4866" width="16.140625" style="39" customWidth="1"/>
    <col min="4867" max="4867" width="14.140625" style="39" customWidth="1"/>
    <col min="4868" max="4868" width="14.28515625" style="39" customWidth="1"/>
    <col min="4869" max="4870" width="17.140625" style="39" customWidth="1"/>
    <col min="4871" max="4871" width="15.42578125" style="39" bestFit="1" customWidth="1"/>
    <col min="4872" max="4872" width="15.28515625" style="39" bestFit="1" customWidth="1"/>
    <col min="4873" max="4873" width="15.140625" style="39" customWidth="1"/>
    <col min="4874" max="4874" width="15.85546875" style="39" customWidth="1"/>
    <col min="4875" max="4875" width="15.5703125" style="39" customWidth="1"/>
    <col min="4876" max="4876" width="11.28515625" style="39" bestFit="1" customWidth="1"/>
    <col min="4877" max="5116" width="11.42578125" style="39"/>
    <col min="5117" max="5117" width="44.7109375" style="39" customWidth="1"/>
    <col min="5118" max="5120" width="17.140625" style="39" customWidth="1"/>
    <col min="5121" max="5121" width="17.7109375" style="39" customWidth="1"/>
    <col min="5122" max="5122" width="16.140625" style="39" customWidth="1"/>
    <col min="5123" max="5123" width="14.140625" style="39" customWidth="1"/>
    <col min="5124" max="5124" width="14.28515625" style="39" customWidth="1"/>
    <col min="5125" max="5126" width="17.140625" style="39" customWidth="1"/>
    <col min="5127" max="5127" width="15.42578125" style="39" bestFit="1" customWidth="1"/>
    <col min="5128" max="5128" width="15.28515625" style="39" bestFit="1" customWidth="1"/>
    <col min="5129" max="5129" width="15.140625" style="39" customWidth="1"/>
    <col min="5130" max="5130" width="15.85546875" style="39" customWidth="1"/>
    <col min="5131" max="5131" width="15.5703125" style="39" customWidth="1"/>
    <col min="5132" max="5132" width="11.28515625" style="39" bestFit="1" customWidth="1"/>
    <col min="5133" max="5372" width="11.42578125" style="39"/>
    <col min="5373" max="5373" width="44.7109375" style="39" customWidth="1"/>
    <col min="5374" max="5376" width="17.140625" style="39" customWidth="1"/>
    <col min="5377" max="5377" width="17.7109375" style="39" customWidth="1"/>
    <col min="5378" max="5378" width="16.140625" style="39" customWidth="1"/>
    <col min="5379" max="5379" width="14.140625" style="39" customWidth="1"/>
    <col min="5380" max="5380" width="14.28515625" style="39" customWidth="1"/>
    <col min="5381" max="5382" width="17.140625" style="39" customWidth="1"/>
    <col min="5383" max="5383" width="15.42578125" style="39" bestFit="1" customWidth="1"/>
    <col min="5384" max="5384" width="15.28515625" style="39" bestFit="1" customWidth="1"/>
    <col min="5385" max="5385" width="15.140625" style="39" customWidth="1"/>
    <col min="5386" max="5386" width="15.85546875" style="39" customWidth="1"/>
    <col min="5387" max="5387" width="15.5703125" style="39" customWidth="1"/>
    <col min="5388" max="5388" width="11.28515625" style="39" bestFit="1" customWidth="1"/>
    <col min="5389" max="5628" width="11.42578125" style="39"/>
    <col min="5629" max="5629" width="44.7109375" style="39" customWidth="1"/>
    <col min="5630" max="5632" width="17.140625" style="39" customWidth="1"/>
    <col min="5633" max="5633" width="17.7109375" style="39" customWidth="1"/>
    <col min="5634" max="5634" width="16.140625" style="39" customWidth="1"/>
    <col min="5635" max="5635" width="14.140625" style="39" customWidth="1"/>
    <col min="5636" max="5636" width="14.28515625" style="39" customWidth="1"/>
    <col min="5637" max="5638" width="17.140625" style="39" customWidth="1"/>
    <col min="5639" max="5639" width="15.42578125" style="39" bestFit="1" customWidth="1"/>
    <col min="5640" max="5640" width="15.28515625" style="39" bestFit="1" customWidth="1"/>
    <col min="5641" max="5641" width="15.140625" style="39" customWidth="1"/>
    <col min="5642" max="5642" width="15.85546875" style="39" customWidth="1"/>
    <col min="5643" max="5643" width="15.5703125" style="39" customWidth="1"/>
    <col min="5644" max="5644" width="11.28515625" style="39" bestFit="1" customWidth="1"/>
    <col min="5645" max="5884" width="11.42578125" style="39"/>
    <col min="5885" max="5885" width="44.7109375" style="39" customWidth="1"/>
    <col min="5886" max="5888" width="17.140625" style="39" customWidth="1"/>
    <col min="5889" max="5889" width="17.7109375" style="39" customWidth="1"/>
    <col min="5890" max="5890" width="16.140625" style="39" customWidth="1"/>
    <col min="5891" max="5891" width="14.140625" style="39" customWidth="1"/>
    <col min="5892" max="5892" width="14.28515625" style="39" customWidth="1"/>
    <col min="5893" max="5894" width="17.140625" style="39" customWidth="1"/>
    <col min="5895" max="5895" width="15.42578125" style="39" bestFit="1" customWidth="1"/>
    <col min="5896" max="5896" width="15.28515625" style="39" bestFit="1" customWidth="1"/>
    <col min="5897" max="5897" width="15.140625" style="39" customWidth="1"/>
    <col min="5898" max="5898" width="15.85546875" style="39" customWidth="1"/>
    <col min="5899" max="5899" width="15.5703125" style="39" customWidth="1"/>
    <col min="5900" max="5900" width="11.28515625" style="39" bestFit="1" customWidth="1"/>
    <col min="5901" max="6140" width="11.42578125" style="39"/>
    <col min="6141" max="6141" width="44.7109375" style="39" customWidth="1"/>
    <col min="6142" max="6144" width="17.140625" style="39" customWidth="1"/>
    <col min="6145" max="6145" width="17.7109375" style="39" customWidth="1"/>
    <col min="6146" max="6146" width="16.140625" style="39" customWidth="1"/>
    <col min="6147" max="6147" width="14.140625" style="39" customWidth="1"/>
    <col min="6148" max="6148" width="14.28515625" style="39" customWidth="1"/>
    <col min="6149" max="6150" width="17.140625" style="39" customWidth="1"/>
    <col min="6151" max="6151" width="15.42578125" style="39" bestFit="1" customWidth="1"/>
    <col min="6152" max="6152" width="15.28515625" style="39" bestFit="1" customWidth="1"/>
    <col min="6153" max="6153" width="15.140625" style="39" customWidth="1"/>
    <col min="6154" max="6154" width="15.85546875" style="39" customWidth="1"/>
    <col min="6155" max="6155" width="15.5703125" style="39" customWidth="1"/>
    <col min="6156" max="6156" width="11.28515625" style="39" bestFit="1" customWidth="1"/>
    <col min="6157" max="6396" width="11.42578125" style="39"/>
    <col min="6397" max="6397" width="44.7109375" style="39" customWidth="1"/>
    <col min="6398" max="6400" width="17.140625" style="39" customWidth="1"/>
    <col min="6401" max="6401" width="17.7109375" style="39" customWidth="1"/>
    <col min="6402" max="6402" width="16.140625" style="39" customWidth="1"/>
    <col min="6403" max="6403" width="14.140625" style="39" customWidth="1"/>
    <col min="6404" max="6404" width="14.28515625" style="39" customWidth="1"/>
    <col min="6405" max="6406" width="17.140625" style="39" customWidth="1"/>
    <col min="6407" max="6407" width="15.42578125" style="39" bestFit="1" customWidth="1"/>
    <col min="6408" max="6408" width="15.28515625" style="39" bestFit="1" customWidth="1"/>
    <col min="6409" max="6409" width="15.140625" style="39" customWidth="1"/>
    <col min="6410" max="6410" width="15.85546875" style="39" customWidth="1"/>
    <col min="6411" max="6411" width="15.5703125" style="39" customWidth="1"/>
    <col min="6412" max="6412" width="11.28515625" style="39" bestFit="1" customWidth="1"/>
    <col min="6413" max="6652" width="11.42578125" style="39"/>
    <col min="6653" max="6653" width="44.7109375" style="39" customWidth="1"/>
    <col min="6654" max="6656" width="17.140625" style="39" customWidth="1"/>
    <col min="6657" max="6657" width="17.7109375" style="39" customWidth="1"/>
    <col min="6658" max="6658" width="16.140625" style="39" customWidth="1"/>
    <col min="6659" max="6659" width="14.140625" style="39" customWidth="1"/>
    <col min="6660" max="6660" width="14.28515625" style="39" customWidth="1"/>
    <col min="6661" max="6662" width="17.140625" style="39" customWidth="1"/>
    <col min="6663" max="6663" width="15.42578125" style="39" bestFit="1" customWidth="1"/>
    <col min="6664" max="6664" width="15.28515625" style="39" bestFit="1" customWidth="1"/>
    <col min="6665" max="6665" width="15.140625" style="39" customWidth="1"/>
    <col min="6666" max="6666" width="15.85546875" style="39" customWidth="1"/>
    <col min="6667" max="6667" width="15.5703125" style="39" customWidth="1"/>
    <col min="6668" max="6668" width="11.28515625" style="39" bestFit="1" customWidth="1"/>
    <col min="6669" max="6908" width="11.42578125" style="39"/>
    <col min="6909" max="6909" width="44.7109375" style="39" customWidth="1"/>
    <col min="6910" max="6912" width="17.140625" style="39" customWidth="1"/>
    <col min="6913" max="6913" width="17.7109375" style="39" customWidth="1"/>
    <col min="6914" max="6914" width="16.140625" style="39" customWidth="1"/>
    <col min="6915" max="6915" width="14.140625" style="39" customWidth="1"/>
    <col min="6916" max="6916" width="14.28515625" style="39" customWidth="1"/>
    <col min="6917" max="6918" width="17.140625" style="39" customWidth="1"/>
    <col min="6919" max="6919" width="15.42578125" style="39" bestFit="1" customWidth="1"/>
    <col min="6920" max="6920" width="15.28515625" style="39" bestFit="1" customWidth="1"/>
    <col min="6921" max="6921" width="15.140625" style="39" customWidth="1"/>
    <col min="6922" max="6922" width="15.85546875" style="39" customWidth="1"/>
    <col min="6923" max="6923" width="15.5703125" style="39" customWidth="1"/>
    <col min="6924" max="6924" width="11.28515625" style="39" bestFit="1" customWidth="1"/>
    <col min="6925" max="7164" width="11.42578125" style="39"/>
    <col min="7165" max="7165" width="44.7109375" style="39" customWidth="1"/>
    <col min="7166" max="7168" width="17.140625" style="39" customWidth="1"/>
    <col min="7169" max="7169" width="17.7109375" style="39" customWidth="1"/>
    <col min="7170" max="7170" width="16.140625" style="39" customWidth="1"/>
    <col min="7171" max="7171" width="14.140625" style="39" customWidth="1"/>
    <col min="7172" max="7172" width="14.28515625" style="39" customWidth="1"/>
    <col min="7173" max="7174" width="17.140625" style="39" customWidth="1"/>
    <col min="7175" max="7175" width="15.42578125" style="39" bestFit="1" customWidth="1"/>
    <col min="7176" max="7176" width="15.28515625" style="39" bestFit="1" customWidth="1"/>
    <col min="7177" max="7177" width="15.140625" style="39" customWidth="1"/>
    <col min="7178" max="7178" width="15.85546875" style="39" customWidth="1"/>
    <col min="7179" max="7179" width="15.5703125" style="39" customWidth="1"/>
    <col min="7180" max="7180" width="11.28515625" style="39" bestFit="1" customWidth="1"/>
    <col min="7181" max="7420" width="11.42578125" style="39"/>
    <col min="7421" max="7421" width="44.7109375" style="39" customWidth="1"/>
    <col min="7422" max="7424" width="17.140625" style="39" customWidth="1"/>
    <col min="7425" max="7425" width="17.7109375" style="39" customWidth="1"/>
    <col min="7426" max="7426" width="16.140625" style="39" customWidth="1"/>
    <col min="7427" max="7427" width="14.140625" style="39" customWidth="1"/>
    <col min="7428" max="7428" width="14.28515625" style="39" customWidth="1"/>
    <col min="7429" max="7430" width="17.140625" style="39" customWidth="1"/>
    <col min="7431" max="7431" width="15.42578125" style="39" bestFit="1" customWidth="1"/>
    <col min="7432" max="7432" width="15.28515625" style="39" bestFit="1" customWidth="1"/>
    <col min="7433" max="7433" width="15.140625" style="39" customWidth="1"/>
    <col min="7434" max="7434" width="15.85546875" style="39" customWidth="1"/>
    <col min="7435" max="7435" width="15.5703125" style="39" customWidth="1"/>
    <col min="7436" max="7436" width="11.28515625" style="39" bestFit="1" customWidth="1"/>
    <col min="7437" max="7676" width="11.42578125" style="39"/>
    <col min="7677" max="7677" width="44.7109375" style="39" customWidth="1"/>
    <col min="7678" max="7680" width="17.140625" style="39" customWidth="1"/>
    <col min="7681" max="7681" width="17.7109375" style="39" customWidth="1"/>
    <col min="7682" max="7682" width="16.140625" style="39" customWidth="1"/>
    <col min="7683" max="7683" width="14.140625" style="39" customWidth="1"/>
    <col min="7684" max="7684" width="14.28515625" style="39" customWidth="1"/>
    <col min="7685" max="7686" width="17.140625" style="39" customWidth="1"/>
    <col min="7687" max="7687" width="15.42578125" style="39" bestFit="1" customWidth="1"/>
    <col min="7688" max="7688" width="15.28515625" style="39" bestFit="1" customWidth="1"/>
    <col min="7689" max="7689" width="15.140625" style="39" customWidth="1"/>
    <col min="7690" max="7690" width="15.85546875" style="39" customWidth="1"/>
    <col min="7691" max="7691" width="15.5703125" style="39" customWidth="1"/>
    <col min="7692" max="7692" width="11.28515625" style="39" bestFit="1" customWidth="1"/>
    <col min="7693" max="7932" width="11.42578125" style="39"/>
    <col min="7933" max="7933" width="44.7109375" style="39" customWidth="1"/>
    <col min="7934" max="7936" width="17.140625" style="39" customWidth="1"/>
    <col min="7937" max="7937" width="17.7109375" style="39" customWidth="1"/>
    <col min="7938" max="7938" width="16.140625" style="39" customWidth="1"/>
    <col min="7939" max="7939" width="14.140625" style="39" customWidth="1"/>
    <col min="7940" max="7940" width="14.28515625" style="39" customWidth="1"/>
    <col min="7941" max="7942" width="17.140625" style="39" customWidth="1"/>
    <col min="7943" max="7943" width="15.42578125" style="39" bestFit="1" customWidth="1"/>
    <col min="7944" max="7944" width="15.28515625" style="39" bestFit="1" customWidth="1"/>
    <col min="7945" max="7945" width="15.140625" style="39" customWidth="1"/>
    <col min="7946" max="7946" width="15.85546875" style="39" customWidth="1"/>
    <col min="7947" max="7947" width="15.5703125" style="39" customWidth="1"/>
    <col min="7948" max="7948" width="11.28515625" style="39" bestFit="1" customWidth="1"/>
    <col min="7949" max="8188" width="11.42578125" style="39"/>
    <col min="8189" max="8189" width="44.7109375" style="39" customWidth="1"/>
    <col min="8190" max="8192" width="17.140625" style="39" customWidth="1"/>
    <col min="8193" max="8193" width="17.7109375" style="39" customWidth="1"/>
    <col min="8194" max="8194" width="16.140625" style="39" customWidth="1"/>
    <col min="8195" max="8195" width="14.140625" style="39" customWidth="1"/>
    <col min="8196" max="8196" width="14.28515625" style="39" customWidth="1"/>
    <col min="8197" max="8198" width="17.140625" style="39" customWidth="1"/>
    <col min="8199" max="8199" width="15.42578125" style="39" bestFit="1" customWidth="1"/>
    <col min="8200" max="8200" width="15.28515625" style="39" bestFit="1" customWidth="1"/>
    <col min="8201" max="8201" width="15.140625" style="39" customWidth="1"/>
    <col min="8202" max="8202" width="15.85546875" style="39" customWidth="1"/>
    <col min="8203" max="8203" width="15.5703125" style="39" customWidth="1"/>
    <col min="8204" max="8204" width="11.28515625" style="39" bestFit="1" customWidth="1"/>
    <col min="8205" max="8444" width="11.42578125" style="39"/>
    <col min="8445" max="8445" width="44.7109375" style="39" customWidth="1"/>
    <col min="8446" max="8448" width="17.140625" style="39" customWidth="1"/>
    <col min="8449" max="8449" width="17.7109375" style="39" customWidth="1"/>
    <col min="8450" max="8450" width="16.140625" style="39" customWidth="1"/>
    <col min="8451" max="8451" width="14.140625" style="39" customWidth="1"/>
    <col min="8452" max="8452" width="14.28515625" style="39" customWidth="1"/>
    <col min="8453" max="8454" width="17.140625" style="39" customWidth="1"/>
    <col min="8455" max="8455" width="15.42578125" style="39" bestFit="1" customWidth="1"/>
    <col min="8456" max="8456" width="15.28515625" style="39" bestFit="1" customWidth="1"/>
    <col min="8457" max="8457" width="15.140625" style="39" customWidth="1"/>
    <col min="8458" max="8458" width="15.85546875" style="39" customWidth="1"/>
    <col min="8459" max="8459" width="15.5703125" style="39" customWidth="1"/>
    <col min="8460" max="8460" width="11.28515625" style="39" bestFit="1" customWidth="1"/>
    <col min="8461" max="8700" width="11.42578125" style="39"/>
    <col min="8701" max="8701" width="44.7109375" style="39" customWidth="1"/>
    <col min="8702" max="8704" width="17.140625" style="39" customWidth="1"/>
    <col min="8705" max="8705" width="17.7109375" style="39" customWidth="1"/>
    <col min="8706" max="8706" width="16.140625" style="39" customWidth="1"/>
    <col min="8707" max="8707" width="14.140625" style="39" customWidth="1"/>
    <col min="8708" max="8708" width="14.28515625" style="39" customWidth="1"/>
    <col min="8709" max="8710" width="17.140625" style="39" customWidth="1"/>
    <col min="8711" max="8711" width="15.42578125" style="39" bestFit="1" customWidth="1"/>
    <col min="8712" max="8712" width="15.28515625" style="39" bestFit="1" customWidth="1"/>
    <col min="8713" max="8713" width="15.140625" style="39" customWidth="1"/>
    <col min="8714" max="8714" width="15.85546875" style="39" customWidth="1"/>
    <col min="8715" max="8715" width="15.5703125" style="39" customWidth="1"/>
    <col min="8716" max="8716" width="11.28515625" style="39" bestFit="1" customWidth="1"/>
    <col min="8717" max="8956" width="11.42578125" style="39"/>
    <col min="8957" max="8957" width="44.7109375" style="39" customWidth="1"/>
    <col min="8958" max="8960" width="17.140625" style="39" customWidth="1"/>
    <col min="8961" max="8961" width="17.7109375" style="39" customWidth="1"/>
    <col min="8962" max="8962" width="16.140625" style="39" customWidth="1"/>
    <col min="8963" max="8963" width="14.140625" style="39" customWidth="1"/>
    <col min="8964" max="8964" width="14.28515625" style="39" customWidth="1"/>
    <col min="8965" max="8966" width="17.140625" style="39" customWidth="1"/>
    <col min="8967" max="8967" width="15.42578125" style="39" bestFit="1" customWidth="1"/>
    <col min="8968" max="8968" width="15.28515625" style="39" bestFit="1" customWidth="1"/>
    <col min="8969" max="8969" width="15.140625" style="39" customWidth="1"/>
    <col min="8970" max="8970" width="15.85546875" style="39" customWidth="1"/>
    <col min="8971" max="8971" width="15.5703125" style="39" customWidth="1"/>
    <col min="8972" max="8972" width="11.28515625" style="39" bestFit="1" customWidth="1"/>
    <col min="8973" max="9212" width="11.42578125" style="39"/>
    <col min="9213" max="9213" width="44.7109375" style="39" customWidth="1"/>
    <col min="9214" max="9216" width="17.140625" style="39" customWidth="1"/>
    <col min="9217" max="9217" width="17.7109375" style="39" customWidth="1"/>
    <col min="9218" max="9218" width="16.140625" style="39" customWidth="1"/>
    <col min="9219" max="9219" width="14.140625" style="39" customWidth="1"/>
    <col min="9220" max="9220" width="14.28515625" style="39" customWidth="1"/>
    <col min="9221" max="9222" width="17.140625" style="39" customWidth="1"/>
    <col min="9223" max="9223" width="15.42578125" style="39" bestFit="1" customWidth="1"/>
    <col min="9224" max="9224" width="15.28515625" style="39" bestFit="1" customWidth="1"/>
    <col min="9225" max="9225" width="15.140625" style="39" customWidth="1"/>
    <col min="9226" max="9226" width="15.85546875" style="39" customWidth="1"/>
    <col min="9227" max="9227" width="15.5703125" style="39" customWidth="1"/>
    <col min="9228" max="9228" width="11.28515625" style="39" bestFit="1" customWidth="1"/>
    <col min="9229" max="9468" width="11.42578125" style="39"/>
    <col min="9469" max="9469" width="44.7109375" style="39" customWidth="1"/>
    <col min="9470" max="9472" width="17.140625" style="39" customWidth="1"/>
    <col min="9473" max="9473" width="17.7109375" style="39" customWidth="1"/>
    <col min="9474" max="9474" width="16.140625" style="39" customWidth="1"/>
    <col min="9475" max="9475" width="14.140625" style="39" customWidth="1"/>
    <col min="9476" max="9476" width="14.28515625" style="39" customWidth="1"/>
    <col min="9477" max="9478" width="17.140625" style="39" customWidth="1"/>
    <col min="9479" max="9479" width="15.42578125" style="39" bestFit="1" customWidth="1"/>
    <col min="9480" max="9480" width="15.28515625" style="39" bestFit="1" customWidth="1"/>
    <col min="9481" max="9481" width="15.140625" style="39" customWidth="1"/>
    <col min="9482" max="9482" width="15.85546875" style="39" customWidth="1"/>
    <col min="9483" max="9483" width="15.5703125" style="39" customWidth="1"/>
    <col min="9484" max="9484" width="11.28515625" style="39" bestFit="1" customWidth="1"/>
    <col min="9485" max="9724" width="11.42578125" style="39"/>
    <col min="9725" max="9725" width="44.7109375" style="39" customWidth="1"/>
    <col min="9726" max="9728" width="17.140625" style="39" customWidth="1"/>
    <col min="9729" max="9729" width="17.7109375" style="39" customWidth="1"/>
    <col min="9730" max="9730" width="16.140625" style="39" customWidth="1"/>
    <col min="9731" max="9731" width="14.140625" style="39" customWidth="1"/>
    <col min="9732" max="9732" width="14.28515625" style="39" customWidth="1"/>
    <col min="9733" max="9734" width="17.140625" style="39" customWidth="1"/>
    <col min="9735" max="9735" width="15.42578125" style="39" bestFit="1" customWidth="1"/>
    <col min="9736" max="9736" width="15.28515625" style="39" bestFit="1" customWidth="1"/>
    <col min="9737" max="9737" width="15.140625" style="39" customWidth="1"/>
    <col min="9738" max="9738" width="15.85546875" style="39" customWidth="1"/>
    <col min="9739" max="9739" width="15.5703125" style="39" customWidth="1"/>
    <col min="9740" max="9740" width="11.28515625" style="39" bestFit="1" customWidth="1"/>
    <col min="9741" max="9980" width="11.42578125" style="39"/>
    <col min="9981" max="9981" width="44.7109375" style="39" customWidth="1"/>
    <col min="9982" max="9984" width="17.140625" style="39" customWidth="1"/>
    <col min="9985" max="9985" width="17.7109375" style="39" customWidth="1"/>
    <col min="9986" max="9986" width="16.140625" style="39" customWidth="1"/>
    <col min="9987" max="9987" width="14.140625" style="39" customWidth="1"/>
    <col min="9988" max="9988" width="14.28515625" style="39" customWidth="1"/>
    <col min="9989" max="9990" width="17.140625" style="39" customWidth="1"/>
    <col min="9991" max="9991" width="15.42578125" style="39" bestFit="1" customWidth="1"/>
    <col min="9992" max="9992" width="15.28515625" style="39" bestFit="1" customWidth="1"/>
    <col min="9993" max="9993" width="15.140625" style="39" customWidth="1"/>
    <col min="9994" max="9994" width="15.85546875" style="39" customWidth="1"/>
    <col min="9995" max="9995" width="15.5703125" style="39" customWidth="1"/>
    <col min="9996" max="9996" width="11.28515625" style="39" bestFit="1" customWidth="1"/>
    <col min="9997" max="10236" width="11.42578125" style="39"/>
    <col min="10237" max="10237" width="44.7109375" style="39" customWidth="1"/>
    <col min="10238" max="10240" width="17.140625" style="39" customWidth="1"/>
    <col min="10241" max="10241" width="17.7109375" style="39" customWidth="1"/>
    <col min="10242" max="10242" width="16.140625" style="39" customWidth="1"/>
    <col min="10243" max="10243" width="14.140625" style="39" customWidth="1"/>
    <col min="10244" max="10244" width="14.28515625" style="39" customWidth="1"/>
    <col min="10245" max="10246" width="17.140625" style="39" customWidth="1"/>
    <col min="10247" max="10247" width="15.42578125" style="39" bestFit="1" customWidth="1"/>
    <col min="10248" max="10248" width="15.28515625" style="39" bestFit="1" customWidth="1"/>
    <col min="10249" max="10249" width="15.140625" style="39" customWidth="1"/>
    <col min="10250" max="10250" width="15.85546875" style="39" customWidth="1"/>
    <col min="10251" max="10251" width="15.5703125" style="39" customWidth="1"/>
    <col min="10252" max="10252" width="11.28515625" style="39" bestFit="1" customWidth="1"/>
    <col min="10253" max="10492" width="11.42578125" style="39"/>
    <col min="10493" max="10493" width="44.7109375" style="39" customWidth="1"/>
    <col min="10494" max="10496" width="17.140625" style="39" customWidth="1"/>
    <col min="10497" max="10497" width="17.7109375" style="39" customWidth="1"/>
    <col min="10498" max="10498" width="16.140625" style="39" customWidth="1"/>
    <col min="10499" max="10499" width="14.140625" style="39" customWidth="1"/>
    <col min="10500" max="10500" width="14.28515625" style="39" customWidth="1"/>
    <col min="10501" max="10502" width="17.140625" style="39" customWidth="1"/>
    <col min="10503" max="10503" width="15.42578125" style="39" bestFit="1" customWidth="1"/>
    <col min="10504" max="10504" width="15.28515625" style="39" bestFit="1" customWidth="1"/>
    <col min="10505" max="10505" width="15.140625" style="39" customWidth="1"/>
    <col min="10506" max="10506" width="15.85546875" style="39" customWidth="1"/>
    <col min="10507" max="10507" width="15.5703125" style="39" customWidth="1"/>
    <col min="10508" max="10508" width="11.28515625" style="39" bestFit="1" customWidth="1"/>
    <col min="10509" max="10748" width="11.42578125" style="39"/>
    <col min="10749" max="10749" width="44.7109375" style="39" customWidth="1"/>
    <col min="10750" max="10752" width="17.140625" style="39" customWidth="1"/>
    <col min="10753" max="10753" width="17.7109375" style="39" customWidth="1"/>
    <col min="10754" max="10754" width="16.140625" style="39" customWidth="1"/>
    <col min="10755" max="10755" width="14.140625" style="39" customWidth="1"/>
    <col min="10756" max="10756" width="14.28515625" style="39" customWidth="1"/>
    <col min="10757" max="10758" width="17.140625" style="39" customWidth="1"/>
    <col min="10759" max="10759" width="15.42578125" style="39" bestFit="1" customWidth="1"/>
    <col min="10760" max="10760" width="15.28515625" style="39" bestFit="1" customWidth="1"/>
    <col min="10761" max="10761" width="15.140625" style="39" customWidth="1"/>
    <col min="10762" max="10762" width="15.85546875" style="39" customWidth="1"/>
    <col min="10763" max="10763" width="15.5703125" style="39" customWidth="1"/>
    <col min="10764" max="10764" width="11.28515625" style="39" bestFit="1" customWidth="1"/>
    <col min="10765" max="11004" width="11.42578125" style="39"/>
    <col min="11005" max="11005" width="44.7109375" style="39" customWidth="1"/>
    <col min="11006" max="11008" width="17.140625" style="39" customWidth="1"/>
    <col min="11009" max="11009" width="17.7109375" style="39" customWidth="1"/>
    <col min="11010" max="11010" width="16.140625" style="39" customWidth="1"/>
    <col min="11011" max="11011" width="14.140625" style="39" customWidth="1"/>
    <col min="11012" max="11012" width="14.28515625" style="39" customWidth="1"/>
    <col min="11013" max="11014" width="17.140625" style="39" customWidth="1"/>
    <col min="11015" max="11015" width="15.42578125" style="39" bestFit="1" customWidth="1"/>
    <col min="11016" max="11016" width="15.28515625" style="39" bestFit="1" customWidth="1"/>
    <col min="11017" max="11017" width="15.140625" style="39" customWidth="1"/>
    <col min="11018" max="11018" width="15.85546875" style="39" customWidth="1"/>
    <col min="11019" max="11019" width="15.5703125" style="39" customWidth="1"/>
    <col min="11020" max="11020" width="11.28515625" style="39" bestFit="1" customWidth="1"/>
    <col min="11021" max="11260" width="11.42578125" style="39"/>
    <col min="11261" max="11261" width="44.7109375" style="39" customWidth="1"/>
    <col min="11262" max="11264" width="17.140625" style="39" customWidth="1"/>
    <col min="11265" max="11265" width="17.7109375" style="39" customWidth="1"/>
    <col min="11266" max="11266" width="16.140625" style="39" customWidth="1"/>
    <col min="11267" max="11267" width="14.140625" style="39" customWidth="1"/>
    <col min="11268" max="11268" width="14.28515625" style="39" customWidth="1"/>
    <col min="11269" max="11270" width="17.140625" style="39" customWidth="1"/>
    <col min="11271" max="11271" width="15.42578125" style="39" bestFit="1" customWidth="1"/>
    <col min="11272" max="11272" width="15.28515625" style="39" bestFit="1" customWidth="1"/>
    <col min="11273" max="11273" width="15.140625" style="39" customWidth="1"/>
    <col min="11274" max="11274" width="15.85546875" style="39" customWidth="1"/>
    <col min="11275" max="11275" width="15.5703125" style="39" customWidth="1"/>
    <col min="11276" max="11276" width="11.28515625" style="39" bestFit="1" customWidth="1"/>
    <col min="11277" max="11516" width="11.42578125" style="39"/>
    <col min="11517" max="11517" width="44.7109375" style="39" customWidth="1"/>
    <col min="11518" max="11520" width="17.140625" style="39" customWidth="1"/>
    <col min="11521" max="11521" width="17.7109375" style="39" customWidth="1"/>
    <col min="11522" max="11522" width="16.140625" style="39" customWidth="1"/>
    <col min="11523" max="11523" width="14.140625" style="39" customWidth="1"/>
    <col min="11524" max="11524" width="14.28515625" style="39" customWidth="1"/>
    <col min="11525" max="11526" width="17.140625" style="39" customWidth="1"/>
    <col min="11527" max="11527" width="15.42578125" style="39" bestFit="1" customWidth="1"/>
    <col min="11528" max="11528" width="15.28515625" style="39" bestFit="1" customWidth="1"/>
    <col min="11529" max="11529" width="15.140625" style="39" customWidth="1"/>
    <col min="11530" max="11530" width="15.85546875" style="39" customWidth="1"/>
    <col min="11531" max="11531" width="15.5703125" style="39" customWidth="1"/>
    <col min="11532" max="11532" width="11.28515625" style="39" bestFit="1" customWidth="1"/>
    <col min="11533" max="11772" width="11.42578125" style="39"/>
    <col min="11773" max="11773" width="44.7109375" style="39" customWidth="1"/>
    <col min="11774" max="11776" width="17.140625" style="39" customWidth="1"/>
    <col min="11777" max="11777" width="17.7109375" style="39" customWidth="1"/>
    <col min="11778" max="11778" width="16.140625" style="39" customWidth="1"/>
    <col min="11779" max="11779" width="14.140625" style="39" customWidth="1"/>
    <col min="11780" max="11780" width="14.28515625" style="39" customWidth="1"/>
    <col min="11781" max="11782" width="17.140625" style="39" customWidth="1"/>
    <col min="11783" max="11783" width="15.42578125" style="39" bestFit="1" customWidth="1"/>
    <col min="11784" max="11784" width="15.28515625" style="39" bestFit="1" customWidth="1"/>
    <col min="11785" max="11785" width="15.140625" style="39" customWidth="1"/>
    <col min="11786" max="11786" width="15.85546875" style="39" customWidth="1"/>
    <col min="11787" max="11787" width="15.5703125" style="39" customWidth="1"/>
    <col min="11788" max="11788" width="11.28515625" style="39" bestFit="1" customWidth="1"/>
    <col min="11789" max="12028" width="11.42578125" style="39"/>
    <col min="12029" max="12029" width="44.7109375" style="39" customWidth="1"/>
    <col min="12030" max="12032" width="17.140625" style="39" customWidth="1"/>
    <col min="12033" max="12033" width="17.7109375" style="39" customWidth="1"/>
    <col min="12034" max="12034" width="16.140625" style="39" customWidth="1"/>
    <col min="12035" max="12035" width="14.140625" style="39" customWidth="1"/>
    <col min="12036" max="12036" width="14.28515625" style="39" customWidth="1"/>
    <col min="12037" max="12038" width="17.140625" style="39" customWidth="1"/>
    <col min="12039" max="12039" width="15.42578125" style="39" bestFit="1" customWidth="1"/>
    <col min="12040" max="12040" width="15.28515625" style="39" bestFit="1" customWidth="1"/>
    <col min="12041" max="12041" width="15.140625" style="39" customWidth="1"/>
    <col min="12042" max="12042" width="15.85546875" style="39" customWidth="1"/>
    <col min="12043" max="12043" width="15.5703125" style="39" customWidth="1"/>
    <col min="12044" max="12044" width="11.28515625" style="39" bestFit="1" customWidth="1"/>
    <col min="12045" max="12284" width="11.42578125" style="39"/>
    <col min="12285" max="12285" width="44.7109375" style="39" customWidth="1"/>
    <col min="12286" max="12288" width="17.140625" style="39" customWidth="1"/>
    <col min="12289" max="12289" width="17.7109375" style="39" customWidth="1"/>
    <col min="12290" max="12290" width="16.140625" style="39" customWidth="1"/>
    <col min="12291" max="12291" width="14.140625" style="39" customWidth="1"/>
    <col min="12292" max="12292" width="14.28515625" style="39" customWidth="1"/>
    <col min="12293" max="12294" width="17.140625" style="39" customWidth="1"/>
    <col min="12295" max="12295" width="15.42578125" style="39" bestFit="1" customWidth="1"/>
    <col min="12296" max="12296" width="15.28515625" style="39" bestFit="1" customWidth="1"/>
    <col min="12297" max="12297" width="15.140625" style="39" customWidth="1"/>
    <col min="12298" max="12298" width="15.85546875" style="39" customWidth="1"/>
    <col min="12299" max="12299" width="15.5703125" style="39" customWidth="1"/>
    <col min="12300" max="12300" width="11.28515625" style="39" bestFit="1" customWidth="1"/>
    <col min="12301" max="12540" width="11.42578125" style="39"/>
    <col min="12541" max="12541" width="44.7109375" style="39" customWidth="1"/>
    <col min="12542" max="12544" width="17.140625" style="39" customWidth="1"/>
    <col min="12545" max="12545" width="17.7109375" style="39" customWidth="1"/>
    <col min="12546" max="12546" width="16.140625" style="39" customWidth="1"/>
    <col min="12547" max="12547" width="14.140625" style="39" customWidth="1"/>
    <col min="12548" max="12548" width="14.28515625" style="39" customWidth="1"/>
    <col min="12549" max="12550" width="17.140625" style="39" customWidth="1"/>
    <col min="12551" max="12551" width="15.42578125" style="39" bestFit="1" customWidth="1"/>
    <col min="12552" max="12552" width="15.28515625" style="39" bestFit="1" customWidth="1"/>
    <col min="12553" max="12553" width="15.140625" style="39" customWidth="1"/>
    <col min="12554" max="12554" width="15.85546875" style="39" customWidth="1"/>
    <col min="12555" max="12555" width="15.5703125" style="39" customWidth="1"/>
    <col min="12556" max="12556" width="11.28515625" style="39" bestFit="1" customWidth="1"/>
    <col min="12557" max="12796" width="11.42578125" style="39"/>
    <col min="12797" max="12797" width="44.7109375" style="39" customWidth="1"/>
    <col min="12798" max="12800" width="17.140625" style="39" customWidth="1"/>
    <col min="12801" max="12801" width="17.7109375" style="39" customWidth="1"/>
    <col min="12802" max="12802" width="16.140625" style="39" customWidth="1"/>
    <col min="12803" max="12803" width="14.140625" style="39" customWidth="1"/>
    <col min="12804" max="12804" width="14.28515625" style="39" customWidth="1"/>
    <col min="12805" max="12806" width="17.140625" style="39" customWidth="1"/>
    <col min="12807" max="12807" width="15.42578125" style="39" bestFit="1" customWidth="1"/>
    <col min="12808" max="12808" width="15.28515625" style="39" bestFit="1" customWidth="1"/>
    <col min="12809" max="12809" width="15.140625" style="39" customWidth="1"/>
    <col min="12810" max="12810" width="15.85546875" style="39" customWidth="1"/>
    <col min="12811" max="12811" width="15.5703125" style="39" customWidth="1"/>
    <col min="12812" max="12812" width="11.28515625" style="39" bestFit="1" customWidth="1"/>
    <col min="12813" max="13052" width="11.42578125" style="39"/>
    <col min="13053" max="13053" width="44.7109375" style="39" customWidth="1"/>
    <col min="13054" max="13056" width="17.140625" style="39" customWidth="1"/>
    <col min="13057" max="13057" width="17.7109375" style="39" customWidth="1"/>
    <col min="13058" max="13058" width="16.140625" style="39" customWidth="1"/>
    <col min="13059" max="13059" width="14.140625" style="39" customWidth="1"/>
    <col min="13060" max="13060" width="14.28515625" style="39" customWidth="1"/>
    <col min="13061" max="13062" width="17.140625" style="39" customWidth="1"/>
    <col min="13063" max="13063" width="15.42578125" style="39" bestFit="1" customWidth="1"/>
    <col min="13064" max="13064" width="15.28515625" style="39" bestFit="1" customWidth="1"/>
    <col min="13065" max="13065" width="15.140625" style="39" customWidth="1"/>
    <col min="13066" max="13066" width="15.85546875" style="39" customWidth="1"/>
    <col min="13067" max="13067" width="15.5703125" style="39" customWidth="1"/>
    <col min="13068" max="13068" width="11.28515625" style="39" bestFit="1" customWidth="1"/>
    <col min="13069" max="13308" width="11.42578125" style="39"/>
    <col min="13309" max="13309" width="44.7109375" style="39" customWidth="1"/>
    <col min="13310" max="13312" width="17.140625" style="39" customWidth="1"/>
    <col min="13313" max="13313" width="17.7109375" style="39" customWidth="1"/>
    <col min="13314" max="13314" width="16.140625" style="39" customWidth="1"/>
    <col min="13315" max="13315" width="14.140625" style="39" customWidth="1"/>
    <col min="13316" max="13316" width="14.28515625" style="39" customWidth="1"/>
    <col min="13317" max="13318" width="17.140625" style="39" customWidth="1"/>
    <col min="13319" max="13319" width="15.42578125" style="39" bestFit="1" customWidth="1"/>
    <col min="13320" max="13320" width="15.28515625" style="39" bestFit="1" customWidth="1"/>
    <col min="13321" max="13321" width="15.140625" style="39" customWidth="1"/>
    <col min="13322" max="13322" width="15.85546875" style="39" customWidth="1"/>
    <col min="13323" max="13323" width="15.5703125" style="39" customWidth="1"/>
    <col min="13324" max="13324" width="11.28515625" style="39" bestFit="1" customWidth="1"/>
    <col min="13325" max="13564" width="11.42578125" style="39"/>
    <col min="13565" max="13565" width="44.7109375" style="39" customWidth="1"/>
    <col min="13566" max="13568" width="17.140625" style="39" customWidth="1"/>
    <col min="13569" max="13569" width="17.7109375" style="39" customWidth="1"/>
    <col min="13570" max="13570" width="16.140625" style="39" customWidth="1"/>
    <col min="13571" max="13571" width="14.140625" style="39" customWidth="1"/>
    <col min="13572" max="13572" width="14.28515625" style="39" customWidth="1"/>
    <col min="13573" max="13574" width="17.140625" style="39" customWidth="1"/>
    <col min="13575" max="13575" width="15.42578125" style="39" bestFit="1" customWidth="1"/>
    <col min="13576" max="13576" width="15.28515625" style="39" bestFit="1" customWidth="1"/>
    <col min="13577" max="13577" width="15.140625" style="39" customWidth="1"/>
    <col min="13578" max="13578" width="15.85546875" style="39" customWidth="1"/>
    <col min="13579" max="13579" width="15.5703125" style="39" customWidth="1"/>
    <col min="13580" max="13580" width="11.28515625" style="39" bestFit="1" customWidth="1"/>
    <col min="13581" max="13820" width="11.42578125" style="39"/>
    <col min="13821" max="13821" width="44.7109375" style="39" customWidth="1"/>
    <col min="13822" max="13824" width="17.140625" style="39" customWidth="1"/>
    <col min="13825" max="13825" width="17.7109375" style="39" customWidth="1"/>
    <col min="13826" max="13826" width="16.140625" style="39" customWidth="1"/>
    <col min="13827" max="13827" width="14.140625" style="39" customWidth="1"/>
    <col min="13828" max="13828" width="14.28515625" style="39" customWidth="1"/>
    <col min="13829" max="13830" width="17.140625" style="39" customWidth="1"/>
    <col min="13831" max="13831" width="15.42578125" style="39" bestFit="1" customWidth="1"/>
    <col min="13832" max="13832" width="15.28515625" style="39" bestFit="1" customWidth="1"/>
    <col min="13833" max="13833" width="15.140625" style="39" customWidth="1"/>
    <col min="13834" max="13834" width="15.85546875" style="39" customWidth="1"/>
    <col min="13835" max="13835" width="15.5703125" style="39" customWidth="1"/>
    <col min="13836" max="13836" width="11.28515625" style="39" bestFit="1" customWidth="1"/>
    <col min="13837" max="14076" width="11.42578125" style="39"/>
    <col min="14077" max="14077" width="44.7109375" style="39" customWidth="1"/>
    <col min="14078" max="14080" width="17.140625" style="39" customWidth="1"/>
    <col min="14081" max="14081" width="17.7109375" style="39" customWidth="1"/>
    <col min="14082" max="14082" width="16.140625" style="39" customWidth="1"/>
    <col min="14083" max="14083" width="14.140625" style="39" customWidth="1"/>
    <col min="14084" max="14084" width="14.28515625" style="39" customWidth="1"/>
    <col min="14085" max="14086" width="17.140625" style="39" customWidth="1"/>
    <col min="14087" max="14087" width="15.42578125" style="39" bestFit="1" customWidth="1"/>
    <col min="14088" max="14088" width="15.28515625" style="39" bestFit="1" customWidth="1"/>
    <col min="14089" max="14089" width="15.140625" style="39" customWidth="1"/>
    <col min="14090" max="14090" width="15.85546875" style="39" customWidth="1"/>
    <col min="14091" max="14091" width="15.5703125" style="39" customWidth="1"/>
    <col min="14092" max="14092" width="11.28515625" style="39" bestFit="1" customWidth="1"/>
    <col min="14093" max="14332" width="11.42578125" style="39"/>
    <col min="14333" max="14333" width="44.7109375" style="39" customWidth="1"/>
    <col min="14334" max="14336" width="17.140625" style="39" customWidth="1"/>
    <col min="14337" max="14337" width="17.7109375" style="39" customWidth="1"/>
    <col min="14338" max="14338" width="16.140625" style="39" customWidth="1"/>
    <col min="14339" max="14339" width="14.140625" style="39" customWidth="1"/>
    <col min="14340" max="14340" width="14.28515625" style="39" customWidth="1"/>
    <col min="14341" max="14342" width="17.140625" style="39" customWidth="1"/>
    <col min="14343" max="14343" width="15.42578125" style="39" bestFit="1" customWidth="1"/>
    <col min="14344" max="14344" width="15.28515625" style="39" bestFit="1" customWidth="1"/>
    <col min="14345" max="14345" width="15.140625" style="39" customWidth="1"/>
    <col min="14346" max="14346" width="15.85546875" style="39" customWidth="1"/>
    <col min="14347" max="14347" width="15.5703125" style="39" customWidth="1"/>
    <col min="14348" max="14348" width="11.28515625" style="39" bestFit="1" customWidth="1"/>
    <col min="14349" max="14588" width="11.42578125" style="39"/>
    <col min="14589" max="14589" width="44.7109375" style="39" customWidth="1"/>
    <col min="14590" max="14592" width="17.140625" style="39" customWidth="1"/>
    <col min="14593" max="14593" width="17.7109375" style="39" customWidth="1"/>
    <col min="14594" max="14594" width="16.140625" style="39" customWidth="1"/>
    <col min="14595" max="14595" width="14.140625" style="39" customWidth="1"/>
    <col min="14596" max="14596" width="14.28515625" style="39" customWidth="1"/>
    <col min="14597" max="14598" width="17.140625" style="39" customWidth="1"/>
    <col min="14599" max="14599" width="15.42578125" style="39" bestFit="1" customWidth="1"/>
    <col min="14600" max="14600" width="15.28515625" style="39" bestFit="1" customWidth="1"/>
    <col min="14601" max="14601" width="15.140625" style="39" customWidth="1"/>
    <col min="14602" max="14602" width="15.85546875" style="39" customWidth="1"/>
    <col min="14603" max="14603" width="15.5703125" style="39" customWidth="1"/>
    <col min="14604" max="14604" width="11.28515625" style="39" bestFit="1" customWidth="1"/>
    <col min="14605" max="14844" width="11.42578125" style="39"/>
    <col min="14845" max="14845" width="44.7109375" style="39" customWidth="1"/>
    <col min="14846" max="14848" width="17.140625" style="39" customWidth="1"/>
    <col min="14849" max="14849" width="17.7109375" style="39" customWidth="1"/>
    <col min="14850" max="14850" width="16.140625" style="39" customWidth="1"/>
    <col min="14851" max="14851" width="14.140625" style="39" customWidth="1"/>
    <col min="14852" max="14852" width="14.28515625" style="39" customWidth="1"/>
    <col min="14853" max="14854" width="17.140625" style="39" customWidth="1"/>
    <col min="14855" max="14855" width="15.42578125" style="39" bestFit="1" customWidth="1"/>
    <col min="14856" max="14856" width="15.28515625" style="39" bestFit="1" customWidth="1"/>
    <col min="14857" max="14857" width="15.140625" style="39" customWidth="1"/>
    <col min="14858" max="14858" width="15.85546875" style="39" customWidth="1"/>
    <col min="14859" max="14859" width="15.5703125" style="39" customWidth="1"/>
    <col min="14860" max="14860" width="11.28515625" style="39" bestFit="1" customWidth="1"/>
    <col min="14861" max="15100" width="11.42578125" style="39"/>
    <col min="15101" max="15101" width="44.7109375" style="39" customWidth="1"/>
    <col min="15102" max="15104" width="17.140625" style="39" customWidth="1"/>
    <col min="15105" max="15105" width="17.7109375" style="39" customWidth="1"/>
    <col min="15106" max="15106" width="16.140625" style="39" customWidth="1"/>
    <col min="15107" max="15107" width="14.140625" style="39" customWidth="1"/>
    <col min="15108" max="15108" width="14.28515625" style="39" customWidth="1"/>
    <col min="15109" max="15110" width="17.140625" style="39" customWidth="1"/>
    <col min="15111" max="15111" width="15.42578125" style="39" bestFit="1" customWidth="1"/>
    <col min="15112" max="15112" width="15.28515625" style="39" bestFit="1" customWidth="1"/>
    <col min="15113" max="15113" width="15.140625" style="39" customWidth="1"/>
    <col min="15114" max="15114" width="15.85546875" style="39" customWidth="1"/>
    <col min="15115" max="15115" width="15.5703125" style="39" customWidth="1"/>
    <col min="15116" max="15116" width="11.28515625" style="39" bestFit="1" customWidth="1"/>
    <col min="15117" max="15356" width="11.42578125" style="39"/>
    <col min="15357" max="15357" width="44.7109375" style="39" customWidth="1"/>
    <col min="15358" max="15360" width="17.140625" style="39" customWidth="1"/>
    <col min="15361" max="15361" width="17.7109375" style="39" customWidth="1"/>
    <col min="15362" max="15362" width="16.140625" style="39" customWidth="1"/>
    <col min="15363" max="15363" width="14.140625" style="39" customWidth="1"/>
    <col min="15364" max="15364" width="14.28515625" style="39" customWidth="1"/>
    <col min="15365" max="15366" width="17.140625" style="39" customWidth="1"/>
    <col min="15367" max="15367" width="15.42578125" style="39" bestFit="1" customWidth="1"/>
    <col min="15368" max="15368" width="15.28515625" style="39" bestFit="1" customWidth="1"/>
    <col min="15369" max="15369" width="15.140625" style="39" customWidth="1"/>
    <col min="15370" max="15370" width="15.85546875" style="39" customWidth="1"/>
    <col min="15371" max="15371" width="15.5703125" style="39" customWidth="1"/>
    <col min="15372" max="15372" width="11.28515625" style="39" bestFit="1" customWidth="1"/>
    <col min="15373" max="15612" width="11.42578125" style="39"/>
    <col min="15613" max="15613" width="44.7109375" style="39" customWidth="1"/>
    <col min="15614" max="15616" width="17.140625" style="39" customWidth="1"/>
    <col min="15617" max="15617" width="17.7109375" style="39" customWidth="1"/>
    <col min="15618" max="15618" width="16.140625" style="39" customWidth="1"/>
    <col min="15619" max="15619" width="14.140625" style="39" customWidth="1"/>
    <col min="15620" max="15620" width="14.28515625" style="39" customWidth="1"/>
    <col min="15621" max="15622" width="17.140625" style="39" customWidth="1"/>
    <col min="15623" max="15623" width="15.42578125" style="39" bestFit="1" customWidth="1"/>
    <col min="15624" max="15624" width="15.28515625" style="39" bestFit="1" customWidth="1"/>
    <col min="15625" max="15625" width="15.140625" style="39" customWidth="1"/>
    <col min="15626" max="15626" width="15.85546875" style="39" customWidth="1"/>
    <col min="15627" max="15627" width="15.5703125" style="39" customWidth="1"/>
    <col min="15628" max="15628" width="11.28515625" style="39" bestFit="1" customWidth="1"/>
    <col min="15629" max="15868" width="11.42578125" style="39"/>
    <col min="15869" max="15869" width="44.7109375" style="39" customWidth="1"/>
    <col min="15870" max="15872" width="17.140625" style="39" customWidth="1"/>
    <col min="15873" max="15873" width="17.7109375" style="39" customWidth="1"/>
    <col min="15874" max="15874" width="16.140625" style="39" customWidth="1"/>
    <col min="15875" max="15875" width="14.140625" style="39" customWidth="1"/>
    <col min="15876" max="15876" width="14.28515625" style="39" customWidth="1"/>
    <col min="15877" max="15878" width="17.140625" style="39" customWidth="1"/>
    <col min="15879" max="15879" width="15.42578125" style="39" bestFit="1" customWidth="1"/>
    <col min="15880" max="15880" width="15.28515625" style="39" bestFit="1" customWidth="1"/>
    <col min="15881" max="15881" width="15.140625" style="39" customWidth="1"/>
    <col min="15882" max="15882" width="15.85546875" style="39" customWidth="1"/>
    <col min="15883" max="15883" width="15.5703125" style="39" customWidth="1"/>
    <col min="15884" max="15884" width="11.28515625" style="39" bestFit="1" customWidth="1"/>
    <col min="15885" max="16124" width="11.42578125" style="39"/>
    <col min="16125" max="16125" width="44.7109375" style="39" customWidth="1"/>
    <col min="16126" max="16128" width="17.140625" style="39" customWidth="1"/>
    <col min="16129" max="16129" width="17.7109375" style="39" customWidth="1"/>
    <col min="16130" max="16130" width="16.140625" style="39" customWidth="1"/>
    <col min="16131" max="16131" width="14.140625" style="39" customWidth="1"/>
    <col min="16132" max="16132" width="14.28515625" style="39" customWidth="1"/>
    <col min="16133" max="16134" width="17.140625" style="39" customWidth="1"/>
    <col min="16135" max="16135" width="15.42578125" style="39" bestFit="1" customWidth="1"/>
    <col min="16136" max="16136" width="15.28515625" style="39" bestFit="1" customWidth="1"/>
    <col min="16137" max="16137" width="15.140625" style="39" customWidth="1"/>
    <col min="16138" max="16138" width="15.85546875" style="39" customWidth="1"/>
    <col min="16139" max="16139" width="15.5703125" style="39" customWidth="1"/>
    <col min="16140" max="16140" width="11.28515625" style="39" bestFit="1" customWidth="1"/>
    <col min="16141" max="16384" width="11.42578125" style="39"/>
  </cols>
  <sheetData>
    <row r="1" spans="1:13" x14ac:dyDescent="0.2">
      <c r="A1" s="147" t="s">
        <v>63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</row>
    <row r="2" spans="1:13" x14ac:dyDescent="0.2">
      <c r="A2" s="149">
        <v>45945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</row>
    <row r="3" spans="1:13" ht="11.25" x14ac:dyDescent="0.2">
      <c r="A3" s="40"/>
      <c r="B3" s="39"/>
      <c r="C3" s="39"/>
      <c r="E3" s="39"/>
    </row>
    <row r="4" spans="1:13" ht="13.5" customHeight="1" thickBot="1" x14ac:dyDescent="0.25">
      <c r="A4" s="40"/>
      <c r="B4" s="39"/>
      <c r="C4" s="151"/>
      <c r="D4" s="151"/>
      <c r="E4" s="39"/>
    </row>
    <row r="5" spans="1:13" ht="12.75" customHeight="1" x14ac:dyDescent="0.2">
      <c r="A5" s="152" t="s">
        <v>0</v>
      </c>
      <c r="B5" s="154" t="s">
        <v>9</v>
      </c>
      <c r="C5" s="42" t="s">
        <v>10</v>
      </c>
      <c r="D5" s="42" t="s">
        <v>10</v>
      </c>
      <c r="E5" s="154" t="s">
        <v>1</v>
      </c>
      <c r="F5" s="145" t="s">
        <v>7</v>
      </c>
      <c r="G5" s="145" t="s">
        <v>8</v>
      </c>
      <c r="H5" s="145" t="s">
        <v>2</v>
      </c>
      <c r="I5" s="145" t="s">
        <v>3</v>
      </c>
      <c r="J5" s="145" t="s">
        <v>4</v>
      </c>
      <c r="K5" s="145" t="s">
        <v>5</v>
      </c>
    </row>
    <row r="6" spans="1:13" ht="23.25" customHeight="1" thickBot="1" x14ac:dyDescent="0.25">
      <c r="A6" s="153"/>
      <c r="B6" s="155"/>
      <c r="C6" s="43" t="s">
        <v>11</v>
      </c>
      <c r="D6" s="43" t="s">
        <v>12</v>
      </c>
      <c r="E6" s="155" t="s">
        <v>6</v>
      </c>
      <c r="F6" s="146" t="s">
        <v>6</v>
      </c>
      <c r="G6" s="146" t="s">
        <v>6</v>
      </c>
      <c r="H6" s="146"/>
      <c r="I6" s="146"/>
      <c r="J6" s="146"/>
      <c r="K6" s="146" t="s">
        <v>6</v>
      </c>
    </row>
    <row r="7" spans="1:13" x14ac:dyDescent="0.2">
      <c r="A7" s="1" t="s">
        <v>15</v>
      </c>
      <c r="B7" s="44">
        <v>7272836.8700000001</v>
      </c>
      <c r="C7" s="44">
        <v>1545295.28</v>
      </c>
      <c r="D7" s="44">
        <v>2093180.13</v>
      </c>
      <c r="E7" s="44">
        <v>243539.84</v>
      </c>
      <c r="F7" s="44"/>
      <c r="G7" s="44">
        <v>5933.57</v>
      </c>
      <c r="H7" s="45">
        <v>4280950.47</v>
      </c>
      <c r="I7" s="45"/>
      <c r="J7" s="45"/>
      <c r="K7" s="46">
        <v>15441736.16</v>
      </c>
      <c r="L7" s="41"/>
      <c r="M7" s="41"/>
    </row>
    <row r="8" spans="1:13" x14ac:dyDescent="0.2">
      <c r="A8" s="2" t="s">
        <v>16</v>
      </c>
      <c r="B8" s="44">
        <v>6874201.7199999997</v>
      </c>
      <c r="C8" s="44">
        <v>1460595.32</v>
      </c>
      <c r="D8" s="44">
        <v>1978449.77</v>
      </c>
      <c r="E8" s="44">
        <v>229433.4</v>
      </c>
      <c r="F8" s="44"/>
      <c r="G8" s="44">
        <v>5336.51</v>
      </c>
      <c r="H8" s="45">
        <v>4179594.85</v>
      </c>
      <c r="I8" s="45"/>
      <c r="J8" s="45"/>
      <c r="K8" s="46">
        <v>14727611.57</v>
      </c>
      <c r="L8" s="41"/>
      <c r="M8" s="41"/>
    </row>
    <row r="9" spans="1:13" x14ac:dyDescent="0.2">
      <c r="A9" s="2" t="s">
        <v>17</v>
      </c>
      <c r="B9" s="44"/>
      <c r="C9" s="44"/>
      <c r="E9" s="44"/>
      <c r="F9" s="44"/>
      <c r="G9" s="44">
        <v>2073.63</v>
      </c>
      <c r="H9" s="45"/>
      <c r="I9" s="45"/>
      <c r="J9" s="45"/>
      <c r="K9" s="46">
        <v>2073.63</v>
      </c>
      <c r="L9" s="41"/>
      <c r="M9" s="41"/>
    </row>
    <row r="10" spans="1:13" x14ac:dyDescent="0.2">
      <c r="A10" s="2" t="s">
        <v>18</v>
      </c>
      <c r="B10" s="44"/>
      <c r="C10" s="44"/>
      <c r="D10" s="44"/>
      <c r="E10" s="44"/>
      <c r="F10" s="44"/>
      <c r="G10" s="44">
        <v>2194.41</v>
      </c>
      <c r="H10" s="45"/>
      <c r="I10" s="45"/>
      <c r="J10" s="45"/>
      <c r="K10" s="46">
        <v>2194.41</v>
      </c>
      <c r="L10" s="41"/>
      <c r="M10" s="41"/>
    </row>
    <row r="11" spans="1:13" x14ac:dyDescent="0.2">
      <c r="A11" s="2" t="s">
        <v>19</v>
      </c>
      <c r="B11" s="44"/>
      <c r="C11" s="44"/>
      <c r="D11" s="44"/>
      <c r="E11" s="44"/>
      <c r="F11" s="44"/>
      <c r="G11" s="44">
        <v>2126.23</v>
      </c>
      <c r="H11" s="45"/>
      <c r="I11" s="45"/>
      <c r="J11" s="45"/>
      <c r="K11" s="46">
        <v>2126.23</v>
      </c>
      <c r="L11" s="41"/>
      <c r="M11" s="41"/>
    </row>
    <row r="12" spans="1:13" x14ac:dyDescent="0.2">
      <c r="A12" s="2" t="s">
        <v>20</v>
      </c>
      <c r="B12" s="44"/>
      <c r="C12" s="44"/>
      <c r="D12" s="44"/>
      <c r="E12" s="44"/>
      <c r="F12" s="44"/>
      <c r="G12" s="44">
        <v>1988.9</v>
      </c>
      <c r="H12" s="45"/>
      <c r="I12" s="45"/>
      <c r="J12" s="45"/>
      <c r="K12" s="46">
        <v>1988.9</v>
      </c>
      <c r="L12" s="41"/>
      <c r="M12" s="41"/>
    </row>
    <row r="13" spans="1:13" x14ac:dyDescent="0.2">
      <c r="A13" s="2" t="s">
        <v>21</v>
      </c>
      <c r="B13" s="44"/>
      <c r="C13" s="44"/>
      <c r="D13" s="44"/>
      <c r="E13" s="44"/>
      <c r="F13" s="44"/>
      <c r="G13" s="44">
        <v>2402.84</v>
      </c>
      <c r="H13" s="45"/>
      <c r="I13" s="45"/>
      <c r="J13" s="45"/>
      <c r="K13" s="46">
        <v>2402.84</v>
      </c>
      <c r="L13" s="41"/>
      <c r="M13" s="41"/>
    </row>
    <row r="14" spans="1:13" x14ac:dyDescent="0.2">
      <c r="A14" s="2" t="s">
        <v>22</v>
      </c>
      <c r="B14" s="44"/>
      <c r="C14" s="44"/>
      <c r="D14" s="44"/>
      <c r="E14" s="44"/>
      <c r="F14" s="44"/>
      <c r="G14" s="44">
        <v>1955.78</v>
      </c>
      <c r="H14" s="45"/>
      <c r="I14" s="45"/>
      <c r="J14" s="45"/>
      <c r="K14" s="46">
        <v>1955.78</v>
      </c>
      <c r="L14" s="41"/>
      <c r="M14" s="41"/>
    </row>
    <row r="15" spans="1:13" x14ac:dyDescent="0.2">
      <c r="A15" s="2" t="s">
        <v>23</v>
      </c>
      <c r="B15" s="44"/>
      <c r="C15" s="44"/>
      <c r="D15" s="44"/>
      <c r="E15" s="44"/>
      <c r="F15" s="44"/>
      <c r="G15" s="44">
        <v>2280.12</v>
      </c>
      <c r="H15" s="45"/>
      <c r="I15" s="45"/>
      <c r="J15" s="45"/>
      <c r="K15" s="46">
        <v>2280.12</v>
      </c>
      <c r="L15" s="41"/>
      <c r="M15" s="41"/>
    </row>
    <row r="16" spans="1:13" x14ac:dyDescent="0.2">
      <c r="A16" s="2" t="s">
        <v>24</v>
      </c>
      <c r="B16" s="44"/>
      <c r="C16" s="44"/>
      <c r="D16" s="44"/>
      <c r="E16" s="44"/>
      <c r="F16" s="44"/>
      <c r="G16" s="44">
        <v>3602.8</v>
      </c>
      <c r="H16" s="45"/>
      <c r="I16" s="45"/>
      <c r="J16" s="45"/>
      <c r="K16" s="46">
        <v>3602.8</v>
      </c>
      <c r="L16" s="41"/>
      <c r="M16" s="41"/>
    </row>
    <row r="17" spans="1:13" x14ac:dyDescent="0.2">
      <c r="A17" s="2" t="s">
        <v>25</v>
      </c>
      <c r="B17" s="44"/>
      <c r="C17" s="44"/>
      <c r="D17" s="44"/>
      <c r="E17" s="44"/>
      <c r="F17" s="44"/>
      <c r="G17" s="44">
        <v>2147.66</v>
      </c>
      <c r="H17" s="45"/>
      <c r="I17" s="45"/>
      <c r="J17" s="45"/>
      <c r="K17" s="46">
        <v>2147.66</v>
      </c>
      <c r="L17" s="41"/>
      <c r="M17" s="41"/>
    </row>
    <row r="18" spans="1:13" x14ac:dyDescent="0.2">
      <c r="A18" s="2" t="s">
        <v>26</v>
      </c>
      <c r="B18" s="44"/>
      <c r="C18" s="44"/>
      <c r="D18" s="44"/>
      <c r="E18" s="44"/>
      <c r="F18" s="44"/>
      <c r="G18" s="44">
        <v>2124.2800000000002</v>
      </c>
      <c r="H18" s="45"/>
      <c r="I18" s="45"/>
      <c r="J18" s="45"/>
      <c r="K18" s="46">
        <v>2124.2800000000002</v>
      </c>
      <c r="L18" s="41"/>
      <c r="M18" s="41"/>
    </row>
    <row r="19" spans="1:13" x14ac:dyDescent="0.2">
      <c r="A19" s="2" t="s">
        <v>27</v>
      </c>
      <c r="B19" s="44"/>
      <c r="C19" s="44"/>
      <c r="D19" s="44"/>
      <c r="E19" s="44"/>
      <c r="F19" s="44"/>
      <c r="G19" s="44">
        <v>2297.65</v>
      </c>
      <c r="H19" s="45"/>
      <c r="I19" s="45"/>
      <c r="J19" s="45"/>
      <c r="K19" s="46">
        <v>2297.65</v>
      </c>
      <c r="L19" s="41"/>
      <c r="M19" s="41"/>
    </row>
    <row r="20" spans="1:13" x14ac:dyDescent="0.2">
      <c r="A20" s="2" t="s">
        <v>28</v>
      </c>
      <c r="B20" s="44"/>
      <c r="C20" s="44"/>
      <c r="D20" s="44"/>
      <c r="E20" s="44"/>
      <c r="F20" s="44"/>
      <c r="G20" s="44">
        <v>3223.92</v>
      </c>
      <c r="H20" s="46"/>
      <c r="I20" s="46"/>
      <c r="J20" s="46"/>
      <c r="K20" s="46">
        <v>3223.92</v>
      </c>
      <c r="L20" s="41"/>
      <c r="M20" s="41"/>
    </row>
    <row r="21" spans="1:13" x14ac:dyDescent="0.2">
      <c r="A21" s="2" t="s">
        <v>29</v>
      </c>
      <c r="B21" s="44"/>
      <c r="C21" s="44"/>
      <c r="D21" s="44"/>
      <c r="E21" s="44"/>
      <c r="F21" s="44"/>
      <c r="G21" s="44">
        <v>2941.46</v>
      </c>
      <c r="H21" s="46"/>
      <c r="I21" s="46"/>
      <c r="J21" s="46"/>
      <c r="K21" s="46">
        <v>2941.46</v>
      </c>
      <c r="L21" s="41"/>
      <c r="M21" s="41"/>
    </row>
    <row r="22" spans="1:13" x14ac:dyDescent="0.2">
      <c r="A22" s="2" t="s">
        <v>30</v>
      </c>
      <c r="B22" s="44"/>
      <c r="C22" s="44"/>
      <c r="D22" s="44"/>
      <c r="E22" s="44"/>
      <c r="F22" s="44"/>
      <c r="G22" s="44">
        <v>2246.0300000000002</v>
      </c>
      <c r="H22" s="46"/>
      <c r="I22" s="46"/>
      <c r="J22" s="46"/>
      <c r="K22" s="46">
        <v>2246.0300000000002</v>
      </c>
      <c r="L22" s="41"/>
      <c r="M22" s="41"/>
    </row>
    <row r="23" spans="1:13" x14ac:dyDescent="0.2">
      <c r="A23" s="2" t="s">
        <v>31</v>
      </c>
      <c r="B23" s="44"/>
      <c r="C23" s="44"/>
      <c r="D23" s="44"/>
      <c r="E23" s="44"/>
      <c r="F23" s="44"/>
      <c r="G23" s="44">
        <v>2096.0300000000002</v>
      </c>
      <c r="H23" s="46"/>
      <c r="I23" s="46"/>
      <c r="J23" s="46"/>
      <c r="K23" s="46">
        <v>2096.0300000000002</v>
      </c>
      <c r="L23" s="41"/>
      <c r="M23" s="41"/>
    </row>
    <row r="24" spans="1:13" x14ac:dyDescent="0.2">
      <c r="A24" s="2" t="s">
        <v>32</v>
      </c>
      <c r="B24" s="44"/>
      <c r="C24" s="44"/>
      <c r="D24" s="44"/>
      <c r="E24" s="44"/>
      <c r="F24" s="44"/>
      <c r="G24" s="44">
        <v>2902.5</v>
      </c>
      <c r="H24" s="46"/>
      <c r="I24" s="46"/>
      <c r="J24" s="46"/>
      <c r="K24" s="46">
        <v>2902.5</v>
      </c>
      <c r="L24" s="41"/>
      <c r="M24" s="41"/>
    </row>
    <row r="25" spans="1:13" x14ac:dyDescent="0.2">
      <c r="A25" s="2" t="s">
        <v>33</v>
      </c>
      <c r="B25" s="44"/>
      <c r="C25" s="44"/>
      <c r="D25" s="44"/>
      <c r="E25" s="44"/>
      <c r="F25" s="44"/>
      <c r="G25" s="44">
        <v>2199.2800000000002</v>
      </c>
      <c r="H25" s="46"/>
      <c r="I25" s="46"/>
      <c r="J25" s="46"/>
      <c r="K25" s="46">
        <v>2199.2800000000002</v>
      </c>
      <c r="L25" s="41"/>
      <c r="M25" s="41"/>
    </row>
    <row r="26" spans="1:13" x14ac:dyDescent="0.2">
      <c r="A26" s="2" t="s">
        <v>34</v>
      </c>
      <c r="B26" s="44"/>
      <c r="C26" s="44"/>
      <c r="D26" s="44"/>
      <c r="E26" s="44"/>
      <c r="F26" s="44"/>
      <c r="G26" s="44">
        <v>2750.56</v>
      </c>
      <c r="H26" s="46"/>
      <c r="I26" s="46"/>
      <c r="J26" s="46"/>
      <c r="K26" s="46">
        <v>2750.56</v>
      </c>
      <c r="L26" s="41"/>
      <c r="M26" s="41"/>
    </row>
    <row r="27" spans="1:13" x14ac:dyDescent="0.2">
      <c r="A27" s="2" t="s">
        <v>35</v>
      </c>
      <c r="B27" s="44"/>
      <c r="C27" s="44"/>
      <c r="D27" s="44"/>
      <c r="E27" s="44"/>
      <c r="F27" s="44"/>
      <c r="G27" s="44">
        <v>2258.69</v>
      </c>
      <c r="H27" s="46"/>
      <c r="I27" s="46"/>
      <c r="J27" s="46"/>
      <c r="K27" s="46">
        <v>2258.69</v>
      </c>
      <c r="L27" s="41"/>
      <c r="M27" s="41"/>
    </row>
    <row r="28" spans="1:13" x14ac:dyDescent="0.2">
      <c r="A28" s="2" t="s">
        <v>36</v>
      </c>
      <c r="B28" s="44"/>
      <c r="C28" s="44"/>
      <c r="D28" s="44"/>
      <c r="E28" s="44"/>
      <c r="F28" s="44"/>
      <c r="G28" s="44">
        <v>2886.92</v>
      </c>
      <c r="H28" s="46"/>
      <c r="I28" s="46"/>
      <c r="J28" s="46"/>
      <c r="K28" s="46">
        <v>2886.92</v>
      </c>
      <c r="L28" s="41"/>
      <c r="M28" s="41"/>
    </row>
    <row r="29" spans="1:13" x14ac:dyDescent="0.2">
      <c r="A29" s="2" t="s">
        <v>37</v>
      </c>
      <c r="B29" s="44">
        <v>7975408.79</v>
      </c>
      <c r="C29" s="44">
        <v>1694574.18</v>
      </c>
      <c r="D29" s="44">
        <v>2295385.9</v>
      </c>
      <c r="E29" s="44">
        <v>267164.92</v>
      </c>
      <c r="F29" s="44"/>
      <c r="G29" s="44">
        <v>6071.88</v>
      </c>
      <c r="H29" s="46">
        <v>4677897.2</v>
      </c>
      <c r="I29" s="46"/>
      <c r="J29" s="46"/>
      <c r="K29" s="46">
        <v>16916502.870000001</v>
      </c>
      <c r="L29" s="41"/>
      <c r="M29" s="41"/>
    </row>
    <row r="30" spans="1:13" x14ac:dyDescent="0.2">
      <c r="A30" s="2" t="s">
        <v>38</v>
      </c>
      <c r="B30" s="44">
        <v>10099358.539999999</v>
      </c>
      <c r="C30" s="44">
        <v>2145860.19</v>
      </c>
      <c r="D30" s="44">
        <v>2906675.48</v>
      </c>
      <c r="E30" s="44">
        <v>323933.71000000002</v>
      </c>
      <c r="F30" s="44"/>
      <c r="G30" s="44">
        <v>9064.9599999999991</v>
      </c>
      <c r="H30" s="46">
        <v>6560568.9500000002</v>
      </c>
      <c r="I30" s="46"/>
      <c r="J30" s="46"/>
      <c r="K30" s="46">
        <v>22045461.829999998</v>
      </c>
      <c r="L30" s="41"/>
      <c r="M30" s="41"/>
    </row>
    <row r="31" spans="1:13" x14ac:dyDescent="0.2">
      <c r="A31" s="2" t="s">
        <v>39</v>
      </c>
      <c r="B31" s="44">
        <v>274494576.63</v>
      </c>
      <c r="C31" s="44">
        <v>58323207.560000002</v>
      </c>
      <c r="D31" s="44">
        <v>79001716.109999999</v>
      </c>
      <c r="E31" s="44">
        <v>8754999.9900000002</v>
      </c>
      <c r="F31" s="44"/>
      <c r="G31" s="44">
        <v>389597.56</v>
      </c>
      <c r="H31" s="46">
        <v>78236294.519999996</v>
      </c>
      <c r="I31" s="46"/>
      <c r="J31" s="46"/>
      <c r="K31" s="46">
        <v>499200392.37</v>
      </c>
      <c r="L31" s="41"/>
      <c r="M31" s="41"/>
    </row>
    <row r="32" spans="1:13" x14ac:dyDescent="0.2">
      <c r="A32" s="2" t="s">
        <v>40</v>
      </c>
      <c r="B32" s="44">
        <v>8586889.8599999994</v>
      </c>
      <c r="C32" s="44">
        <v>1824498.56</v>
      </c>
      <c r="D32" s="44">
        <v>2471375</v>
      </c>
      <c r="E32" s="44">
        <v>290747.12</v>
      </c>
      <c r="F32" s="44"/>
      <c r="G32" s="44">
        <v>6008.57</v>
      </c>
      <c r="H32" s="46">
        <v>5963736.2300000004</v>
      </c>
      <c r="I32" s="46"/>
      <c r="J32" s="46"/>
      <c r="K32" s="46">
        <v>19143255.34</v>
      </c>
      <c r="L32" s="41"/>
      <c r="M32" s="41"/>
    </row>
    <row r="33" spans="1:13" x14ac:dyDescent="0.2">
      <c r="A33" s="2" t="s">
        <v>41</v>
      </c>
      <c r="B33" s="44">
        <v>13760127.99</v>
      </c>
      <c r="C33" s="44">
        <v>2923681.81</v>
      </c>
      <c r="D33" s="44">
        <v>3960273.96</v>
      </c>
      <c r="E33" s="44">
        <v>420149.1</v>
      </c>
      <c r="F33" s="44"/>
      <c r="G33" s="44">
        <v>11946.04</v>
      </c>
      <c r="H33" s="46">
        <v>6141020.2699999996</v>
      </c>
      <c r="I33" s="46"/>
      <c r="J33" s="46"/>
      <c r="K33" s="46">
        <v>27217199.170000002</v>
      </c>
      <c r="L33" s="41"/>
      <c r="M33" s="41"/>
    </row>
    <row r="34" spans="1:13" x14ac:dyDescent="0.2">
      <c r="A34" s="2" t="s">
        <v>42</v>
      </c>
      <c r="B34" s="44">
        <v>10047048.949999999</v>
      </c>
      <c r="C34" s="44">
        <v>2134745.7200000002</v>
      </c>
      <c r="D34" s="44">
        <v>2891620.37</v>
      </c>
      <c r="E34" s="44">
        <v>335338.92</v>
      </c>
      <c r="F34" s="44"/>
      <c r="G34" s="44">
        <v>12627.83</v>
      </c>
      <c r="H34" s="46">
        <v>6043549.3600000003</v>
      </c>
      <c r="I34" s="46"/>
      <c r="J34" s="46"/>
      <c r="K34" s="46">
        <v>21464931.149999999</v>
      </c>
      <c r="L34" s="41"/>
      <c r="M34" s="41"/>
    </row>
    <row r="35" spans="1:13" x14ac:dyDescent="0.2">
      <c r="A35" s="2" t="s">
        <v>43</v>
      </c>
      <c r="B35" s="44">
        <v>14248050.210000001</v>
      </c>
      <c r="C35" s="44">
        <v>3027353.04</v>
      </c>
      <c r="D35" s="44">
        <v>4100701.85</v>
      </c>
      <c r="E35" s="44">
        <v>443602.67</v>
      </c>
      <c r="F35" s="44"/>
      <c r="G35" s="44">
        <v>14096.61</v>
      </c>
      <c r="H35" s="46">
        <v>8208392.3200000003</v>
      </c>
      <c r="I35" s="46"/>
      <c r="J35" s="46"/>
      <c r="K35" s="46">
        <v>30042196.699999999</v>
      </c>
      <c r="L35" s="41"/>
      <c r="M35" s="41"/>
    </row>
    <row r="36" spans="1:13" x14ac:dyDescent="0.2">
      <c r="A36" s="2" t="s">
        <v>44</v>
      </c>
      <c r="B36" s="44">
        <v>8451606.4399999995</v>
      </c>
      <c r="C36" s="44">
        <v>1795754.23</v>
      </c>
      <c r="D36" s="44">
        <v>2432439.36</v>
      </c>
      <c r="E36" s="44">
        <v>282086.02</v>
      </c>
      <c r="F36" s="44"/>
      <c r="G36" s="44">
        <v>8032.53</v>
      </c>
      <c r="H36" s="46">
        <v>5438947.2199999997</v>
      </c>
      <c r="I36" s="46"/>
      <c r="J36" s="46"/>
      <c r="K36" s="46">
        <v>18408865.800000001</v>
      </c>
      <c r="L36" s="41"/>
      <c r="M36" s="41"/>
    </row>
    <row r="37" spans="1:13" x14ac:dyDescent="0.2">
      <c r="A37" s="2" t="s">
        <v>45</v>
      </c>
      <c r="B37" s="44">
        <v>54164777.280000001</v>
      </c>
      <c r="C37" s="44">
        <v>11508655.609999999</v>
      </c>
      <c r="D37" s="44">
        <v>15589052.470000001</v>
      </c>
      <c r="E37" s="44">
        <v>1767464.66</v>
      </c>
      <c r="F37" s="44"/>
      <c r="G37" s="44">
        <v>41932.39</v>
      </c>
      <c r="H37" s="45">
        <v>25154203.850000001</v>
      </c>
      <c r="I37" s="45"/>
      <c r="J37" s="45"/>
      <c r="K37" s="46">
        <v>108226086.26000001</v>
      </c>
      <c r="L37" s="41"/>
      <c r="M37" s="41"/>
    </row>
    <row r="38" spans="1:13" x14ac:dyDescent="0.2">
      <c r="A38" s="2" t="s">
        <v>46</v>
      </c>
      <c r="B38" s="44">
        <v>17694169.960000001</v>
      </c>
      <c r="C38" s="44">
        <v>3759566.98</v>
      </c>
      <c r="D38" s="44">
        <v>5092522.4400000004</v>
      </c>
      <c r="E38" s="44">
        <v>551437.66</v>
      </c>
      <c r="F38" s="44"/>
      <c r="G38" s="44">
        <v>16002.72</v>
      </c>
      <c r="H38" s="45">
        <v>8273726.0800000001</v>
      </c>
      <c r="I38" s="45"/>
      <c r="J38" s="45"/>
      <c r="K38" s="46">
        <v>35387425.840000004</v>
      </c>
      <c r="L38" s="41"/>
      <c r="M38" s="41"/>
    </row>
    <row r="39" spans="1:13" x14ac:dyDescent="0.2">
      <c r="A39" s="2" t="s">
        <v>47</v>
      </c>
      <c r="B39" s="44">
        <v>10901138.300000001</v>
      </c>
      <c r="C39" s="44">
        <v>2316218.2599999998</v>
      </c>
      <c r="D39" s="44">
        <v>3137434.06</v>
      </c>
      <c r="E39" s="44">
        <v>349788.38</v>
      </c>
      <c r="F39" s="44"/>
      <c r="G39" s="47">
        <v>8751.34</v>
      </c>
      <c r="H39" s="45">
        <v>5903699.7999999998</v>
      </c>
      <c r="I39" s="45"/>
      <c r="J39" s="45"/>
      <c r="K39" s="46">
        <v>22617030.140000001</v>
      </c>
      <c r="L39" s="41"/>
      <c r="M39" s="41"/>
    </row>
    <row r="40" spans="1:13" x14ac:dyDescent="0.2">
      <c r="A40" s="2" t="s">
        <v>48</v>
      </c>
      <c r="B40" s="44">
        <v>7696724.9299999997</v>
      </c>
      <c r="C40" s="44">
        <v>1635360.86</v>
      </c>
      <c r="D40" s="44">
        <v>2215178.48</v>
      </c>
      <c r="E40" s="44">
        <v>256917.38</v>
      </c>
      <c r="F40" s="44"/>
      <c r="G40" s="48">
        <v>9988.31</v>
      </c>
      <c r="H40" s="45">
        <v>5133820.9000000004</v>
      </c>
      <c r="I40" s="45"/>
      <c r="J40" s="45"/>
      <c r="K40" s="46">
        <v>16947990.859999999</v>
      </c>
      <c r="L40" s="41"/>
      <c r="M40" s="41"/>
    </row>
    <row r="41" spans="1:13" x14ac:dyDescent="0.2">
      <c r="A41" s="2" t="s">
        <v>49</v>
      </c>
      <c r="B41" s="44">
        <v>9942429.7699999996</v>
      </c>
      <c r="C41" s="44">
        <v>2112516.77</v>
      </c>
      <c r="D41" s="44">
        <v>2861510.14</v>
      </c>
      <c r="E41" s="44">
        <v>317287.82</v>
      </c>
      <c r="F41" s="44"/>
      <c r="G41" s="44">
        <v>5930.65</v>
      </c>
      <c r="H41" s="45">
        <v>5704520.1200000001</v>
      </c>
      <c r="I41" s="45"/>
      <c r="J41" s="45"/>
      <c r="K41" s="46">
        <v>20944195.27</v>
      </c>
      <c r="L41" s="41"/>
      <c r="M41" s="41"/>
    </row>
    <row r="42" spans="1:13" x14ac:dyDescent="0.2">
      <c r="A42" s="2" t="s">
        <v>50</v>
      </c>
      <c r="B42" s="44">
        <v>14164174.49</v>
      </c>
      <c r="C42" s="44">
        <v>3009531.55</v>
      </c>
      <c r="D42" s="44">
        <v>4076561.75</v>
      </c>
      <c r="E42" s="44">
        <v>472758.85</v>
      </c>
      <c r="F42" s="44"/>
      <c r="G42" s="44">
        <v>27345.85</v>
      </c>
      <c r="H42" s="45">
        <v>6971641.9100000001</v>
      </c>
      <c r="I42" s="45"/>
      <c r="J42" s="45"/>
      <c r="K42" s="46">
        <v>28722014.399999999</v>
      </c>
      <c r="L42" s="41"/>
      <c r="M42" s="41"/>
    </row>
    <row r="43" spans="1:13" x14ac:dyDescent="0.2">
      <c r="A43" s="2" t="s">
        <v>51</v>
      </c>
      <c r="B43" s="44">
        <v>7942038.8799999999</v>
      </c>
      <c r="C43" s="44">
        <v>1687483.91</v>
      </c>
      <c r="D43" s="44">
        <v>2285781.77</v>
      </c>
      <c r="E43" s="44">
        <v>266521.77</v>
      </c>
      <c r="F43" s="44"/>
      <c r="G43" s="44">
        <v>12831.4</v>
      </c>
      <c r="H43" s="45">
        <v>4835757.6900000004</v>
      </c>
      <c r="I43" s="45"/>
      <c r="J43" s="45"/>
      <c r="K43" s="46">
        <v>17030415.420000002</v>
      </c>
      <c r="L43" s="41"/>
      <c r="M43" s="41"/>
    </row>
    <row r="44" spans="1:13" x14ac:dyDescent="0.2">
      <c r="A44" s="2" t="s">
        <v>52</v>
      </c>
      <c r="B44" s="44">
        <v>115333628.36</v>
      </c>
      <c r="C44" s="44">
        <v>24505501.079999998</v>
      </c>
      <c r="D44" s="44">
        <v>33193932.920000002</v>
      </c>
      <c r="E44" s="44">
        <v>3849473.03</v>
      </c>
      <c r="F44" s="44"/>
      <c r="G44" s="44">
        <v>99635.68</v>
      </c>
      <c r="H44" s="45">
        <v>31474980.25</v>
      </c>
      <c r="I44" s="45"/>
      <c r="J44" s="45"/>
      <c r="K44" s="46">
        <v>208457151.31999999</v>
      </c>
      <c r="L44" s="41"/>
      <c r="M44" s="41"/>
    </row>
    <row r="45" spans="1:13" x14ac:dyDescent="0.2">
      <c r="A45" s="2" t="s">
        <v>53</v>
      </c>
      <c r="B45" s="44">
        <v>18242518.77</v>
      </c>
      <c r="C45" s="44">
        <v>3876077.34</v>
      </c>
      <c r="D45" s="44">
        <v>5250341.58</v>
      </c>
      <c r="E45" s="44">
        <v>608849.6</v>
      </c>
      <c r="F45" s="44"/>
      <c r="G45" s="44">
        <v>21088.92</v>
      </c>
      <c r="H45" s="45">
        <v>4469535.4800000004</v>
      </c>
      <c r="I45" s="45"/>
      <c r="J45" s="45"/>
      <c r="K45" s="46">
        <v>32468411.690000001</v>
      </c>
      <c r="L45" s="41"/>
      <c r="M45" s="41"/>
    </row>
    <row r="46" spans="1:13" x14ac:dyDescent="0.2">
      <c r="A46" s="2" t="s">
        <v>54</v>
      </c>
      <c r="B46" s="44">
        <v>48459424.350000001</v>
      </c>
      <c r="C46" s="44">
        <v>10296411.32</v>
      </c>
      <c r="D46" s="44">
        <v>13947006.65</v>
      </c>
      <c r="E46" s="44">
        <v>1617438.98</v>
      </c>
      <c r="F46" s="44"/>
      <c r="G46" s="44">
        <v>42915.15</v>
      </c>
      <c r="H46" s="45">
        <v>24720882.100000001</v>
      </c>
      <c r="I46" s="45"/>
      <c r="J46" s="45"/>
      <c r="K46" s="46">
        <v>99084078.549999997</v>
      </c>
      <c r="L46" s="41"/>
      <c r="M46" s="41"/>
    </row>
    <row r="47" spans="1:13" x14ac:dyDescent="0.2">
      <c r="A47" s="2" t="s">
        <v>55</v>
      </c>
      <c r="B47" s="44">
        <v>11149157.91</v>
      </c>
      <c r="C47" s="44">
        <v>2368916.21</v>
      </c>
      <c r="D47" s="44">
        <v>3208816.07</v>
      </c>
      <c r="E47" s="44">
        <v>377829.77</v>
      </c>
      <c r="F47" s="44"/>
      <c r="G47" s="44">
        <v>9931.82</v>
      </c>
      <c r="H47" s="45">
        <v>5684390.2599999998</v>
      </c>
      <c r="I47" s="45"/>
      <c r="J47" s="45"/>
      <c r="K47" s="46">
        <v>22799042.039999999</v>
      </c>
      <c r="L47" s="41"/>
      <c r="M47" s="41"/>
    </row>
    <row r="48" spans="1:13" x14ac:dyDescent="0.2">
      <c r="A48" s="2" t="s">
        <v>56</v>
      </c>
      <c r="B48" s="44">
        <v>8686097.7100000009</v>
      </c>
      <c r="C48" s="44">
        <v>1845577.74</v>
      </c>
      <c r="D48" s="44">
        <v>2499927.81</v>
      </c>
      <c r="E48" s="44">
        <v>290790</v>
      </c>
      <c r="F48" s="44"/>
      <c r="G48" s="44">
        <v>5236.1899999999996</v>
      </c>
      <c r="H48" s="45">
        <v>5423055.2199999997</v>
      </c>
      <c r="I48" s="45"/>
      <c r="J48" s="45"/>
      <c r="K48" s="46">
        <v>18750684.670000002</v>
      </c>
      <c r="L48" s="41"/>
      <c r="M48" s="41"/>
    </row>
    <row r="49" spans="1:13" x14ac:dyDescent="0.2">
      <c r="A49" s="2" t="s">
        <v>57</v>
      </c>
      <c r="B49" s="44">
        <v>10131826.560000001</v>
      </c>
      <c r="C49" s="44">
        <v>2152758.83</v>
      </c>
      <c r="D49" s="44">
        <v>2916020.04</v>
      </c>
      <c r="E49" s="44">
        <v>331394.26</v>
      </c>
      <c r="F49" s="44"/>
      <c r="G49" s="44">
        <v>6210.19</v>
      </c>
      <c r="H49" s="45">
        <v>5167017.51</v>
      </c>
      <c r="I49" s="45"/>
      <c r="J49" s="45"/>
      <c r="K49" s="46">
        <v>20705227.390000001</v>
      </c>
      <c r="L49" s="41"/>
      <c r="M49" s="41"/>
    </row>
    <row r="50" spans="1:13" x14ac:dyDescent="0.2">
      <c r="A50" s="2" t="s">
        <v>58</v>
      </c>
      <c r="B50" s="44">
        <v>25471163.059999999</v>
      </c>
      <c r="C50" s="44">
        <v>5411982.8099999996</v>
      </c>
      <c r="D50" s="44">
        <v>7330802.7300000004</v>
      </c>
      <c r="E50" s="44">
        <v>764277.76000000001</v>
      </c>
      <c r="F50" s="44"/>
      <c r="G50" s="44">
        <v>21792.14</v>
      </c>
      <c r="H50" s="45">
        <v>14126218.34</v>
      </c>
      <c r="I50" s="45"/>
      <c r="J50" s="45"/>
      <c r="K50" s="46">
        <v>53126236.840000004</v>
      </c>
      <c r="L50" s="41"/>
      <c r="M50" s="41"/>
    </row>
    <row r="51" spans="1:13" x14ac:dyDescent="0.2">
      <c r="A51" s="2" t="s">
        <v>59</v>
      </c>
      <c r="B51" s="44">
        <v>8966585.3399999999</v>
      </c>
      <c r="C51" s="44">
        <v>1905174.32</v>
      </c>
      <c r="D51" s="44">
        <v>2580654.37</v>
      </c>
      <c r="E51" s="44">
        <v>288560.40999999997</v>
      </c>
      <c r="F51" s="44"/>
      <c r="G51" s="44">
        <v>5104.7</v>
      </c>
      <c r="H51" s="45">
        <v>4975960.41</v>
      </c>
      <c r="I51" s="45"/>
      <c r="J51" s="45"/>
      <c r="K51" s="46">
        <v>18722039.550000001</v>
      </c>
      <c r="L51" s="41"/>
      <c r="M51" s="41"/>
    </row>
    <row r="52" spans="1:13" x14ac:dyDescent="0.2">
      <c r="A52" s="2" t="s">
        <v>60</v>
      </c>
      <c r="B52" s="44">
        <v>154479239.91</v>
      </c>
      <c r="C52" s="44">
        <v>32822960.960000001</v>
      </c>
      <c r="D52" s="44">
        <v>44460350.390000001</v>
      </c>
      <c r="E52" s="44">
        <v>5251370.68</v>
      </c>
      <c r="F52" s="44"/>
      <c r="G52" s="44">
        <v>103243.35</v>
      </c>
      <c r="H52" s="45">
        <v>54992661.710000001</v>
      </c>
      <c r="I52" s="45"/>
      <c r="J52" s="45"/>
      <c r="K52" s="46">
        <v>292109827</v>
      </c>
      <c r="L52" s="41"/>
      <c r="M52" s="41"/>
    </row>
    <row r="53" spans="1:13" ht="13.5" thickBot="1" x14ac:dyDescent="0.25">
      <c r="A53" s="4" t="s">
        <v>61</v>
      </c>
      <c r="B53" s="44">
        <v>16654291.380000001</v>
      </c>
      <c r="C53" s="44">
        <v>3538618.89</v>
      </c>
      <c r="D53" s="44">
        <v>4793237.1399999997</v>
      </c>
      <c r="E53" s="44">
        <v>13923575.699999999</v>
      </c>
      <c r="F53" s="44"/>
      <c r="G53" s="44">
        <v>18637.37</v>
      </c>
      <c r="H53" s="45">
        <v>10412435.539999999</v>
      </c>
      <c r="I53" s="45"/>
      <c r="J53" s="45"/>
      <c r="K53" s="46">
        <v>49340796.020000003</v>
      </c>
      <c r="L53" s="41"/>
      <c r="M53" s="41"/>
    </row>
    <row r="54" spans="1:13" s="50" customFormat="1" ht="13.5" thickBot="1" x14ac:dyDescent="0.25">
      <c r="A54" s="5" t="s">
        <v>13</v>
      </c>
      <c r="B54" s="49">
        <v>901889492.96000004</v>
      </c>
      <c r="C54" s="49">
        <v>191628879.33000001</v>
      </c>
      <c r="D54" s="49">
        <v>259570948.74000001</v>
      </c>
      <c r="E54" s="49">
        <v>42876732.399999999</v>
      </c>
      <c r="F54" s="49">
        <v>0</v>
      </c>
      <c r="G54" s="49">
        <v>973993.92</v>
      </c>
      <c r="H54" s="49">
        <v>353155458.56</v>
      </c>
      <c r="I54" s="49">
        <v>0</v>
      </c>
      <c r="J54" s="49">
        <v>0</v>
      </c>
      <c r="K54" s="49">
        <v>1750095505.9100001</v>
      </c>
      <c r="L54" s="41"/>
      <c r="M54" s="41"/>
    </row>
    <row r="55" spans="1:13" x14ac:dyDescent="0.2">
      <c r="F55" s="41"/>
      <c r="G55" s="41"/>
      <c r="H55" s="41"/>
      <c r="I55" s="41"/>
      <c r="J55" s="41"/>
    </row>
    <row r="56" spans="1:13" x14ac:dyDescent="0.2">
      <c r="F56" s="41"/>
      <c r="G56" s="41"/>
      <c r="H56" s="41"/>
      <c r="I56" s="41"/>
      <c r="J56" s="41"/>
      <c r="K56" s="41"/>
    </row>
    <row r="57" spans="1:13" x14ac:dyDescent="0.2">
      <c r="F57" s="41"/>
      <c r="G57" s="41"/>
      <c r="H57" s="41"/>
      <c r="I57" s="41"/>
      <c r="J57" s="41"/>
    </row>
    <row r="58" spans="1:13" x14ac:dyDescent="0.2">
      <c r="F58" s="41"/>
      <c r="G58" s="41"/>
      <c r="H58" s="41"/>
      <c r="I58" s="41"/>
      <c r="J58" s="41"/>
    </row>
    <row r="59" spans="1:13" x14ac:dyDescent="0.2">
      <c r="F59" s="41"/>
      <c r="G59" s="41"/>
      <c r="H59" s="41"/>
      <c r="I59" s="41"/>
      <c r="J59" s="41"/>
    </row>
    <row r="60" spans="1:13" x14ac:dyDescent="0.2">
      <c r="G60" s="41"/>
      <c r="H60" s="41"/>
      <c r="I60" s="41"/>
      <c r="J60" s="41"/>
    </row>
    <row r="61" spans="1:13" x14ac:dyDescent="0.2">
      <c r="G61" s="41"/>
      <c r="H61" s="41"/>
      <c r="I61" s="41"/>
      <c r="J61" s="41"/>
    </row>
    <row r="62" spans="1:13" x14ac:dyDescent="0.2">
      <c r="G62" s="41"/>
      <c r="H62" s="41"/>
      <c r="I62" s="41"/>
      <c r="J62" s="41"/>
    </row>
    <row r="63" spans="1:13" x14ac:dyDescent="0.2">
      <c r="G63" s="41"/>
      <c r="H63" s="41"/>
      <c r="I63" s="41"/>
      <c r="J63" s="41"/>
    </row>
  </sheetData>
  <mergeCells count="12">
    <mergeCell ref="J5:J6"/>
    <mergeCell ref="K5:K6"/>
    <mergeCell ref="A1:K1"/>
    <mergeCell ref="A2:K2"/>
    <mergeCell ref="C4:D4"/>
    <mergeCell ref="A5:A6"/>
    <mergeCell ref="B5:B6"/>
    <mergeCell ref="E5:E6"/>
    <mergeCell ref="F5:F6"/>
    <mergeCell ref="G5:G6"/>
    <mergeCell ref="H5:H6"/>
    <mergeCell ref="I5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BA32C-4ABA-4EC9-8619-A9E1EB2F7E8E}">
  <dimension ref="A1:M63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2" sqref="A2:K2"/>
    </sheetView>
  </sheetViews>
  <sheetFormatPr baseColWidth="10" defaultRowHeight="12.75" x14ac:dyDescent="0.2"/>
  <cols>
    <col min="1" max="1" width="44.7109375" style="3" customWidth="1"/>
    <col min="2" max="4" width="17.140625" style="53" customWidth="1"/>
    <col min="5" max="5" width="17.7109375" style="53" customWidth="1"/>
    <col min="6" max="6" width="16.140625" style="51" customWidth="1"/>
    <col min="7" max="7" width="14.140625" style="51" customWidth="1"/>
    <col min="8" max="8" width="14.28515625" style="51" customWidth="1"/>
    <col min="9" max="10" width="17.140625" style="51" customWidth="1"/>
    <col min="11" max="11" width="16.85546875" style="51" customWidth="1"/>
    <col min="12" max="12" width="11.28515625" style="51" bestFit="1" customWidth="1"/>
    <col min="13" max="252" width="11.42578125" style="51"/>
    <col min="253" max="253" width="44.7109375" style="51" customWidth="1"/>
    <col min="254" max="256" width="17.140625" style="51" customWidth="1"/>
    <col min="257" max="257" width="17.7109375" style="51" customWidth="1"/>
    <col min="258" max="258" width="16.140625" style="51" customWidth="1"/>
    <col min="259" max="259" width="14.140625" style="51" customWidth="1"/>
    <col min="260" max="260" width="14.28515625" style="51" customWidth="1"/>
    <col min="261" max="262" width="17.140625" style="51" customWidth="1"/>
    <col min="263" max="263" width="16.85546875" style="51" customWidth="1"/>
    <col min="264" max="264" width="15.28515625" style="51" bestFit="1" customWidth="1"/>
    <col min="265" max="265" width="15.140625" style="51" customWidth="1"/>
    <col min="266" max="266" width="15.85546875" style="51" customWidth="1"/>
    <col min="267" max="267" width="15.5703125" style="51" customWidth="1"/>
    <col min="268" max="268" width="11.28515625" style="51" bestFit="1" customWidth="1"/>
    <col min="269" max="508" width="11.42578125" style="51"/>
    <col min="509" max="509" width="44.7109375" style="51" customWidth="1"/>
    <col min="510" max="512" width="17.140625" style="51" customWidth="1"/>
    <col min="513" max="513" width="17.7109375" style="51" customWidth="1"/>
    <col min="514" max="514" width="16.140625" style="51" customWidth="1"/>
    <col min="515" max="515" width="14.140625" style="51" customWidth="1"/>
    <col min="516" max="516" width="14.28515625" style="51" customWidth="1"/>
    <col min="517" max="518" width="17.140625" style="51" customWidth="1"/>
    <col min="519" max="519" width="16.85546875" style="51" customWidth="1"/>
    <col min="520" max="520" width="15.28515625" style="51" bestFit="1" customWidth="1"/>
    <col min="521" max="521" width="15.140625" style="51" customWidth="1"/>
    <col min="522" max="522" width="15.85546875" style="51" customWidth="1"/>
    <col min="523" max="523" width="15.5703125" style="51" customWidth="1"/>
    <col min="524" max="524" width="11.28515625" style="51" bestFit="1" customWidth="1"/>
    <col min="525" max="764" width="11.42578125" style="51"/>
    <col min="765" max="765" width="44.7109375" style="51" customWidth="1"/>
    <col min="766" max="768" width="17.140625" style="51" customWidth="1"/>
    <col min="769" max="769" width="17.7109375" style="51" customWidth="1"/>
    <col min="770" max="770" width="16.140625" style="51" customWidth="1"/>
    <col min="771" max="771" width="14.140625" style="51" customWidth="1"/>
    <col min="772" max="772" width="14.28515625" style="51" customWidth="1"/>
    <col min="773" max="774" width="17.140625" style="51" customWidth="1"/>
    <col min="775" max="775" width="16.85546875" style="51" customWidth="1"/>
    <col min="776" max="776" width="15.28515625" style="51" bestFit="1" customWidth="1"/>
    <col min="777" max="777" width="15.140625" style="51" customWidth="1"/>
    <col min="778" max="778" width="15.85546875" style="51" customWidth="1"/>
    <col min="779" max="779" width="15.5703125" style="51" customWidth="1"/>
    <col min="780" max="780" width="11.28515625" style="51" bestFit="1" customWidth="1"/>
    <col min="781" max="1020" width="11.42578125" style="51"/>
    <col min="1021" max="1021" width="44.7109375" style="51" customWidth="1"/>
    <col min="1022" max="1024" width="17.140625" style="51" customWidth="1"/>
    <col min="1025" max="1025" width="17.7109375" style="51" customWidth="1"/>
    <col min="1026" max="1026" width="16.140625" style="51" customWidth="1"/>
    <col min="1027" max="1027" width="14.140625" style="51" customWidth="1"/>
    <col min="1028" max="1028" width="14.28515625" style="51" customWidth="1"/>
    <col min="1029" max="1030" width="17.140625" style="51" customWidth="1"/>
    <col min="1031" max="1031" width="16.85546875" style="51" customWidth="1"/>
    <col min="1032" max="1032" width="15.28515625" style="51" bestFit="1" customWidth="1"/>
    <col min="1033" max="1033" width="15.140625" style="51" customWidth="1"/>
    <col min="1034" max="1034" width="15.85546875" style="51" customWidth="1"/>
    <col min="1035" max="1035" width="15.5703125" style="51" customWidth="1"/>
    <col min="1036" max="1036" width="11.28515625" style="51" bestFit="1" customWidth="1"/>
    <col min="1037" max="1276" width="11.42578125" style="51"/>
    <col min="1277" max="1277" width="44.7109375" style="51" customWidth="1"/>
    <col min="1278" max="1280" width="17.140625" style="51" customWidth="1"/>
    <col min="1281" max="1281" width="17.7109375" style="51" customWidth="1"/>
    <col min="1282" max="1282" width="16.140625" style="51" customWidth="1"/>
    <col min="1283" max="1283" width="14.140625" style="51" customWidth="1"/>
    <col min="1284" max="1284" width="14.28515625" style="51" customWidth="1"/>
    <col min="1285" max="1286" width="17.140625" style="51" customWidth="1"/>
    <col min="1287" max="1287" width="16.85546875" style="51" customWidth="1"/>
    <col min="1288" max="1288" width="15.28515625" style="51" bestFit="1" customWidth="1"/>
    <col min="1289" max="1289" width="15.140625" style="51" customWidth="1"/>
    <col min="1290" max="1290" width="15.85546875" style="51" customWidth="1"/>
    <col min="1291" max="1291" width="15.5703125" style="51" customWidth="1"/>
    <col min="1292" max="1292" width="11.28515625" style="51" bestFit="1" customWidth="1"/>
    <col min="1293" max="1532" width="11.42578125" style="51"/>
    <col min="1533" max="1533" width="44.7109375" style="51" customWidth="1"/>
    <col min="1534" max="1536" width="17.140625" style="51" customWidth="1"/>
    <col min="1537" max="1537" width="17.7109375" style="51" customWidth="1"/>
    <col min="1538" max="1538" width="16.140625" style="51" customWidth="1"/>
    <col min="1539" max="1539" width="14.140625" style="51" customWidth="1"/>
    <col min="1540" max="1540" width="14.28515625" style="51" customWidth="1"/>
    <col min="1541" max="1542" width="17.140625" style="51" customWidth="1"/>
    <col min="1543" max="1543" width="16.85546875" style="51" customWidth="1"/>
    <col min="1544" max="1544" width="15.28515625" style="51" bestFit="1" customWidth="1"/>
    <col min="1545" max="1545" width="15.140625" style="51" customWidth="1"/>
    <col min="1546" max="1546" width="15.85546875" style="51" customWidth="1"/>
    <col min="1547" max="1547" width="15.5703125" style="51" customWidth="1"/>
    <col min="1548" max="1548" width="11.28515625" style="51" bestFit="1" customWidth="1"/>
    <col min="1549" max="1788" width="11.42578125" style="51"/>
    <col min="1789" max="1789" width="44.7109375" style="51" customWidth="1"/>
    <col min="1790" max="1792" width="17.140625" style="51" customWidth="1"/>
    <col min="1793" max="1793" width="17.7109375" style="51" customWidth="1"/>
    <col min="1794" max="1794" width="16.140625" style="51" customWidth="1"/>
    <col min="1795" max="1795" width="14.140625" style="51" customWidth="1"/>
    <col min="1796" max="1796" width="14.28515625" style="51" customWidth="1"/>
    <col min="1797" max="1798" width="17.140625" style="51" customWidth="1"/>
    <col min="1799" max="1799" width="16.85546875" style="51" customWidth="1"/>
    <col min="1800" max="1800" width="15.28515625" style="51" bestFit="1" customWidth="1"/>
    <col min="1801" max="1801" width="15.140625" style="51" customWidth="1"/>
    <col min="1802" max="1802" width="15.85546875" style="51" customWidth="1"/>
    <col min="1803" max="1803" width="15.5703125" style="51" customWidth="1"/>
    <col min="1804" max="1804" width="11.28515625" style="51" bestFit="1" customWidth="1"/>
    <col min="1805" max="2044" width="11.42578125" style="51"/>
    <col min="2045" max="2045" width="44.7109375" style="51" customWidth="1"/>
    <col min="2046" max="2048" width="17.140625" style="51" customWidth="1"/>
    <col min="2049" max="2049" width="17.7109375" style="51" customWidth="1"/>
    <col min="2050" max="2050" width="16.140625" style="51" customWidth="1"/>
    <col min="2051" max="2051" width="14.140625" style="51" customWidth="1"/>
    <col min="2052" max="2052" width="14.28515625" style="51" customWidth="1"/>
    <col min="2053" max="2054" width="17.140625" style="51" customWidth="1"/>
    <col min="2055" max="2055" width="16.85546875" style="51" customWidth="1"/>
    <col min="2056" max="2056" width="15.28515625" style="51" bestFit="1" customWidth="1"/>
    <col min="2057" max="2057" width="15.140625" style="51" customWidth="1"/>
    <col min="2058" max="2058" width="15.85546875" style="51" customWidth="1"/>
    <col min="2059" max="2059" width="15.5703125" style="51" customWidth="1"/>
    <col min="2060" max="2060" width="11.28515625" style="51" bestFit="1" customWidth="1"/>
    <col min="2061" max="2300" width="11.42578125" style="51"/>
    <col min="2301" max="2301" width="44.7109375" style="51" customWidth="1"/>
    <col min="2302" max="2304" width="17.140625" style="51" customWidth="1"/>
    <col min="2305" max="2305" width="17.7109375" style="51" customWidth="1"/>
    <col min="2306" max="2306" width="16.140625" style="51" customWidth="1"/>
    <col min="2307" max="2307" width="14.140625" style="51" customWidth="1"/>
    <col min="2308" max="2308" width="14.28515625" style="51" customWidth="1"/>
    <col min="2309" max="2310" width="17.140625" style="51" customWidth="1"/>
    <col min="2311" max="2311" width="16.85546875" style="51" customWidth="1"/>
    <col min="2312" max="2312" width="15.28515625" style="51" bestFit="1" customWidth="1"/>
    <col min="2313" max="2313" width="15.140625" style="51" customWidth="1"/>
    <col min="2314" max="2314" width="15.85546875" style="51" customWidth="1"/>
    <col min="2315" max="2315" width="15.5703125" style="51" customWidth="1"/>
    <col min="2316" max="2316" width="11.28515625" style="51" bestFit="1" customWidth="1"/>
    <col min="2317" max="2556" width="11.42578125" style="51"/>
    <col min="2557" max="2557" width="44.7109375" style="51" customWidth="1"/>
    <col min="2558" max="2560" width="17.140625" style="51" customWidth="1"/>
    <col min="2561" max="2561" width="17.7109375" style="51" customWidth="1"/>
    <col min="2562" max="2562" width="16.140625" style="51" customWidth="1"/>
    <col min="2563" max="2563" width="14.140625" style="51" customWidth="1"/>
    <col min="2564" max="2564" width="14.28515625" style="51" customWidth="1"/>
    <col min="2565" max="2566" width="17.140625" style="51" customWidth="1"/>
    <col min="2567" max="2567" width="16.85546875" style="51" customWidth="1"/>
    <col min="2568" max="2568" width="15.28515625" style="51" bestFit="1" customWidth="1"/>
    <col min="2569" max="2569" width="15.140625" style="51" customWidth="1"/>
    <col min="2570" max="2570" width="15.85546875" style="51" customWidth="1"/>
    <col min="2571" max="2571" width="15.5703125" style="51" customWidth="1"/>
    <col min="2572" max="2572" width="11.28515625" style="51" bestFit="1" customWidth="1"/>
    <col min="2573" max="2812" width="11.42578125" style="51"/>
    <col min="2813" max="2813" width="44.7109375" style="51" customWidth="1"/>
    <col min="2814" max="2816" width="17.140625" style="51" customWidth="1"/>
    <col min="2817" max="2817" width="17.7109375" style="51" customWidth="1"/>
    <col min="2818" max="2818" width="16.140625" style="51" customWidth="1"/>
    <col min="2819" max="2819" width="14.140625" style="51" customWidth="1"/>
    <col min="2820" max="2820" width="14.28515625" style="51" customWidth="1"/>
    <col min="2821" max="2822" width="17.140625" style="51" customWidth="1"/>
    <col min="2823" max="2823" width="16.85546875" style="51" customWidth="1"/>
    <col min="2824" max="2824" width="15.28515625" style="51" bestFit="1" customWidth="1"/>
    <col min="2825" max="2825" width="15.140625" style="51" customWidth="1"/>
    <col min="2826" max="2826" width="15.85546875" style="51" customWidth="1"/>
    <col min="2827" max="2827" width="15.5703125" style="51" customWidth="1"/>
    <col min="2828" max="2828" width="11.28515625" style="51" bestFit="1" customWidth="1"/>
    <col min="2829" max="3068" width="11.42578125" style="51"/>
    <col min="3069" max="3069" width="44.7109375" style="51" customWidth="1"/>
    <col min="3070" max="3072" width="17.140625" style="51" customWidth="1"/>
    <col min="3073" max="3073" width="17.7109375" style="51" customWidth="1"/>
    <col min="3074" max="3074" width="16.140625" style="51" customWidth="1"/>
    <col min="3075" max="3075" width="14.140625" style="51" customWidth="1"/>
    <col min="3076" max="3076" width="14.28515625" style="51" customWidth="1"/>
    <col min="3077" max="3078" width="17.140625" style="51" customWidth="1"/>
    <col min="3079" max="3079" width="16.85546875" style="51" customWidth="1"/>
    <col min="3080" max="3080" width="15.28515625" style="51" bestFit="1" customWidth="1"/>
    <col min="3081" max="3081" width="15.140625" style="51" customWidth="1"/>
    <col min="3082" max="3082" width="15.85546875" style="51" customWidth="1"/>
    <col min="3083" max="3083" width="15.5703125" style="51" customWidth="1"/>
    <col min="3084" max="3084" width="11.28515625" style="51" bestFit="1" customWidth="1"/>
    <col min="3085" max="3324" width="11.42578125" style="51"/>
    <col min="3325" max="3325" width="44.7109375" style="51" customWidth="1"/>
    <col min="3326" max="3328" width="17.140625" style="51" customWidth="1"/>
    <col min="3329" max="3329" width="17.7109375" style="51" customWidth="1"/>
    <col min="3330" max="3330" width="16.140625" style="51" customWidth="1"/>
    <col min="3331" max="3331" width="14.140625" style="51" customWidth="1"/>
    <col min="3332" max="3332" width="14.28515625" style="51" customWidth="1"/>
    <col min="3333" max="3334" width="17.140625" style="51" customWidth="1"/>
    <col min="3335" max="3335" width="16.85546875" style="51" customWidth="1"/>
    <col min="3336" max="3336" width="15.28515625" style="51" bestFit="1" customWidth="1"/>
    <col min="3337" max="3337" width="15.140625" style="51" customWidth="1"/>
    <col min="3338" max="3338" width="15.85546875" style="51" customWidth="1"/>
    <col min="3339" max="3339" width="15.5703125" style="51" customWidth="1"/>
    <col min="3340" max="3340" width="11.28515625" style="51" bestFit="1" customWidth="1"/>
    <col min="3341" max="3580" width="11.42578125" style="51"/>
    <col min="3581" max="3581" width="44.7109375" style="51" customWidth="1"/>
    <col min="3582" max="3584" width="17.140625" style="51" customWidth="1"/>
    <col min="3585" max="3585" width="17.7109375" style="51" customWidth="1"/>
    <col min="3586" max="3586" width="16.140625" style="51" customWidth="1"/>
    <col min="3587" max="3587" width="14.140625" style="51" customWidth="1"/>
    <col min="3588" max="3588" width="14.28515625" style="51" customWidth="1"/>
    <col min="3589" max="3590" width="17.140625" style="51" customWidth="1"/>
    <col min="3591" max="3591" width="16.85546875" style="51" customWidth="1"/>
    <col min="3592" max="3592" width="15.28515625" style="51" bestFit="1" customWidth="1"/>
    <col min="3593" max="3593" width="15.140625" style="51" customWidth="1"/>
    <col min="3594" max="3594" width="15.85546875" style="51" customWidth="1"/>
    <col min="3595" max="3595" width="15.5703125" style="51" customWidth="1"/>
    <col min="3596" max="3596" width="11.28515625" style="51" bestFit="1" customWidth="1"/>
    <col min="3597" max="3836" width="11.42578125" style="51"/>
    <col min="3837" max="3837" width="44.7109375" style="51" customWidth="1"/>
    <col min="3838" max="3840" width="17.140625" style="51" customWidth="1"/>
    <col min="3841" max="3841" width="17.7109375" style="51" customWidth="1"/>
    <col min="3842" max="3842" width="16.140625" style="51" customWidth="1"/>
    <col min="3843" max="3843" width="14.140625" style="51" customWidth="1"/>
    <col min="3844" max="3844" width="14.28515625" style="51" customWidth="1"/>
    <col min="3845" max="3846" width="17.140625" style="51" customWidth="1"/>
    <col min="3847" max="3847" width="16.85546875" style="51" customWidth="1"/>
    <col min="3848" max="3848" width="15.28515625" style="51" bestFit="1" customWidth="1"/>
    <col min="3849" max="3849" width="15.140625" style="51" customWidth="1"/>
    <col min="3850" max="3850" width="15.85546875" style="51" customWidth="1"/>
    <col min="3851" max="3851" width="15.5703125" style="51" customWidth="1"/>
    <col min="3852" max="3852" width="11.28515625" style="51" bestFit="1" customWidth="1"/>
    <col min="3853" max="4092" width="11.42578125" style="51"/>
    <col min="4093" max="4093" width="44.7109375" style="51" customWidth="1"/>
    <col min="4094" max="4096" width="17.140625" style="51" customWidth="1"/>
    <col min="4097" max="4097" width="17.7109375" style="51" customWidth="1"/>
    <col min="4098" max="4098" width="16.140625" style="51" customWidth="1"/>
    <col min="4099" max="4099" width="14.140625" style="51" customWidth="1"/>
    <col min="4100" max="4100" width="14.28515625" style="51" customWidth="1"/>
    <col min="4101" max="4102" width="17.140625" style="51" customWidth="1"/>
    <col min="4103" max="4103" width="16.85546875" style="51" customWidth="1"/>
    <col min="4104" max="4104" width="15.28515625" style="51" bestFit="1" customWidth="1"/>
    <col min="4105" max="4105" width="15.140625" style="51" customWidth="1"/>
    <col min="4106" max="4106" width="15.85546875" style="51" customWidth="1"/>
    <col min="4107" max="4107" width="15.5703125" style="51" customWidth="1"/>
    <col min="4108" max="4108" width="11.28515625" style="51" bestFit="1" customWidth="1"/>
    <col min="4109" max="4348" width="11.42578125" style="51"/>
    <col min="4349" max="4349" width="44.7109375" style="51" customWidth="1"/>
    <col min="4350" max="4352" width="17.140625" style="51" customWidth="1"/>
    <col min="4353" max="4353" width="17.7109375" style="51" customWidth="1"/>
    <col min="4354" max="4354" width="16.140625" style="51" customWidth="1"/>
    <col min="4355" max="4355" width="14.140625" style="51" customWidth="1"/>
    <col min="4356" max="4356" width="14.28515625" style="51" customWidth="1"/>
    <col min="4357" max="4358" width="17.140625" style="51" customWidth="1"/>
    <col min="4359" max="4359" width="16.85546875" style="51" customWidth="1"/>
    <col min="4360" max="4360" width="15.28515625" style="51" bestFit="1" customWidth="1"/>
    <col min="4361" max="4361" width="15.140625" style="51" customWidth="1"/>
    <col min="4362" max="4362" width="15.85546875" style="51" customWidth="1"/>
    <col min="4363" max="4363" width="15.5703125" style="51" customWidth="1"/>
    <col min="4364" max="4364" width="11.28515625" style="51" bestFit="1" customWidth="1"/>
    <col min="4365" max="4604" width="11.42578125" style="51"/>
    <col min="4605" max="4605" width="44.7109375" style="51" customWidth="1"/>
    <col min="4606" max="4608" width="17.140625" style="51" customWidth="1"/>
    <col min="4609" max="4609" width="17.7109375" style="51" customWidth="1"/>
    <col min="4610" max="4610" width="16.140625" style="51" customWidth="1"/>
    <col min="4611" max="4611" width="14.140625" style="51" customWidth="1"/>
    <col min="4612" max="4612" width="14.28515625" style="51" customWidth="1"/>
    <col min="4613" max="4614" width="17.140625" style="51" customWidth="1"/>
    <col min="4615" max="4615" width="16.85546875" style="51" customWidth="1"/>
    <col min="4616" max="4616" width="15.28515625" style="51" bestFit="1" customWidth="1"/>
    <col min="4617" max="4617" width="15.140625" style="51" customWidth="1"/>
    <col min="4618" max="4618" width="15.85546875" style="51" customWidth="1"/>
    <col min="4619" max="4619" width="15.5703125" style="51" customWidth="1"/>
    <col min="4620" max="4620" width="11.28515625" style="51" bestFit="1" customWidth="1"/>
    <col min="4621" max="4860" width="11.42578125" style="51"/>
    <col min="4861" max="4861" width="44.7109375" style="51" customWidth="1"/>
    <col min="4862" max="4864" width="17.140625" style="51" customWidth="1"/>
    <col min="4865" max="4865" width="17.7109375" style="51" customWidth="1"/>
    <col min="4866" max="4866" width="16.140625" style="51" customWidth="1"/>
    <col min="4867" max="4867" width="14.140625" style="51" customWidth="1"/>
    <col min="4868" max="4868" width="14.28515625" style="51" customWidth="1"/>
    <col min="4869" max="4870" width="17.140625" style="51" customWidth="1"/>
    <col min="4871" max="4871" width="16.85546875" style="51" customWidth="1"/>
    <col min="4872" max="4872" width="15.28515625" style="51" bestFit="1" customWidth="1"/>
    <col min="4873" max="4873" width="15.140625" style="51" customWidth="1"/>
    <col min="4874" max="4874" width="15.85546875" style="51" customWidth="1"/>
    <col min="4875" max="4875" width="15.5703125" style="51" customWidth="1"/>
    <col min="4876" max="4876" width="11.28515625" style="51" bestFit="1" customWidth="1"/>
    <col min="4877" max="5116" width="11.42578125" style="51"/>
    <col min="5117" max="5117" width="44.7109375" style="51" customWidth="1"/>
    <col min="5118" max="5120" width="17.140625" style="51" customWidth="1"/>
    <col min="5121" max="5121" width="17.7109375" style="51" customWidth="1"/>
    <col min="5122" max="5122" width="16.140625" style="51" customWidth="1"/>
    <col min="5123" max="5123" width="14.140625" style="51" customWidth="1"/>
    <col min="5124" max="5124" width="14.28515625" style="51" customWidth="1"/>
    <col min="5125" max="5126" width="17.140625" style="51" customWidth="1"/>
    <col min="5127" max="5127" width="16.85546875" style="51" customWidth="1"/>
    <col min="5128" max="5128" width="15.28515625" style="51" bestFit="1" customWidth="1"/>
    <col min="5129" max="5129" width="15.140625" style="51" customWidth="1"/>
    <col min="5130" max="5130" width="15.85546875" style="51" customWidth="1"/>
    <col min="5131" max="5131" width="15.5703125" style="51" customWidth="1"/>
    <col min="5132" max="5132" width="11.28515625" style="51" bestFit="1" customWidth="1"/>
    <col min="5133" max="5372" width="11.42578125" style="51"/>
    <col min="5373" max="5373" width="44.7109375" style="51" customWidth="1"/>
    <col min="5374" max="5376" width="17.140625" style="51" customWidth="1"/>
    <col min="5377" max="5377" width="17.7109375" style="51" customWidth="1"/>
    <col min="5378" max="5378" width="16.140625" style="51" customWidth="1"/>
    <col min="5379" max="5379" width="14.140625" style="51" customWidth="1"/>
    <col min="5380" max="5380" width="14.28515625" style="51" customWidth="1"/>
    <col min="5381" max="5382" width="17.140625" style="51" customWidth="1"/>
    <col min="5383" max="5383" width="16.85546875" style="51" customWidth="1"/>
    <col min="5384" max="5384" width="15.28515625" style="51" bestFit="1" customWidth="1"/>
    <col min="5385" max="5385" width="15.140625" style="51" customWidth="1"/>
    <col min="5386" max="5386" width="15.85546875" style="51" customWidth="1"/>
    <col min="5387" max="5387" width="15.5703125" style="51" customWidth="1"/>
    <col min="5388" max="5388" width="11.28515625" style="51" bestFit="1" customWidth="1"/>
    <col min="5389" max="5628" width="11.42578125" style="51"/>
    <col min="5629" max="5629" width="44.7109375" style="51" customWidth="1"/>
    <col min="5630" max="5632" width="17.140625" style="51" customWidth="1"/>
    <col min="5633" max="5633" width="17.7109375" style="51" customWidth="1"/>
    <col min="5634" max="5634" width="16.140625" style="51" customWidth="1"/>
    <col min="5635" max="5635" width="14.140625" style="51" customWidth="1"/>
    <col min="5636" max="5636" width="14.28515625" style="51" customWidth="1"/>
    <col min="5637" max="5638" width="17.140625" style="51" customWidth="1"/>
    <col min="5639" max="5639" width="16.85546875" style="51" customWidth="1"/>
    <col min="5640" max="5640" width="15.28515625" style="51" bestFit="1" customWidth="1"/>
    <col min="5641" max="5641" width="15.140625" style="51" customWidth="1"/>
    <col min="5642" max="5642" width="15.85546875" style="51" customWidth="1"/>
    <col min="5643" max="5643" width="15.5703125" style="51" customWidth="1"/>
    <col min="5644" max="5644" width="11.28515625" style="51" bestFit="1" customWidth="1"/>
    <col min="5645" max="5884" width="11.42578125" style="51"/>
    <col min="5885" max="5885" width="44.7109375" style="51" customWidth="1"/>
    <col min="5886" max="5888" width="17.140625" style="51" customWidth="1"/>
    <col min="5889" max="5889" width="17.7109375" style="51" customWidth="1"/>
    <col min="5890" max="5890" width="16.140625" style="51" customWidth="1"/>
    <col min="5891" max="5891" width="14.140625" style="51" customWidth="1"/>
    <col min="5892" max="5892" width="14.28515625" style="51" customWidth="1"/>
    <col min="5893" max="5894" width="17.140625" style="51" customWidth="1"/>
    <col min="5895" max="5895" width="16.85546875" style="51" customWidth="1"/>
    <col min="5896" max="5896" width="15.28515625" style="51" bestFit="1" customWidth="1"/>
    <col min="5897" max="5897" width="15.140625" style="51" customWidth="1"/>
    <col min="5898" max="5898" width="15.85546875" style="51" customWidth="1"/>
    <col min="5899" max="5899" width="15.5703125" style="51" customWidth="1"/>
    <col min="5900" max="5900" width="11.28515625" style="51" bestFit="1" customWidth="1"/>
    <col min="5901" max="6140" width="11.42578125" style="51"/>
    <col min="6141" max="6141" width="44.7109375" style="51" customWidth="1"/>
    <col min="6142" max="6144" width="17.140625" style="51" customWidth="1"/>
    <col min="6145" max="6145" width="17.7109375" style="51" customWidth="1"/>
    <col min="6146" max="6146" width="16.140625" style="51" customWidth="1"/>
    <col min="6147" max="6147" width="14.140625" style="51" customWidth="1"/>
    <col min="6148" max="6148" width="14.28515625" style="51" customWidth="1"/>
    <col min="6149" max="6150" width="17.140625" style="51" customWidth="1"/>
    <col min="6151" max="6151" width="16.85546875" style="51" customWidth="1"/>
    <col min="6152" max="6152" width="15.28515625" style="51" bestFit="1" customWidth="1"/>
    <col min="6153" max="6153" width="15.140625" style="51" customWidth="1"/>
    <col min="6154" max="6154" width="15.85546875" style="51" customWidth="1"/>
    <col min="6155" max="6155" width="15.5703125" style="51" customWidth="1"/>
    <col min="6156" max="6156" width="11.28515625" style="51" bestFit="1" customWidth="1"/>
    <col min="6157" max="6396" width="11.42578125" style="51"/>
    <col min="6397" max="6397" width="44.7109375" style="51" customWidth="1"/>
    <col min="6398" max="6400" width="17.140625" style="51" customWidth="1"/>
    <col min="6401" max="6401" width="17.7109375" style="51" customWidth="1"/>
    <col min="6402" max="6402" width="16.140625" style="51" customWidth="1"/>
    <col min="6403" max="6403" width="14.140625" style="51" customWidth="1"/>
    <col min="6404" max="6404" width="14.28515625" style="51" customWidth="1"/>
    <col min="6405" max="6406" width="17.140625" style="51" customWidth="1"/>
    <col min="6407" max="6407" width="16.85546875" style="51" customWidth="1"/>
    <col min="6408" max="6408" width="15.28515625" style="51" bestFit="1" customWidth="1"/>
    <col min="6409" max="6409" width="15.140625" style="51" customWidth="1"/>
    <col min="6410" max="6410" width="15.85546875" style="51" customWidth="1"/>
    <col min="6411" max="6411" width="15.5703125" style="51" customWidth="1"/>
    <col min="6412" max="6412" width="11.28515625" style="51" bestFit="1" customWidth="1"/>
    <col min="6413" max="6652" width="11.42578125" style="51"/>
    <col min="6653" max="6653" width="44.7109375" style="51" customWidth="1"/>
    <col min="6654" max="6656" width="17.140625" style="51" customWidth="1"/>
    <col min="6657" max="6657" width="17.7109375" style="51" customWidth="1"/>
    <col min="6658" max="6658" width="16.140625" style="51" customWidth="1"/>
    <col min="6659" max="6659" width="14.140625" style="51" customWidth="1"/>
    <col min="6660" max="6660" width="14.28515625" style="51" customWidth="1"/>
    <col min="6661" max="6662" width="17.140625" style="51" customWidth="1"/>
    <col min="6663" max="6663" width="16.85546875" style="51" customWidth="1"/>
    <col min="6664" max="6664" width="15.28515625" style="51" bestFit="1" customWidth="1"/>
    <col min="6665" max="6665" width="15.140625" style="51" customWidth="1"/>
    <col min="6666" max="6666" width="15.85546875" style="51" customWidth="1"/>
    <col min="6667" max="6667" width="15.5703125" style="51" customWidth="1"/>
    <col min="6668" max="6668" width="11.28515625" style="51" bestFit="1" customWidth="1"/>
    <col min="6669" max="6908" width="11.42578125" style="51"/>
    <col min="6909" max="6909" width="44.7109375" style="51" customWidth="1"/>
    <col min="6910" max="6912" width="17.140625" style="51" customWidth="1"/>
    <col min="6913" max="6913" width="17.7109375" style="51" customWidth="1"/>
    <col min="6914" max="6914" width="16.140625" style="51" customWidth="1"/>
    <col min="6915" max="6915" width="14.140625" style="51" customWidth="1"/>
    <col min="6916" max="6916" width="14.28515625" style="51" customWidth="1"/>
    <col min="6917" max="6918" width="17.140625" style="51" customWidth="1"/>
    <col min="6919" max="6919" width="16.85546875" style="51" customWidth="1"/>
    <col min="6920" max="6920" width="15.28515625" style="51" bestFit="1" customWidth="1"/>
    <col min="6921" max="6921" width="15.140625" style="51" customWidth="1"/>
    <col min="6922" max="6922" width="15.85546875" style="51" customWidth="1"/>
    <col min="6923" max="6923" width="15.5703125" style="51" customWidth="1"/>
    <col min="6924" max="6924" width="11.28515625" style="51" bestFit="1" customWidth="1"/>
    <col min="6925" max="7164" width="11.42578125" style="51"/>
    <col min="7165" max="7165" width="44.7109375" style="51" customWidth="1"/>
    <col min="7166" max="7168" width="17.140625" style="51" customWidth="1"/>
    <col min="7169" max="7169" width="17.7109375" style="51" customWidth="1"/>
    <col min="7170" max="7170" width="16.140625" style="51" customWidth="1"/>
    <col min="7171" max="7171" width="14.140625" style="51" customWidth="1"/>
    <col min="7172" max="7172" width="14.28515625" style="51" customWidth="1"/>
    <col min="7173" max="7174" width="17.140625" style="51" customWidth="1"/>
    <col min="7175" max="7175" width="16.85546875" style="51" customWidth="1"/>
    <col min="7176" max="7176" width="15.28515625" style="51" bestFit="1" customWidth="1"/>
    <col min="7177" max="7177" width="15.140625" style="51" customWidth="1"/>
    <col min="7178" max="7178" width="15.85546875" style="51" customWidth="1"/>
    <col min="7179" max="7179" width="15.5703125" style="51" customWidth="1"/>
    <col min="7180" max="7180" width="11.28515625" style="51" bestFit="1" customWidth="1"/>
    <col min="7181" max="7420" width="11.42578125" style="51"/>
    <col min="7421" max="7421" width="44.7109375" style="51" customWidth="1"/>
    <col min="7422" max="7424" width="17.140625" style="51" customWidth="1"/>
    <col min="7425" max="7425" width="17.7109375" style="51" customWidth="1"/>
    <col min="7426" max="7426" width="16.140625" style="51" customWidth="1"/>
    <col min="7427" max="7427" width="14.140625" style="51" customWidth="1"/>
    <col min="7428" max="7428" width="14.28515625" style="51" customWidth="1"/>
    <col min="7429" max="7430" width="17.140625" style="51" customWidth="1"/>
    <col min="7431" max="7431" width="16.85546875" style="51" customWidth="1"/>
    <col min="7432" max="7432" width="15.28515625" style="51" bestFit="1" customWidth="1"/>
    <col min="7433" max="7433" width="15.140625" style="51" customWidth="1"/>
    <col min="7434" max="7434" width="15.85546875" style="51" customWidth="1"/>
    <col min="7435" max="7435" width="15.5703125" style="51" customWidth="1"/>
    <col min="7436" max="7436" width="11.28515625" style="51" bestFit="1" customWidth="1"/>
    <col min="7437" max="7676" width="11.42578125" style="51"/>
    <col min="7677" max="7677" width="44.7109375" style="51" customWidth="1"/>
    <col min="7678" max="7680" width="17.140625" style="51" customWidth="1"/>
    <col min="7681" max="7681" width="17.7109375" style="51" customWidth="1"/>
    <col min="7682" max="7682" width="16.140625" style="51" customWidth="1"/>
    <col min="7683" max="7683" width="14.140625" style="51" customWidth="1"/>
    <col min="7684" max="7684" width="14.28515625" style="51" customWidth="1"/>
    <col min="7685" max="7686" width="17.140625" style="51" customWidth="1"/>
    <col min="7687" max="7687" width="16.85546875" style="51" customWidth="1"/>
    <col min="7688" max="7688" width="15.28515625" style="51" bestFit="1" customWidth="1"/>
    <col min="7689" max="7689" width="15.140625" style="51" customWidth="1"/>
    <col min="7690" max="7690" width="15.85546875" style="51" customWidth="1"/>
    <col min="7691" max="7691" width="15.5703125" style="51" customWidth="1"/>
    <col min="7692" max="7692" width="11.28515625" style="51" bestFit="1" customWidth="1"/>
    <col min="7693" max="7932" width="11.42578125" style="51"/>
    <col min="7933" max="7933" width="44.7109375" style="51" customWidth="1"/>
    <col min="7934" max="7936" width="17.140625" style="51" customWidth="1"/>
    <col min="7937" max="7937" width="17.7109375" style="51" customWidth="1"/>
    <col min="7938" max="7938" width="16.140625" style="51" customWidth="1"/>
    <col min="7939" max="7939" width="14.140625" style="51" customWidth="1"/>
    <col min="7940" max="7940" width="14.28515625" style="51" customWidth="1"/>
    <col min="7941" max="7942" width="17.140625" style="51" customWidth="1"/>
    <col min="7943" max="7943" width="16.85546875" style="51" customWidth="1"/>
    <col min="7944" max="7944" width="15.28515625" style="51" bestFit="1" customWidth="1"/>
    <col min="7945" max="7945" width="15.140625" style="51" customWidth="1"/>
    <col min="7946" max="7946" width="15.85546875" style="51" customWidth="1"/>
    <col min="7947" max="7947" width="15.5703125" style="51" customWidth="1"/>
    <col min="7948" max="7948" width="11.28515625" style="51" bestFit="1" customWidth="1"/>
    <col min="7949" max="8188" width="11.42578125" style="51"/>
    <col min="8189" max="8189" width="44.7109375" style="51" customWidth="1"/>
    <col min="8190" max="8192" width="17.140625" style="51" customWidth="1"/>
    <col min="8193" max="8193" width="17.7109375" style="51" customWidth="1"/>
    <col min="8194" max="8194" width="16.140625" style="51" customWidth="1"/>
    <col min="8195" max="8195" width="14.140625" style="51" customWidth="1"/>
    <col min="8196" max="8196" width="14.28515625" style="51" customWidth="1"/>
    <col min="8197" max="8198" width="17.140625" style="51" customWidth="1"/>
    <col min="8199" max="8199" width="16.85546875" style="51" customWidth="1"/>
    <col min="8200" max="8200" width="15.28515625" style="51" bestFit="1" customWidth="1"/>
    <col min="8201" max="8201" width="15.140625" style="51" customWidth="1"/>
    <col min="8202" max="8202" width="15.85546875" style="51" customWidth="1"/>
    <col min="8203" max="8203" width="15.5703125" style="51" customWidth="1"/>
    <col min="8204" max="8204" width="11.28515625" style="51" bestFit="1" customWidth="1"/>
    <col min="8205" max="8444" width="11.42578125" style="51"/>
    <col min="8445" max="8445" width="44.7109375" style="51" customWidth="1"/>
    <col min="8446" max="8448" width="17.140625" style="51" customWidth="1"/>
    <col min="8449" max="8449" width="17.7109375" style="51" customWidth="1"/>
    <col min="8450" max="8450" width="16.140625" style="51" customWidth="1"/>
    <col min="8451" max="8451" width="14.140625" style="51" customWidth="1"/>
    <col min="8452" max="8452" width="14.28515625" style="51" customWidth="1"/>
    <col min="8453" max="8454" width="17.140625" style="51" customWidth="1"/>
    <col min="8455" max="8455" width="16.85546875" style="51" customWidth="1"/>
    <col min="8456" max="8456" width="15.28515625" style="51" bestFit="1" customWidth="1"/>
    <col min="8457" max="8457" width="15.140625" style="51" customWidth="1"/>
    <col min="8458" max="8458" width="15.85546875" style="51" customWidth="1"/>
    <col min="8459" max="8459" width="15.5703125" style="51" customWidth="1"/>
    <col min="8460" max="8460" width="11.28515625" style="51" bestFit="1" customWidth="1"/>
    <col min="8461" max="8700" width="11.42578125" style="51"/>
    <col min="8701" max="8701" width="44.7109375" style="51" customWidth="1"/>
    <col min="8702" max="8704" width="17.140625" style="51" customWidth="1"/>
    <col min="8705" max="8705" width="17.7109375" style="51" customWidth="1"/>
    <col min="8706" max="8706" width="16.140625" style="51" customWidth="1"/>
    <col min="8707" max="8707" width="14.140625" style="51" customWidth="1"/>
    <col min="8708" max="8708" width="14.28515625" style="51" customWidth="1"/>
    <col min="8709" max="8710" width="17.140625" style="51" customWidth="1"/>
    <col min="8711" max="8711" width="16.85546875" style="51" customWidth="1"/>
    <col min="8712" max="8712" width="15.28515625" style="51" bestFit="1" customWidth="1"/>
    <col min="8713" max="8713" width="15.140625" style="51" customWidth="1"/>
    <col min="8714" max="8714" width="15.85546875" style="51" customWidth="1"/>
    <col min="8715" max="8715" width="15.5703125" style="51" customWidth="1"/>
    <col min="8716" max="8716" width="11.28515625" style="51" bestFit="1" customWidth="1"/>
    <col min="8717" max="8956" width="11.42578125" style="51"/>
    <col min="8957" max="8957" width="44.7109375" style="51" customWidth="1"/>
    <col min="8958" max="8960" width="17.140625" style="51" customWidth="1"/>
    <col min="8961" max="8961" width="17.7109375" style="51" customWidth="1"/>
    <col min="8962" max="8962" width="16.140625" style="51" customWidth="1"/>
    <col min="8963" max="8963" width="14.140625" style="51" customWidth="1"/>
    <col min="8964" max="8964" width="14.28515625" style="51" customWidth="1"/>
    <col min="8965" max="8966" width="17.140625" style="51" customWidth="1"/>
    <col min="8967" max="8967" width="16.85546875" style="51" customWidth="1"/>
    <col min="8968" max="8968" width="15.28515625" style="51" bestFit="1" customWidth="1"/>
    <col min="8969" max="8969" width="15.140625" style="51" customWidth="1"/>
    <col min="8970" max="8970" width="15.85546875" style="51" customWidth="1"/>
    <col min="8971" max="8971" width="15.5703125" style="51" customWidth="1"/>
    <col min="8972" max="8972" width="11.28515625" style="51" bestFit="1" customWidth="1"/>
    <col min="8973" max="9212" width="11.42578125" style="51"/>
    <col min="9213" max="9213" width="44.7109375" style="51" customWidth="1"/>
    <col min="9214" max="9216" width="17.140625" style="51" customWidth="1"/>
    <col min="9217" max="9217" width="17.7109375" style="51" customWidth="1"/>
    <col min="9218" max="9218" width="16.140625" style="51" customWidth="1"/>
    <col min="9219" max="9219" width="14.140625" style="51" customWidth="1"/>
    <col min="9220" max="9220" width="14.28515625" style="51" customWidth="1"/>
    <col min="9221" max="9222" width="17.140625" style="51" customWidth="1"/>
    <col min="9223" max="9223" width="16.85546875" style="51" customWidth="1"/>
    <col min="9224" max="9224" width="15.28515625" style="51" bestFit="1" customWidth="1"/>
    <col min="9225" max="9225" width="15.140625" style="51" customWidth="1"/>
    <col min="9226" max="9226" width="15.85546875" style="51" customWidth="1"/>
    <col min="9227" max="9227" width="15.5703125" style="51" customWidth="1"/>
    <col min="9228" max="9228" width="11.28515625" style="51" bestFit="1" customWidth="1"/>
    <col min="9229" max="9468" width="11.42578125" style="51"/>
    <col min="9469" max="9469" width="44.7109375" style="51" customWidth="1"/>
    <col min="9470" max="9472" width="17.140625" style="51" customWidth="1"/>
    <col min="9473" max="9473" width="17.7109375" style="51" customWidth="1"/>
    <col min="9474" max="9474" width="16.140625" style="51" customWidth="1"/>
    <col min="9475" max="9475" width="14.140625" style="51" customWidth="1"/>
    <col min="9476" max="9476" width="14.28515625" style="51" customWidth="1"/>
    <col min="9477" max="9478" width="17.140625" style="51" customWidth="1"/>
    <col min="9479" max="9479" width="16.85546875" style="51" customWidth="1"/>
    <col min="9480" max="9480" width="15.28515625" style="51" bestFit="1" customWidth="1"/>
    <col min="9481" max="9481" width="15.140625" style="51" customWidth="1"/>
    <col min="9482" max="9482" width="15.85546875" style="51" customWidth="1"/>
    <col min="9483" max="9483" width="15.5703125" style="51" customWidth="1"/>
    <col min="9484" max="9484" width="11.28515625" style="51" bestFit="1" customWidth="1"/>
    <col min="9485" max="9724" width="11.42578125" style="51"/>
    <col min="9725" max="9725" width="44.7109375" style="51" customWidth="1"/>
    <col min="9726" max="9728" width="17.140625" style="51" customWidth="1"/>
    <col min="9729" max="9729" width="17.7109375" style="51" customWidth="1"/>
    <col min="9730" max="9730" width="16.140625" style="51" customWidth="1"/>
    <col min="9731" max="9731" width="14.140625" style="51" customWidth="1"/>
    <col min="9732" max="9732" width="14.28515625" style="51" customWidth="1"/>
    <col min="9733" max="9734" width="17.140625" style="51" customWidth="1"/>
    <col min="9735" max="9735" width="16.85546875" style="51" customWidth="1"/>
    <col min="9736" max="9736" width="15.28515625" style="51" bestFit="1" customWidth="1"/>
    <col min="9737" max="9737" width="15.140625" style="51" customWidth="1"/>
    <col min="9738" max="9738" width="15.85546875" style="51" customWidth="1"/>
    <col min="9739" max="9739" width="15.5703125" style="51" customWidth="1"/>
    <col min="9740" max="9740" width="11.28515625" style="51" bestFit="1" customWidth="1"/>
    <col min="9741" max="9980" width="11.42578125" style="51"/>
    <col min="9981" max="9981" width="44.7109375" style="51" customWidth="1"/>
    <col min="9982" max="9984" width="17.140625" style="51" customWidth="1"/>
    <col min="9985" max="9985" width="17.7109375" style="51" customWidth="1"/>
    <col min="9986" max="9986" width="16.140625" style="51" customWidth="1"/>
    <col min="9987" max="9987" width="14.140625" style="51" customWidth="1"/>
    <col min="9988" max="9988" width="14.28515625" style="51" customWidth="1"/>
    <col min="9989" max="9990" width="17.140625" style="51" customWidth="1"/>
    <col min="9991" max="9991" width="16.85546875" style="51" customWidth="1"/>
    <col min="9992" max="9992" width="15.28515625" style="51" bestFit="1" customWidth="1"/>
    <col min="9993" max="9993" width="15.140625" style="51" customWidth="1"/>
    <col min="9994" max="9994" width="15.85546875" style="51" customWidth="1"/>
    <col min="9995" max="9995" width="15.5703125" style="51" customWidth="1"/>
    <col min="9996" max="9996" width="11.28515625" style="51" bestFit="1" customWidth="1"/>
    <col min="9997" max="10236" width="11.42578125" style="51"/>
    <col min="10237" max="10237" width="44.7109375" style="51" customWidth="1"/>
    <col min="10238" max="10240" width="17.140625" style="51" customWidth="1"/>
    <col min="10241" max="10241" width="17.7109375" style="51" customWidth="1"/>
    <col min="10242" max="10242" width="16.140625" style="51" customWidth="1"/>
    <col min="10243" max="10243" width="14.140625" style="51" customWidth="1"/>
    <col min="10244" max="10244" width="14.28515625" style="51" customWidth="1"/>
    <col min="10245" max="10246" width="17.140625" style="51" customWidth="1"/>
    <col min="10247" max="10247" width="16.85546875" style="51" customWidth="1"/>
    <col min="10248" max="10248" width="15.28515625" style="51" bestFit="1" customWidth="1"/>
    <col min="10249" max="10249" width="15.140625" style="51" customWidth="1"/>
    <col min="10250" max="10250" width="15.85546875" style="51" customWidth="1"/>
    <col min="10251" max="10251" width="15.5703125" style="51" customWidth="1"/>
    <col min="10252" max="10252" width="11.28515625" style="51" bestFit="1" customWidth="1"/>
    <col min="10253" max="10492" width="11.42578125" style="51"/>
    <col min="10493" max="10493" width="44.7109375" style="51" customWidth="1"/>
    <col min="10494" max="10496" width="17.140625" style="51" customWidth="1"/>
    <col min="10497" max="10497" width="17.7109375" style="51" customWidth="1"/>
    <col min="10498" max="10498" width="16.140625" style="51" customWidth="1"/>
    <col min="10499" max="10499" width="14.140625" style="51" customWidth="1"/>
    <col min="10500" max="10500" width="14.28515625" style="51" customWidth="1"/>
    <col min="10501" max="10502" width="17.140625" style="51" customWidth="1"/>
    <col min="10503" max="10503" width="16.85546875" style="51" customWidth="1"/>
    <col min="10504" max="10504" width="15.28515625" style="51" bestFit="1" customWidth="1"/>
    <col min="10505" max="10505" width="15.140625" style="51" customWidth="1"/>
    <col min="10506" max="10506" width="15.85546875" style="51" customWidth="1"/>
    <col min="10507" max="10507" width="15.5703125" style="51" customWidth="1"/>
    <col min="10508" max="10508" width="11.28515625" style="51" bestFit="1" customWidth="1"/>
    <col min="10509" max="10748" width="11.42578125" style="51"/>
    <col min="10749" max="10749" width="44.7109375" style="51" customWidth="1"/>
    <col min="10750" max="10752" width="17.140625" style="51" customWidth="1"/>
    <col min="10753" max="10753" width="17.7109375" style="51" customWidth="1"/>
    <col min="10754" max="10754" width="16.140625" style="51" customWidth="1"/>
    <col min="10755" max="10755" width="14.140625" style="51" customWidth="1"/>
    <col min="10756" max="10756" width="14.28515625" style="51" customWidth="1"/>
    <col min="10757" max="10758" width="17.140625" style="51" customWidth="1"/>
    <col min="10759" max="10759" width="16.85546875" style="51" customWidth="1"/>
    <col min="10760" max="10760" width="15.28515625" style="51" bestFit="1" customWidth="1"/>
    <col min="10761" max="10761" width="15.140625" style="51" customWidth="1"/>
    <col min="10762" max="10762" width="15.85546875" style="51" customWidth="1"/>
    <col min="10763" max="10763" width="15.5703125" style="51" customWidth="1"/>
    <col min="10764" max="10764" width="11.28515625" style="51" bestFit="1" customWidth="1"/>
    <col min="10765" max="11004" width="11.42578125" style="51"/>
    <col min="11005" max="11005" width="44.7109375" style="51" customWidth="1"/>
    <col min="11006" max="11008" width="17.140625" style="51" customWidth="1"/>
    <col min="11009" max="11009" width="17.7109375" style="51" customWidth="1"/>
    <col min="11010" max="11010" width="16.140625" style="51" customWidth="1"/>
    <col min="11011" max="11011" width="14.140625" style="51" customWidth="1"/>
    <col min="11012" max="11012" width="14.28515625" style="51" customWidth="1"/>
    <col min="11013" max="11014" width="17.140625" style="51" customWidth="1"/>
    <col min="11015" max="11015" width="16.85546875" style="51" customWidth="1"/>
    <col min="11016" max="11016" width="15.28515625" style="51" bestFit="1" customWidth="1"/>
    <col min="11017" max="11017" width="15.140625" style="51" customWidth="1"/>
    <col min="11018" max="11018" width="15.85546875" style="51" customWidth="1"/>
    <col min="11019" max="11019" width="15.5703125" style="51" customWidth="1"/>
    <col min="11020" max="11020" width="11.28515625" style="51" bestFit="1" customWidth="1"/>
    <col min="11021" max="11260" width="11.42578125" style="51"/>
    <col min="11261" max="11261" width="44.7109375" style="51" customWidth="1"/>
    <col min="11262" max="11264" width="17.140625" style="51" customWidth="1"/>
    <col min="11265" max="11265" width="17.7109375" style="51" customWidth="1"/>
    <col min="11266" max="11266" width="16.140625" style="51" customWidth="1"/>
    <col min="11267" max="11267" width="14.140625" style="51" customWidth="1"/>
    <col min="11268" max="11268" width="14.28515625" style="51" customWidth="1"/>
    <col min="11269" max="11270" width="17.140625" style="51" customWidth="1"/>
    <col min="11271" max="11271" width="16.85546875" style="51" customWidth="1"/>
    <col min="11272" max="11272" width="15.28515625" style="51" bestFit="1" customWidth="1"/>
    <col min="11273" max="11273" width="15.140625" style="51" customWidth="1"/>
    <col min="11274" max="11274" width="15.85546875" style="51" customWidth="1"/>
    <col min="11275" max="11275" width="15.5703125" style="51" customWidth="1"/>
    <col min="11276" max="11276" width="11.28515625" style="51" bestFit="1" customWidth="1"/>
    <col min="11277" max="11516" width="11.42578125" style="51"/>
    <col min="11517" max="11517" width="44.7109375" style="51" customWidth="1"/>
    <col min="11518" max="11520" width="17.140625" style="51" customWidth="1"/>
    <col min="11521" max="11521" width="17.7109375" style="51" customWidth="1"/>
    <col min="11522" max="11522" width="16.140625" style="51" customWidth="1"/>
    <col min="11523" max="11523" width="14.140625" style="51" customWidth="1"/>
    <col min="11524" max="11524" width="14.28515625" style="51" customWidth="1"/>
    <col min="11525" max="11526" width="17.140625" style="51" customWidth="1"/>
    <col min="11527" max="11527" width="16.85546875" style="51" customWidth="1"/>
    <col min="11528" max="11528" width="15.28515625" style="51" bestFit="1" customWidth="1"/>
    <col min="11529" max="11529" width="15.140625" style="51" customWidth="1"/>
    <col min="11530" max="11530" width="15.85546875" style="51" customWidth="1"/>
    <col min="11531" max="11531" width="15.5703125" style="51" customWidth="1"/>
    <col min="11532" max="11532" width="11.28515625" style="51" bestFit="1" customWidth="1"/>
    <col min="11533" max="11772" width="11.42578125" style="51"/>
    <col min="11773" max="11773" width="44.7109375" style="51" customWidth="1"/>
    <col min="11774" max="11776" width="17.140625" style="51" customWidth="1"/>
    <col min="11777" max="11777" width="17.7109375" style="51" customWidth="1"/>
    <col min="11778" max="11778" width="16.140625" style="51" customWidth="1"/>
    <col min="11779" max="11779" width="14.140625" style="51" customWidth="1"/>
    <col min="11780" max="11780" width="14.28515625" style="51" customWidth="1"/>
    <col min="11781" max="11782" width="17.140625" style="51" customWidth="1"/>
    <col min="11783" max="11783" width="16.85546875" style="51" customWidth="1"/>
    <col min="11784" max="11784" width="15.28515625" style="51" bestFit="1" customWidth="1"/>
    <col min="11785" max="11785" width="15.140625" style="51" customWidth="1"/>
    <col min="11786" max="11786" width="15.85546875" style="51" customWidth="1"/>
    <col min="11787" max="11787" width="15.5703125" style="51" customWidth="1"/>
    <col min="11788" max="11788" width="11.28515625" style="51" bestFit="1" customWidth="1"/>
    <col min="11789" max="12028" width="11.42578125" style="51"/>
    <col min="12029" max="12029" width="44.7109375" style="51" customWidth="1"/>
    <col min="12030" max="12032" width="17.140625" style="51" customWidth="1"/>
    <col min="12033" max="12033" width="17.7109375" style="51" customWidth="1"/>
    <col min="12034" max="12034" width="16.140625" style="51" customWidth="1"/>
    <col min="12035" max="12035" width="14.140625" style="51" customWidth="1"/>
    <col min="12036" max="12036" width="14.28515625" style="51" customWidth="1"/>
    <col min="12037" max="12038" width="17.140625" style="51" customWidth="1"/>
    <col min="12039" max="12039" width="16.85546875" style="51" customWidth="1"/>
    <col min="12040" max="12040" width="15.28515625" style="51" bestFit="1" customWidth="1"/>
    <col min="12041" max="12041" width="15.140625" style="51" customWidth="1"/>
    <col min="12042" max="12042" width="15.85546875" style="51" customWidth="1"/>
    <col min="12043" max="12043" width="15.5703125" style="51" customWidth="1"/>
    <col min="12044" max="12044" width="11.28515625" style="51" bestFit="1" customWidth="1"/>
    <col min="12045" max="12284" width="11.42578125" style="51"/>
    <col min="12285" max="12285" width="44.7109375" style="51" customWidth="1"/>
    <col min="12286" max="12288" width="17.140625" style="51" customWidth="1"/>
    <col min="12289" max="12289" width="17.7109375" style="51" customWidth="1"/>
    <col min="12290" max="12290" width="16.140625" style="51" customWidth="1"/>
    <col min="12291" max="12291" width="14.140625" style="51" customWidth="1"/>
    <col min="12292" max="12292" width="14.28515625" style="51" customWidth="1"/>
    <col min="12293" max="12294" width="17.140625" style="51" customWidth="1"/>
    <col min="12295" max="12295" width="16.85546875" style="51" customWidth="1"/>
    <col min="12296" max="12296" width="15.28515625" style="51" bestFit="1" customWidth="1"/>
    <col min="12297" max="12297" width="15.140625" style="51" customWidth="1"/>
    <col min="12298" max="12298" width="15.85546875" style="51" customWidth="1"/>
    <col min="12299" max="12299" width="15.5703125" style="51" customWidth="1"/>
    <col min="12300" max="12300" width="11.28515625" style="51" bestFit="1" customWidth="1"/>
    <col min="12301" max="12540" width="11.42578125" style="51"/>
    <col min="12541" max="12541" width="44.7109375" style="51" customWidth="1"/>
    <col min="12542" max="12544" width="17.140625" style="51" customWidth="1"/>
    <col min="12545" max="12545" width="17.7109375" style="51" customWidth="1"/>
    <col min="12546" max="12546" width="16.140625" style="51" customWidth="1"/>
    <col min="12547" max="12547" width="14.140625" style="51" customWidth="1"/>
    <col min="12548" max="12548" width="14.28515625" style="51" customWidth="1"/>
    <col min="12549" max="12550" width="17.140625" style="51" customWidth="1"/>
    <col min="12551" max="12551" width="16.85546875" style="51" customWidth="1"/>
    <col min="12552" max="12552" width="15.28515625" style="51" bestFit="1" customWidth="1"/>
    <col min="12553" max="12553" width="15.140625" style="51" customWidth="1"/>
    <col min="12554" max="12554" width="15.85546875" style="51" customWidth="1"/>
    <col min="12555" max="12555" width="15.5703125" style="51" customWidth="1"/>
    <col min="12556" max="12556" width="11.28515625" style="51" bestFit="1" customWidth="1"/>
    <col min="12557" max="12796" width="11.42578125" style="51"/>
    <col min="12797" max="12797" width="44.7109375" style="51" customWidth="1"/>
    <col min="12798" max="12800" width="17.140625" style="51" customWidth="1"/>
    <col min="12801" max="12801" width="17.7109375" style="51" customWidth="1"/>
    <col min="12802" max="12802" width="16.140625" style="51" customWidth="1"/>
    <col min="12803" max="12803" width="14.140625" style="51" customWidth="1"/>
    <col min="12804" max="12804" width="14.28515625" style="51" customWidth="1"/>
    <col min="12805" max="12806" width="17.140625" style="51" customWidth="1"/>
    <col min="12807" max="12807" width="16.85546875" style="51" customWidth="1"/>
    <col min="12808" max="12808" width="15.28515625" style="51" bestFit="1" customWidth="1"/>
    <col min="12809" max="12809" width="15.140625" style="51" customWidth="1"/>
    <col min="12810" max="12810" width="15.85546875" style="51" customWidth="1"/>
    <col min="12811" max="12811" width="15.5703125" style="51" customWidth="1"/>
    <col min="12812" max="12812" width="11.28515625" style="51" bestFit="1" customWidth="1"/>
    <col min="12813" max="13052" width="11.42578125" style="51"/>
    <col min="13053" max="13053" width="44.7109375" style="51" customWidth="1"/>
    <col min="13054" max="13056" width="17.140625" style="51" customWidth="1"/>
    <col min="13057" max="13057" width="17.7109375" style="51" customWidth="1"/>
    <col min="13058" max="13058" width="16.140625" style="51" customWidth="1"/>
    <col min="13059" max="13059" width="14.140625" style="51" customWidth="1"/>
    <col min="13060" max="13060" width="14.28515625" style="51" customWidth="1"/>
    <col min="13061" max="13062" width="17.140625" style="51" customWidth="1"/>
    <col min="13063" max="13063" width="16.85546875" style="51" customWidth="1"/>
    <col min="13064" max="13064" width="15.28515625" style="51" bestFit="1" customWidth="1"/>
    <col min="13065" max="13065" width="15.140625" style="51" customWidth="1"/>
    <col min="13066" max="13066" width="15.85546875" style="51" customWidth="1"/>
    <col min="13067" max="13067" width="15.5703125" style="51" customWidth="1"/>
    <col min="13068" max="13068" width="11.28515625" style="51" bestFit="1" customWidth="1"/>
    <col min="13069" max="13308" width="11.42578125" style="51"/>
    <col min="13309" max="13309" width="44.7109375" style="51" customWidth="1"/>
    <col min="13310" max="13312" width="17.140625" style="51" customWidth="1"/>
    <col min="13313" max="13313" width="17.7109375" style="51" customWidth="1"/>
    <col min="13314" max="13314" width="16.140625" style="51" customWidth="1"/>
    <col min="13315" max="13315" width="14.140625" style="51" customWidth="1"/>
    <col min="13316" max="13316" width="14.28515625" style="51" customWidth="1"/>
    <col min="13317" max="13318" width="17.140625" style="51" customWidth="1"/>
    <col min="13319" max="13319" width="16.85546875" style="51" customWidth="1"/>
    <col min="13320" max="13320" width="15.28515625" style="51" bestFit="1" customWidth="1"/>
    <col min="13321" max="13321" width="15.140625" style="51" customWidth="1"/>
    <col min="13322" max="13322" width="15.85546875" style="51" customWidth="1"/>
    <col min="13323" max="13323" width="15.5703125" style="51" customWidth="1"/>
    <col min="13324" max="13324" width="11.28515625" style="51" bestFit="1" customWidth="1"/>
    <col min="13325" max="13564" width="11.42578125" style="51"/>
    <col min="13565" max="13565" width="44.7109375" style="51" customWidth="1"/>
    <col min="13566" max="13568" width="17.140625" style="51" customWidth="1"/>
    <col min="13569" max="13569" width="17.7109375" style="51" customWidth="1"/>
    <col min="13570" max="13570" width="16.140625" style="51" customWidth="1"/>
    <col min="13571" max="13571" width="14.140625" style="51" customWidth="1"/>
    <col min="13572" max="13572" width="14.28515625" style="51" customWidth="1"/>
    <col min="13573" max="13574" width="17.140625" style="51" customWidth="1"/>
    <col min="13575" max="13575" width="16.85546875" style="51" customWidth="1"/>
    <col min="13576" max="13576" width="15.28515625" style="51" bestFit="1" customWidth="1"/>
    <col min="13577" max="13577" width="15.140625" style="51" customWidth="1"/>
    <col min="13578" max="13578" width="15.85546875" style="51" customWidth="1"/>
    <col min="13579" max="13579" width="15.5703125" style="51" customWidth="1"/>
    <col min="13580" max="13580" width="11.28515625" style="51" bestFit="1" customWidth="1"/>
    <col min="13581" max="13820" width="11.42578125" style="51"/>
    <col min="13821" max="13821" width="44.7109375" style="51" customWidth="1"/>
    <col min="13822" max="13824" width="17.140625" style="51" customWidth="1"/>
    <col min="13825" max="13825" width="17.7109375" style="51" customWidth="1"/>
    <col min="13826" max="13826" width="16.140625" style="51" customWidth="1"/>
    <col min="13827" max="13827" width="14.140625" style="51" customWidth="1"/>
    <col min="13828" max="13828" width="14.28515625" style="51" customWidth="1"/>
    <col min="13829" max="13830" width="17.140625" style="51" customWidth="1"/>
    <col min="13831" max="13831" width="16.85546875" style="51" customWidth="1"/>
    <col min="13832" max="13832" width="15.28515625" style="51" bestFit="1" customWidth="1"/>
    <col min="13833" max="13833" width="15.140625" style="51" customWidth="1"/>
    <col min="13834" max="13834" width="15.85546875" style="51" customWidth="1"/>
    <col min="13835" max="13835" width="15.5703125" style="51" customWidth="1"/>
    <col min="13836" max="13836" width="11.28515625" style="51" bestFit="1" customWidth="1"/>
    <col min="13837" max="14076" width="11.42578125" style="51"/>
    <col min="14077" max="14077" width="44.7109375" style="51" customWidth="1"/>
    <col min="14078" max="14080" width="17.140625" style="51" customWidth="1"/>
    <col min="14081" max="14081" width="17.7109375" style="51" customWidth="1"/>
    <col min="14082" max="14082" width="16.140625" style="51" customWidth="1"/>
    <col min="14083" max="14083" width="14.140625" style="51" customWidth="1"/>
    <col min="14084" max="14084" width="14.28515625" style="51" customWidth="1"/>
    <col min="14085" max="14086" width="17.140625" style="51" customWidth="1"/>
    <col min="14087" max="14087" width="16.85546875" style="51" customWidth="1"/>
    <col min="14088" max="14088" width="15.28515625" style="51" bestFit="1" customWidth="1"/>
    <col min="14089" max="14089" width="15.140625" style="51" customWidth="1"/>
    <col min="14090" max="14090" width="15.85546875" style="51" customWidth="1"/>
    <col min="14091" max="14091" width="15.5703125" style="51" customWidth="1"/>
    <col min="14092" max="14092" width="11.28515625" style="51" bestFit="1" customWidth="1"/>
    <col min="14093" max="14332" width="11.42578125" style="51"/>
    <col min="14333" max="14333" width="44.7109375" style="51" customWidth="1"/>
    <col min="14334" max="14336" width="17.140625" style="51" customWidth="1"/>
    <col min="14337" max="14337" width="17.7109375" style="51" customWidth="1"/>
    <col min="14338" max="14338" width="16.140625" style="51" customWidth="1"/>
    <col min="14339" max="14339" width="14.140625" style="51" customWidth="1"/>
    <col min="14340" max="14340" width="14.28515625" style="51" customWidth="1"/>
    <col min="14341" max="14342" width="17.140625" style="51" customWidth="1"/>
    <col min="14343" max="14343" width="16.85546875" style="51" customWidth="1"/>
    <col min="14344" max="14344" width="15.28515625" style="51" bestFit="1" customWidth="1"/>
    <col min="14345" max="14345" width="15.140625" style="51" customWidth="1"/>
    <col min="14346" max="14346" width="15.85546875" style="51" customWidth="1"/>
    <col min="14347" max="14347" width="15.5703125" style="51" customWidth="1"/>
    <col min="14348" max="14348" width="11.28515625" style="51" bestFit="1" customWidth="1"/>
    <col min="14349" max="14588" width="11.42578125" style="51"/>
    <col min="14589" max="14589" width="44.7109375" style="51" customWidth="1"/>
    <col min="14590" max="14592" width="17.140625" style="51" customWidth="1"/>
    <col min="14593" max="14593" width="17.7109375" style="51" customWidth="1"/>
    <col min="14594" max="14594" width="16.140625" style="51" customWidth="1"/>
    <col min="14595" max="14595" width="14.140625" style="51" customWidth="1"/>
    <col min="14596" max="14596" width="14.28515625" style="51" customWidth="1"/>
    <col min="14597" max="14598" width="17.140625" style="51" customWidth="1"/>
    <col min="14599" max="14599" width="16.85546875" style="51" customWidth="1"/>
    <col min="14600" max="14600" width="15.28515625" style="51" bestFit="1" customWidth="1"/>
    <col min="14601" max="14601" width="15.140625" style="51" customWidth="1"/>
    <col min="14602" max="14602" width="15.85546875" style="51" customWidth="1"/>
    <col min="14603" max="14603" width="15.5703125" style="51" customWidth="1"/>
    <col min="14604" max="14604" width="11.28515625" style="51" bestFit="1" customWidth="1"/>
    <col min="14605" max="14844" width="11.42578125" style="51"/>
    <col min="14845" max="14845" width="44.7109375" style="51" customWidth="1"/>
    <col min="14846" max="14848" width="17.140625" style="51" customWidth="1"/>
    <col min="14849" max="14849" width="17.7109375" style="51" customWidth="1"/>
    <col min="14850" max="14850" width="16.140625" style="51" customWidth="1"/>
    <col min="14851" max="14851" width="14.140625" style="51" customWidth="1"/>
    <col min="14852" max="14852" width="14.28515625" style="51" customWidth="1"/>
    <col min="14853" max="14854" width="17.140625" style="51" customWidth="1"/>
    <col min="14855" max="14855" width="16.85546875" style="51" customWidth="1"/>
    <col min="14856" max="14856" width="15.28515625" style="51" bestFit="1" customWidth="1"/>
    <col min="14857" max="14857" width="15.140625" style="51" customWidth="1"/>
    <col min="14858" max="14858" width="15.85546875" style="51" customWidth="1"/>
    <col min="14859" max="14859" width="15.5703125" style="51" customWidth="1"/>
    <col min="14860" max="14860" width="11.28515625" style="51" bestFit="1" customWidth="1"/>
    <col min="14861" max="15100" width="11.42578125" style="51"/>
    <col min="15101" max="15101" width="44.7109375" style="51" customWidth="1"/>
    <col min="15102" max="15104" width="17.140625" style="51" customWidth="1"/>
    <col min="15105" max="15105" width="17.7109375" style="51" customWidth="1"/>
    <col min="15106" max="15106" width="16.140625" style="51" customWidth="1"/>
    <col min="15107" max="15107" width="14.140625" style="51" customWidth="1"/>
    <col min="15108" max="15108" width="14.28515625" style="51" customWidth="1"/>
    <col min="15109" max="15110" width="17.140625" style="51" customWidth="1"/>
    <col min="15111" max="15111" width="16.85546875" style="51" customWidth="1"/>
    <col min="15112" max="15112" width="15.28515625" style="51" bestFit="1" customWidth="1"/>
    <col min="15113" max="15113" width="15.140625" style="51" customWidth="1"/>
    <col min="15114" max="15114" width="15.85546875" style="51" customWidth="1"/>
    <col min="15115" max="15115" width="15.5703125" style="51" customWidth="1"/>
    <col min="15116" max="15116" width="11.28515625" style="51" bestFit="1" customWidth="1"/>
    <col min="15117" max="15356" width="11.42578125" style="51"/>
    <col min="15357" max="15357" width="44.7109375" style="51" customWidth="1"/>
    <col min="15358" max="15360" width="17.140625" style="51" customWidth="1"/>
    <col min="15361" max="15361" width="17.7109375" style="51" customWidth="1"/>
    <col min="15362" max="15362" width="16.140625" style="51" customWidth="1"/>
    <col min="15363" max="15363" width="14.140625" style="51" customWidth="1"/>
    <col min="15364" max="15364" width="14.28515625" style="51" customWidth="1"/>
    <col min="15365" max="15366" width="17.140625" style="51" customWidth="1"/>
    <col min="15367" max="15367" width="16.85546875" style="51" customWidth="1"/>
    <col min="15368" max="15368" width="15.28515625" style="51" bestFit="1" customWidth="1"/>
    <col min="15369" max="15369" width="15.140625" style="51" customWidth="1"/>
    <col min="15370" max="15370" width="15.85546875" style="51" customWidth="1"/>
    <col min="15371" max="15371" width="15.5703125" style="51" customWidth="1"/>
    <col min="15372" max="15372" width="11.28515625" style="51" bestFit="1" customWidth="1"/>
    <col min="15373" max="15612" width="11.42578125" style="51"/>
    <col min="15613" max="15613" width="44.7109375" style="51" customWidth="1"/>
    <col min="15614" max="15616" width="17.140625" style="51" customWidth="1"/>
    <col min="15617" max="15617" width="17.7109375" style="51" customWidth="1"/>
    <col min="15618" max="15618" width="16.140625" style="51" customWidth="1"/>
    <col min="15619" max="15619" width="14.140625" style="51" customWidth="1"/>
    <col min="15620" max="15620" width="14.28515625" style="51" customWidth="1"/>
    <col min="15621" max="15622" width="17.140625" style="51" customWidth="1"/>
    <col min="15623" max="15623" width="16.85546875" style="51" customWidth="1"/>
    <col min="15624" max="15624" width="15.28515625" style="51" bestFit="1" customWidth="1"/>
    <col min="15625" max="15625" width="15.140625" style="51" customWidth="1"/>
    <col min="15626" max="15626" width="15.85546875" style="51" customWidth="1"/>
    <col min="15627" max="15627" width="15.5703125" style="51" customWidth="1"/>
    <col min="15628" max="15628" width="11.28515625" style="51" bestFit="1" customWidth="1"/>
    <col min="15629" max="15868" width="11.42578125" style="51"/>
    <col min="15869" max="15869" width="44.7109375" style="51" customWidth="1"/>
    <col min="15870" max="15872" width="17.140625" style="51" customWidth="1"/>
    <col min="15873" max="15873" width="17.7109375" style="51" customWidth="1"/>
    <col min="15874" max="15874" width="16.140625" style="51" customWidth="1"/>
    <col min="15875" max="15875" width="14.140625" style="51" customWidth="1"/>
    <col min="15876" max="15876" width="14.28515625" style="51" customWidth="1"/>
    <col min="15877" max="15878" width="17.140625" style="51" customWidth="1"/>
    <col min="15879" max="15879" width="16.85546875" style="51" customWidth="1"/>
    <col min="15880" max="15880" width="15.28515625" style="51" bestFit="1" customWidth="1"/>
    <col min="15881" max="15881" width="15.140625" style="51" customWidth="1"/>
    <col min="15882" max="15882" width="15.85546875" style="51" customWidth="1"/>
    <col min="15883" max="15883" width="15.5703125" style="51" customWidth="1"/>
    <col min="15884" max="15884" width="11.28515625" style="51" bestFit="1" customWidth="1"/>
    <col min="15885" max="16124" width="11.42578125" style="51"/>
    <col min="16125" max="16125" width="44.7109375" style="51" customWidth="1"/>
    <col min="16126" max="16128" width="17.140625" style="51" customWidth="1"/>
    <col min="16129" max="16129" width="17.7109375" style="51" customWidth="1"/>
    <col min="16130" max="16130" width="16.140625" style="51" customWidth="1"/>
    <col min="16131" max="16131" width="14.140625" style="51" customWidth="1"/>
    <col min="16132" max="16132" width="14.28515625" style="51" customWidth="1"/>
    <col min="16133" max="16134" width="17.140625" style="51" customWidth="1"/>
    <col min="16135" max="16135" width="16.85546875" style="51" customWidth="1"/>
    <col min="16136" max="16136" width="15.28515625" style="51" bestFit="1" customWidth="1"/>
    <col min="16137" max="16137" width="15.140625" style="51" customWidth="1"/>
    <col min="16138" max="16138" width="15.85546875" style="51" customWidth="1"/>
    <col min="16139" max="16139" width="15.5703125" style="51" customWidth="1"/>
    <col min="16140" max="16140" width="11.28515625" style="51" bestFit="1" customWidth="1"/>
    <col min="16141" max="16384" width="11.42578125" style="51"/>
  </cols>
  <sheetData>
    <row r="1" spans="1:13" x14ac:dyDescent="0.2">
      <c r="A1" s="158" t="s">
        <v>63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</row>
    <row r="2" spans="1:13" x14ac:dyDescent="0.2">
      <c r="A2" s="160">
        <v>45953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</row>
    <row r="3" spans="1:13" ht="11.25" x14ac:dyDescent="0.2">
      <c r="A3" s="52"/>
      <c r="B3" s="51"/>
      <c r="C3" s="51"/>
      <c r="E3" s="51"/>
    </row>
    <row r="4" spans="1:13" ht="13.5" customHeight="1" thickBot="1" x14ac:dyDescent="0.25">
      <c r="A4" s="52"/>
      <c r="B4" s="51"/>
      <c r="C4" s="162"/>
      <c r="D4" s="162"/>
      <c r="E4" s="51"/>
    </row>
    <row r="5" spans="1:13" ht="12.75" customHeight="1" x14ac:dyDescent="0.2">
      <c r="A5" s="163" t="s">
        <v>0</v>
      </c>
      <c r="B5" s="165" t="s">
        <v>9</v>
      </c>
      <c r="C5" s="54" t="s">
        <v>10</v>
      </c>
      <c r="D5" s="54" t="s">
        <v>10</v>
      </c>
      <c r="E5" s="165" t="s">
        <v>1</v>
      </c>
      <c r="F5" s="156" t="s">
        <v>7</v>
      </c>
      <c r="G5" s="156" t="s">
        <v>8</v>
      </c>
      <c r="H5" s="156" t="s">
        <v>2</v>
      </c>
      <c r="I5" s="156" t="s">
        <v>3</v>
      </c>
      <c r="J5" s="156" t="s">
        <v>4</v>
      </c>
      <c r="K5" s="156" t="s">
        <v>5</v>
      </c>
    </row>
    <row r="6" spans="1:13" ht="23.25" customHeight="1" thickBot="1" x14ac:dyDescent="0.25">
      <c r="A6" s="164"/>
      <c r="B6" s="166"/>
      <c r="C6" s="55" t="s">
        <v>11</v>
      </c>
      <c r="D6" s="55" t="s">
        <v>12</v>
      </c>
      <c r="E6" s="166" t="s">
        <v>6</v>
      </c>
      <c r="F6" s="157" t="s">
        <v>6</v>
      </c>
      <c r="G6" s="157" t="s">
        <v>6</v>
      </c>
      <c r="H6" s="157"/>
      <c r="I6" s="157"/>
      <c r="J6" s="157"/>
      <c r="K6" s="157" t="s">
        <v>6</v>
      </c>
    </row>
    <row r="7" spans="1:13" x14ac:dyDescent="0.2">
      <c r="A7" s="1" t="s">
        <v>15</v>
      </c>
      <c r="B7" s="56">
        <v>20565572.949999999</v>
      </c>
      <c r="C7" s="56">
        <v>3972026.86</v>
      </c>
      <c r="D7" s="56">
        <v>453276.35</v>
      </c>
      <c r="E7" s="56">
        <v>7268.37</v>
      </c>
      <c r="F7" s="56">
        <v>29286163.239999998</v>
      </c>
      <c r="G7" s="56">
        <v>1105207.53</v>
      </c>
      <c r="H7" s="57"/>
      <c r="I7" s="57"/>
      <c r="J7" s="57">
        <v>2069464.86</v>
      </c>
      <c r="K7" s="58">
        <v>57458980.159999996</v>
      </c>
      <c r="L7" s="53"/>
      <c r="M7" s="53"/>
    </row>
    <row r="8" spans="1:13" x14ac:dyDescent="0.2">
      <c r="A8" s="2" t="s">
        <v>16</v>
      </c>
      <c r="B8" s="56">
        <v>19438342.879999999</v>
      </c>
      <c r="C8" s="56">
        <v>3754314.08</v>
      </c>
      <c r="D8" s="56">
        <v>428431.59</v>
      </c>
      <c r="E8" s="56">
        <v>6847.36</v>
      </c>
      <c r="F8" s="56">
        <v>26339279.109999999</v>
      </c>
      <c r="G8" s="56">
        <v>993997.38</v>
      </c>
      <c r="H8" s="57"/>
      <c r="I8" s="57"/>
      <c r="J8" s="57">
        <v>1861227.51</v>
      </c>
      <c r="K8" s="58">
        <v>52822439.909999996</v>
      </c>
      <c r="L8" s="53"/>
      <c r="M8" s="53"/>
    </row>
    <row r="9" spans="1:13" x14ac:dyDescent="0.2">
      <c r="A9" s="2" t="s">
        <v>17</v>
      </c>
      <c r="B9" s="56"/>
      <c r="C9" s="56"/>
      <c r="E9" s="56"/>
      <c r="F9" s="56">
        <v>10234773.720000001</v>
      </c>
      <c r="G9" s="56">
        <v>386242.09</v>
      </c>
      <c r="H9" s="57"/>
      <c r="I9" s="57">
        <v>1174095.2</v>
      </c>
      <c r="J9" s="57">
        <v>723225.66</v>
      </c>
      <c r="K9" s="58">
        <v>12518336.67</v>
      </c>
      <c r="L9" s="53"/>
      <c r="M9" s="53"/>
    </row>
    <row r="10" spans="1:13" x14ac:dyDescent="0.2">
      <c r="A10" s="2" t="s">
        <v>18</v>
      </c>
      <c r="B10" s="56"/>
      <c r="C10" s="56"/>
      <c r="D10" s="56"/>
      <c r="E10" s="56"/>
      <c r="F10" s="56">
        <v>10830880.789999999</v>
      </c>
      <c r="G10" s="56">
        <v>408738.11</v>
      </c>
      <c r="H10" s="57"/>
      <c r="I10" s="57">
        <v>1743096.12</v>
      </c>
      <c r="J10" s="57">
        <v>765348.71</v>
      </c>
      <c r="K10" s="58">
        <v>13748063.73</v>
      </c>
      <c r="L10" s="53"/>
      <c r="M10" s="53"/>
    </row>
    <row r="11" spans="1:13" x14ac:dyDescent="0.2">
      <c r="A11" s="2" t="s">
        <v>19</v>
      </c>
      <c r="B11" s="56"/>
      <c r="C11" s="56"/>
      <c r="D11" s="56"/>
      <c r="E11" s="56"/>
      <c r="F11" s="56">
        <v>10494368.74</v>
      </c>
      <c r="G11" s="56">
        <v>396038.74</v>
      </c>
      <c r="H11" s="57"/>
      <c r="I11" s="57"/>
      <c r="J11" s="57">
        <v>741569.57</v>
      </c>
      <c r="K11" s="58">
        <v>11631977.050000001</v>
      </c>
      <c r="L11" s="53"/>
      <c r="M11" s="53"/>
    </row>
    <row r="12" spans="1:13" x14ac:dyDescent="0.2">
      <c r="A12" s="2" t="s">
        <v>20</v>
      </c>
      <c r="B12" s="56"/>
      <c r="C12" s="56"/>
      <c r="D12" s="56"/>
      <c r="E12" s="56"/>
      <c r="F12" s="56">
        <v>9816537.3200000003</v>
      </c>
      <c r="G12" s="56">
        <v>370458.6</v>
      </c>
      <c r="H12" s="57"/>
      <c r="I12" s="57">
        <v>770699.02</v>
      </c>
      <c r="J12" s="57">
        <v>693671.58</v>
      </c>
      <c r="K12" s="58">
        <v>11651366.52</v>
      </c>
      <c r="L12" s="53"/>
      <c r="M12" s="53"/>
    </row>
    <row r="13" spans="1:13" x14ac:dyDescent="0.2">
      <c r="A13" s="2" t="s">
        <v>21</v>
      </c>
      <c r="B13" s="56"/>
      <c r="C13" s="56"/>
      <c r="D13" s="56"/>
      <c r="E13" s="56"/>
      <c r="F13" s="56">
        <v>11859646.210000001</v>
      </c>
      <c r="G13" s="56">
        <v>447561.88</v>
      </c>
      <c r="H13" s="57"/>
      <c r="I13" s="57"/>
      <c r="J13" s="57">
        <v>838044.95</v>
      </c>
      <c r="K13" s="58">
        <v>13145253.039999999</v>
      </c>
      <c r="L13" s="53"/>
      <c r="M13" s="53"/>
    </row>
    <row r="14" spans="1:13" x14ac:dyDescent="0.2">
      <c r="A14" s="2" t="s">
        <v>22</v>
      </c>
      <c r="B14" s="56"/>
      <c r="C14" s="56"/>
      <c r="D14" s="56"/>
      <c r="E14" s="56"/>
      <c r="F14" s="56">
        <v>9653088.5999999996</v>
      </c>
      <c r="G14" s="56">
        <v>364290.33</v>
      </c>
      <c r="H14" s="57"/>
      <c r="I14" s="57"/>
      <c r="J14" s="57">
        <v>682121.71</v>
      </c>
      <c r="K14" s="58">
        <v>10699500.640000001</v>
      </c>
      <c r="L14" s="53"/>
      <c r="M14" s="53"/>
    </row>
    <row r="15" spans="1:13" x14ac:dyDescent="0.2">
      <c r="A15" s="2" t="s">
        <v>23</v>
      </c>
      <c r="B15" s="56"/>
      <c r="C15" s="56"/>
      <c r="D15" s="56"/>
      <c r="E15" s="56"/>
      <c r="F15" s="56">
        <v>11253924.51</v>
      </c>
      <c r="G15" s="56">
        <v>424703.02</v>
      </c>
      <c r="H15" s="57"/>
      <c r="I15" s="57"/>
      <c r="J15" s="57">
        <v>795242.49</v>
      </c>
      <c r="K15" s="58">
        <v>12473870.02</v>
      </c>
      <c r="L15" s="53"/>
      <c r="M15" s="53"/>
    </row>
    <row r="16" spans="1:13" x14ac:dyDescent="0.2">
      <c r="A16" s="2" t="s">
        <v>24</v>
      </c>
      <c r="B16" s="56"/>
      <c r="C16" s="56"/>
      <c r="D16" s="56"/>
      <c r="E16" s="56"/>
      <c r="F16" s="56">
        <v>17782258.34</v>
      </c>
      <c r="G16" s="56">
        <v>671070.68999999994</v>
      </c>
      <c r="H16" s="57"/>
      <c r="I16" s="57"/>
      <c r="J16" s="57">
        <v>1256557.8700000001</v>
      </c>
      <c r="K16" s="58">
        <v>19709886.899999999</v>
      </c>
      <c r="L16" s="53"/>
      <c r="M16" s="53"/>
    </row>
    <row r="17" spans="1:13" x14ac:dyDescent="0.2">
      <c r="A17" s="2" t="s">
        <v>25</v>
      </c>
      <c r="B17" s="56"/>
      <c r="C17" s="56"/>
      <c r="D17" s="56"/>
      <c r="E17" s="56"/>
      <c r="F17" s="56">
        <v>10600129.67</v>
      </c>
      <c r="G17" s="56">
        <v>400029.97</v>
      </c>
      <c r="H17" s="57"/>
      <c r="I17" s="57"/>
      <c r="J17" s="57">
        <v>749043.01</v>
      </c>
      <c r="K17" s="58">
        <v>11749202.65</v>
      </c>
      <c r="L17" s="53"/>
      <c r="M17" s="53"/>
    </row>
    <row r="18" spans="1:13" x14ac:dyDescent="0.2">
      <c r="A18" s="2" t="s">
        <v>26</v>
      </c>
      <c r="B18" s="56"/>
      <c r="C18" s="56"/>
      <c r="D18" s="56"/>
      <c r="E18" s="56"/>
      <c r="F18" s="56">
        <v>10484754.109999999</v>
      </c>
      <c r="G18" s="56">
        <v>395675.91</v>
      </c>
      <c r="H18" s="57"/>
      <c r="I18" s="57">
        <v>1409763.49</v>
      </c>
      <c r="J18" s="57">
        <v>740890.16</v>
      </c>
      <c r="K18" s="58">
        <v>13031083.67</v>
      </c>
      <c r="L18" s="53"/>
      <c r="M18" s="53"/>
    </row>
    <row r="19" spans="1:13" x14ac:dyDescent="0.2">
      <c r="A19" s="2" t="s">
        <v>27</v>
      </c>
      <c r="B19" s="56"/>
      <c r="C19" s="56"/>
      <c r="D19" s="56"/>
      <c r="E19" s="56"/>
      <c r="F19" s="56">
        <v>11340456.18</v>
      </c>
      <c r="G19" s="56">
        <v>427968.58</v>
      </c>
      <c r="H19" s="57"/>
      <c r="I19" s="57">
        <v>2233540.9500000002</v>
      </c>
      <c r="J19" s="57">
        <v>801357.13</v>
      </c>
      <c r="K19" s="58">
        <v>14803322.84</v>
      </c>
      <c r="L19" s="53"/>
      <c r="M19" s="53"/>
    </row>
    <row r="20" spans="1:13" x14ac:dyDescent="0.2">
      <c r="A20" s="2" t="s">
        <v>28</v>
      </c>
      <c r="B20" s="56"/>
      <c r="C20" s="56"/>
      <c r="D20" s="56"/>
      <c r="E20" s="56"/>
      <c r="F20" s="56">
        <v>15912212.789999999</v>
      </c>
      <c r="G20" s="56">
        <v>600498.51</v>
      </c>
      <c r="H20" s="58"/>
      <c r="I20" s="58"/>
      <c r="J20" s="58">
        <v>1124413.77</v>
      </c>
      <c r="K20" s="58">
        <v>17637125.07</v>
      </c>
      <c r="L20" s="53"/>
      <c r="M20" s="53"/>
    </row>
    <row r="21" spans="1:13" x14ac:dyDescent="0.2">
      <c r="A21" s="2" t="s">
        <v>29</v>
      </c>
      <c r="B21" s="56"/>
      <c r="C21" s="56"/>
      <c r="D21" s="56"/>
      <c r="E21" s="56"/>
      <c r="F21" s="56">
        <v>14518091.43</v>
      </c>
      <c r="G21" s="56">
        <v>547886.86</v>
      </c>
      <c r="H21" s="58"/>
      <c r="I21" s="58"/>
      <c r="J21" s="58">
        <v>1025900.18</v>
      </c>
      <c r="K21" s="58">
        <v>16091878.470000001</v>
      </c>
      <c r="L21" s="53"/>
      <c r="M21" s="53"/>
    </row>
    <row r="22" spans="1:13" x14ac:dyDescent="0.2">
      <c r="A22" s="2" t="s">
        <v>30</v>
      </c>
      <c r="B22" s="56"/>
      <c r="C22" s="56"/>
      <c r="D22" s="56"/>
      <c r="E22" s="56"/>
      <c r="F22" s="56">
        <v>11085668.49</v>
      </c>
      <c r="G22" s="56">
        <v>418353.34</v>
      </c>
      <c r="H22" s="58"/>
      <c r="I22" s="58">
        <v>1989380.11</v>
      </c>
      <c r="J22" s="58">
        <v>783352.92</v>
      </c>
      <c r="K22" s="58">
        <v>14276754.859999999</v>
      </c>
      <c r="L22" s="53"/>
      <c r="M22" s="53"/>
    </row>
    <row r="23" spans="1:13" x14ac:dyDescent="0.2">
      <c r="A23" s="2" t="s">
        <v>31</v>
      </c>
      <c r="B23" s="56"/>
      <c r="C23" s="56"/>
      <c r="D23" s="56"/>
      <c r="E23" s="56"/>
      <c r="F23" s="56">
        <v>10345341.970000001</v>
      </c>
      <c r="G23" s="56">
        <v>390414.74</v>
      </c>
      <c r="H23" s="58"/>
      <c r="I23" s="58"/>
      <c r="J23" s="58">
        <v>731038.8</v>
      </c>
      <c r="K23" s="58">
        <v>11466795.51</v>
      </c>
      <c r="L23" s="53"/>
      <c r="M23" s="53"/>
    </row>
    <row r="24" spans="1:13" x14ac:dyDescent="0.2">
      <c r="A24" s="2" t="s">
        <v>32</v>
      </c>
      <c r="B24" s="56"/>
      <c r="C24" s="56"/>
      <c r="D24" s="56"/>
      <c r="E24" s="56"/>
      <c r="F24" s="56">
        <v>14325798.83</v>
      </c>
      <c r="G24" s="56">
        <v>540630.07999999996</v>
      </c>
      <c r="H24" s="58"/>
      <c r="I24" s="58"/>
      <c r="J24" s="58">
        <v>1012312.1</v>
      </c>
      <c r="K24" s="58">
        <v>15878741.01</v>
      </c>
      <c r="L24" s="53"/>
      <c r="M24" s="53"/>
    </row>
    <row r="25" spans="1:13" x14ac:dyDescent="0.2">
      <c r="A25" s="2" t="s">
        <v>33</v>
      </c>
      <c r="B25" s="56"/>
      <c r="C25" s="56"/>
      <c r="D25" s="56"/>
      <c r="E25" s="56"/>
      <c r="F25" s="56">
        <v>10854917.359999999</v>
      </c>
      <c r="G25" s="56">
        <v>409645.21</v>
      </c>
      <c r="H25" s="58"/>
      <c r="I25" s="58"/>
      <c r="J25" s="58">
        <v>767047.22</v>
      </c>
      <c r="K25" s="58">
        <v>12031609.789999999</v>
      </c>
      <c r="L25" s="53"/>
      <c r="M25" s="53"/>
    </row>
    <row r="26" spans="1:13" x14ac:dyDescent="0.2">
      <c r="A26" s="2" t="s">
        <v>34</v>
      </c>
      <c r="B26" s="56"/>
      <c r="C26" s="56"/>
      <c r="D26" s="56"/>
      <c r="E26" s="56"/>
      <c r="F26" s="56">
        <v>13575857.68</v>
      </c>
      <c r="G26" s="56">
        <v>512328.64</v>
      </c>
      <c r="H26" s="58"/>
      <c r="I26" s="58"/>
      <c r="J26" s="58">
        <v>959318.58</v>
      </c>
      <c r="K26" s="58">
        <v>15047504.9</v>
      </c>
      <c r="L26" s="53"/>
      <c r="M26" s="53"/>
    </row>
    <row r="27" spans="1:13" x14ac:dyDescent="0.2">
      <c r="A27" s="2" t="s">
        <v>35</v>
      </c>
      <c r="B27" s="56"/>
      <c r="C27" s="56"/>
      <c r="D27" s="56"/>
      <c r="E27" s="56"/>
      <c r="F27" s="56">
        <v>11148163.58</v>
      </c>
      <c r="G27" s="56">
        <v>420711.8</v>
      </c>
      <c r="H27" s="58"/>
      <c r="I27" s="58">
        <v>2048827.97</v>
      </c>
      <c r="J27" s="58">
        <v>787769.04</v>
      </c>
      <c r="K27" s="58">
        <v>14405472.390000001</v>
      </c>
      <c r="L27" s="53"/>
      <c r="M27" s="53"/>
    </row>
    <row r="28" spans="1:13" x14ac:dyDescent="0.2">
      <c r="A28" s="2" t="s">
        <v>36</v>
      </c>
      <c r="B28" s="56"/>
      <c r="C28" s="56"/>
      <c r="D28" s="56"/>
      <c r="E28" s="56"/>
      <c r="F28" s="56">
        <v>14248881.779999999</v>
      </c>
      <c r="G28" s="56">
        <v>537727.37</v>
      </c>
      <c r="H28" s="58"/>
      <c r="I28" s="58"/>
      <c r="J28" s="58">
        <v>1006876.86</v>
      </c>
      <c r="K28" s="58">
        <v>15793486.01</v>
      </c>
      <c r="L28" s="53"/>
      <c r="M28" s="53"/>
    </row>
    <row r="29" spans="1:13" x14ac:dyDescent="0.2">
      <c r="A29" s="2" t="s">
        <v>37</v>
      </c>
      <c r="B29" s="56">
        <v>22552252.18</v>
      </c>
      <c r="C29" s="56">
        <v>4355733.32</v>
      </c>
      <c r="D29" s="56">
        <v>497063.83</v>
      </c>
      <c r="E29" s="56">
        <v>7973.45</v>
      </c>
      <c r="F29" s="56">
        <v>29968801.969999999</v>
      </c>
      <c r="G29" s="56">
        <v>1130969.1000000001</v>
      </c>
      <c r="H29" s="58"/>
      <c r="I29" s="58">
        <v>14314194.970000001</v>
      </c>
      <c r="J29" s="58">
        <v>2117702.56</v>
      </c>
      <c r="K29" s="58">
        <v>74944691.379999995</v>
      </c>
      <c r="L29" s="53"/>
      <c r="M29" s="53"/>
    </row>
    <row r="30" spans="1:13" x14ac:dyDescent="0.2">
      <c r="A30" s="2" t="s">
        <v>38</v>
      </c>
      <c r="B30" s="56">
        <v>28558195.170000002</v>
      </c>
      <c r="C30" s="56">
        <v>5515718.8399999999</v>
      </c>
      <c r="D30" s="56">
        <v>629438.06000000006</v>
      </c>
      <c r="E30" s="56">
        <v>9667.7000000000007</v>
      </c>
      <c r="F30" s="56">
        <v>44741681.100000001</v>
      </c>
      <c r="G30" s="56">
        <v>1688471.19</v>
      </c>
      <c r="H30" s="58"/>
      <c r="I30" s="58"/>
      <c r="J30" s="58">
        <v>3161606.94</v>
      </c>
      <c r="K30" s="58">
        <v>84304779</v>
      </c>
      <c r="L30" s="53"/>
      <c r="M30" s="53"/>
    </row>
    <row r="31" spans="1:13" x14ac:dyDescent="0.2">
      <c r="A31" s="2" t="s">
        <v>39</v>
      </c>
      <c r="B31" s="56">
        <v>776194810.79999995</v>
      </c>
      <c r="C31" s="56">
        <v>149913967.52000001</v>
      </c>
      <c r="D31" s="56">
        <v>17107753.23</v>
      </c>
      <c r="E31" s="56">
        <v>261290.12</v>
      </c>
      <c r="F31" s="56">
        <v>1922926016.77</v>
      </c>
      <c r="G31" s="56">
        <v>72567795.670000002</v>
      </c>
      <c r="H31" s="58"/>
      <c r="I31" s="58">
        <v>1762701178.4300001</v>
      </c>
      <c r="J31" s="58">
        <v>135880818.44999999</v>
      </c>
      <c r="K31" s="58">
        <v>4837553630.9899998</v>
      </c>
      <c r="L31" s="53"/>
      <c r="M31" s="53"/>
    </row>
    <row r="32" spans="1:13" x14ac:dyDescent="0.2">
      <c r="A32" s="2" t="s">
        <v>40</v>
      </c>
      <c r="B32" s="56">
        <v>24281351.690000001</v>
      </c>
      <c r="C32" s="56">
        <v>4689690.9400000004</v>
      </c>
      <c r="D32" s="56">
        <v>535174.12</v>
      </c>
      <c r="E32" s="56">
        <v>8677.25</v>
      </c>
      <c r="F32" s="56">
        <v>29656326.489999998</v>
      </c>
      <c r="G32" s="56">
        <v>1119176.83</v>
      </c>
      <c r="H32" s="58"/>
      <c r="I32" s="58"/>
      <c r="J32" s="58">
        <v>2095621.92</v>
      </c>
      <c r="K32" s="58">
        <v>62386019.240000002</v>
      </c>
      <c r="L32" s="53"/>
      <c r="M32" s="53"/>
    </row>
    <row r="33" spans="1:13" x14ac:dyDescent="0.2">
      <c r="A33" s="2" t="s">
        <v>41</v>
      </c>
      <c r="B33" s="56">
        <v>38909839.590000004</v>
      </c>
      <c r="C33" s="56">
        <v>7515031.4699999997</v>
      </c>
      <c r="D33" s="56">
        <v>857593.9</v>
      </c>
      <c r="E33" s="56">
        <v>12539.21</v>
      </c>
      <c r="F33" s="56">
        <v>58961718.990000002</v>
      </c>
      <c r="G33" s="56">
        <v>2225110.04</v>
      </c>
      <c r="H33" s="58"/>
      <c r="I33" s="58"/>
      <c r="J33" s="58">
        <v>4166445.6</v>
      </c>
      <c r="K33" s="58">
        <v>112648278.8</v>
      </c>
      <c r="L33" s="53"/>
      <c r="M33" s="53"/>
    </row>
    <row r="34" spans="1:13" x14ac:dyDescent="0.2">
      <c r="A34" s="2" t="s">
        <v>42</v>
      </c>
      <c r="B34" s="56">
        <v>28410278.100000001</v>
      </c>
      <c r="C34" s="56">
        <v>5487150.2000000002</v>
      </c>
      <c r="D34" s="56">
        <v>626177.89</v>
      </c>
      <c r="E34" s="56">
        <v>10008.08</v>
      </c>
      <c r="F34" s="56">
        <v>62326839.520000003</v>
      </c>
      <c r="G34" s="56">
        <v>2352103.6800000002</v>
      </c>
      <c r="H34" s="58"/>
      <c r="I34" s="58"/>
      <c r="J34" s="58">
        <v>4404237.03</v>
      </c>
      <c r="K34" s="58">
        <v>103616794.5</v>
      </c>
      <c r="L34" s="53"/>
      <c r="M34" s="53"/>
    </row>
    <row r="35" spans="1:13" x14ac:dyDescent="0.2">
      <c r="A35" s="2" t="s">
        <v>43</v>
      </c>
      <c r="B35" s="56">
        <v>40289548.789999999</v>
      </c>
      <c r="C35" s="56">
        <v>7781507.9699999997</v>
      </c>
      <c r="D35" s="56">
        <v>888003.44</v>
      </c>
      <c r="E35" s="56">
        <v>13239.18</v>
      </c>
      <c r="F35" s="56">
        <v>69576270.599999994</v>
      </c>
      <c r="G35" s="56">
        <v>2625684.27</v>
      </c>
      <c r="H35" s="58"/>
      <c r="I35" s="58"/>
      <c r="J35" s="58">
        <v>4916507.71</v>
      </c>
      <c r="K35" s="58">
        <v>126090761.95999999</v>
      </c>
      <c r="L35" s="53"/>
      <c r="M35" s="53"/>
    </row>
    <row r="36" spans="1:13" x14ac:dyDescent="0.2">
      <c r="A36" s="2" t="s">
        <v>44</v>
      </c>
      <c r="B36" s="56">
        <v>23898807.550000001</v>
      </c>
      <c r="C36" s="56">
        <v>4615806.51</v>
      </c>
      <c r="D36" s="56">
        <v>526742.64</v>
      </c>
      <c r="E36" s="56">
        <v>8418.77</v>
      </c>
      <c r="F36" s="56">
        <v>39645927.149999999</v>
      </c>
      <c r="G36" s="56">
        <v>1496166.53</v>
      </c>
      <c r="H36" s="58"/>
      <c r="I36" s="58"/>
      <c r="J36" s="58">
        <v>2801522.77</v>
      </c>
      <c r="K36" s="58">
        <v>72993391.920000002</v>
      </c>
      <c r="L36" s="53"/>
      <c r="M36" s="53"/>
    </row>
    <row r="37" spans="1:13" x14ac:dyDescent="0.2">
      <c r="A37" s="2" t="s">
        <v>45</v>
      </c>
      <c r="B37" s="56">
        <v>153163022.63</v>
      </c>
      <c r="C37" s="56">
        <v>29581847.34</v>
      </c>
      <c r="D37" s="56">
        <v>3375795.82</v>
      </c>
      <c r="E37" s="56">
        <v>52749.41</v>
      </c>
      <c r="F37" s="56">
        <v>206964527.19</v>
      </c>
      <c r="G37" s="56">
        <v>7810471.8499999996</v>
      </c>
      <c r="H37" s="57"/>
      <c r="I37" s="57"/>
      <c r="J37" s="57">
        <v>14624852.49</v>
      </c>
      <c r="K37" s="58">
        <v>415573266.73000002</v>
      </c>
      <c r="L37" s="53"/>
      <c r="M37" s="53"/>
    </row>
    <row r="38" spans="1:13" x14ac:dyDescent="0.2">
      <c r="A38" s="2" t="s">
        <v>46</v>
      </c>
      <c r="B38" s="56">
        <v>50034223.170000002</v>
      </c>
      <c r="C38" s="56">
        <v>9663590.6400000006</v>
      </c>
      <c r="D38" s="56">
        <v>1102781.33</v>
      </c>
      <c r="E38" s="56">
        <v>16457.48</v>
      </c>
      <c r="F38" s="56">
        <v>78984186.140000001</v>
      </c>
      <c r="G38" s="56">
        <v>2980722.21</v>
      </c>
      <c r="H38" s="57"/>
      <c r="I38" s="57"/>
      <c r="J38" s="57">
        <v>5581304.6200000001</v>
      </c>
      <c r="K38" s="58">
        <v>148363265.59</v>
      </c>
      <c r="L38" s="53"/>
      <c r="M38" s="53"/>
    </row>
    <row r="39" spans="1:13" x14ac:dyDescent="0.2">
      <c r="A39" s="2" t="s">
        <v>47</v>
      </c>
      <c r="B39" s="56">
        <v>30825406.77</v>
      </c>
      <c r="C39" s="56">
        <v>5953607.2199999997</v>
      </c>
      <c r="D39" s="56">
        <v>679408.63</v>
      </c>
      <c r="E39" s="56">
        <v>10439.32</v>
      </c>
      <c r="F39" s="56">
        <v>43193725.649999999</v>
      </c>
      <c r="G39" s="59">
        <v>1630054.11</v>
      </c>
      <c r="H39" s="57"/>
      <c r="I39" s="57">
        <v>23615661.620000001</v>
      </c>
      <c r="J39" s="57">
        <v>3052222.88</v>
      </c>
      <c r="K39" s="58">
        <v>108960526.2</v>
      </c>
      <c r="L39" s="53"/>
      <c r="M39" s="53"/>
    </row>
    <row r="40" spans="1:13" x14ac:dyDescent="0.2">
      <c r="A40" s="2" t="s">
        <v>48</v>
      </c>
      <c r="B40" s="56">
        <v>21764211.25</v>
      </c>
      <c r="C40" s="56">
        <v>4203531.4000000004</v>
      </c>
      <c r="D40" s="56">
        <v>479694.98</v>
      </c>
      <c r="E40" s="56">
        <v>7667.62</v>
      </c>
      <c r="F40" s="56">
        <v>49299015.759999998</v>
      </c>
      <c r="G40" s="60">
        <v>1860456.86</v>
      </c>
      <c r="H40" s="57"/>
      <c r="I40" s="57"/>
      <c r="J40" s="57">
        <v>3483644.48</v>
      </c>
      <c r="K40" s="58">
        <v>81098222.349999994</v>
      </c>
      <c r="L40" s="53"/>
      <c r="M40" s="53"/>
    </row>
    <row r="41" spans="1:13" x14ac:dyDescent="0.2">
      <c r="A41" s="2" t="s">
        <v>49</v>
      </c>
      <c r="B41" s="56">
        <v>28114443.969999999</v>
      </c>
      <c r="C41" s="56">
        <v>5430012.9100000001</v>
      </c>
      <c r="D41" s="56">
        <v>619657.54</v>
      </c>
      <c r="E41" s="56">
        <v>9469.35</v>
      </c>
      <c r="F41" s="56">
        <v>29271741.289999999</v>
      </c>
      <c r="G41" s="56">
        <v>1104663.27</v>
      </c>
      <c r="H41" s="57"/>
      <c r="I41" s="57">
        <v>13823750.140000001</v>
      </c>
      <c r="J41" s="57">
        <v>2068445.76</v>
      </c>
      <c r="K41" s="58">
        <v>80442184.230000004</v>
      </c>
      <c r="L41" s="53"/>
      <c r="M41" s="53"/>
    </row>
    <row r="42" spans="1:13" x14ac:dyDescent="0.2">
      <c r="A42" s="2" t="s">
        <v>50</v>
      </c>
      <c r="B42" s="56">
        <v>40052371.420000002</v>
      </c>
      <c r="C42" s="56">
        <v>7735699.6299999999</v>
      </c>
      <c r="D42" s="56">
        <v>882775.92</v>
      </c>
      <c r="E42" s="56">
        <v>14109.33</v>
      </c>
      <c r="F42" s="56">
        <v>134970177.12</v>
      </c>
      <c r="G42" s="56">
        <v>5093533.58</v>
      </c>
      <c r="H42" s="57"/>
      <c r="I42" s="57"/>
      <c r="J42" s="57">
        <v>9537474.6500000004</v>
      </c>
      <c r="K42" s="58">
        <v>198286141.65000001</v>
      </c>
      <c r="L42" s="53"/>
      <c r="M42" s="53"/>
    </row>
    <row r="43" spans="1:13" x14ac:dyDescent="0.2">
      <c r="A43" s="2" t="s">
        <v>51</v>
      </c>
      <c r="B43" s="56">
        <v>22457891.289999999</v>
      </c>
      <c r="C43" s="56">
        <v>4337508.5</v>
      </c>
      <c r="D43" s="56">
        <v>494984.06</v>
      </c>
      <c r="E43" s="56">
        <v>7954.26</v>
      </c>
      <c r="F43" s="56">
        <v>63331568.359999999</v>
      </c>
      <c r="G43" s="56">
        <v>2390020.35</v>
      </c>
      <c r="H43" s="57"/>
      <c r="I43" s="57"/>
      <c r="J43" s="57">
        <v>4475234.76</v>
      </c>
      <c r="K43" s="58">
        <v>97495161.579999998</v>
      </c>
      <c r="L43" s="53"/>
      <c r="M43" s="53"/>
    </row>
    <row r="44" spans="1:13" x14ac:dyDescent="0.2">
      <c r="A44" s="2" t="s">
        <v>52</v>
      </c>
      <c r="B44" s="56">
        <v>326131630.50999999</v>
      </c>
      <c r="C44" s="56">
        <v>62988937.810000002</v>
      </c>
      <c r="D44" s="56">
        <v>7188117.4400000004</v>
      </c>
      <c r="E44" s="56">
        <v>114886.27</v>
      </c>
      <c r="F44" s="56">
        <v>491769099.52999997</v>
      </c>
      <c r="G44" s="56">
        <v>18558488.07</v>
      </c>
      <c r="H44" s="57"/>
      <c r="I44" s="57"/>
      <c r="J44" s="57">
        <v>34750160.509999998</v>
      </c>
      <c r="K44" s="58">
        <v>941501320.13999999</v>
      </c>
      <c r="L44" s="53"/>
      <c r="M44" s="53"/>
    </row>
    <row r="45" spans="1:13" x14ac:dyDescent="0.2">
      <c r="A45" s="2" t="s">
        <v>53</v>
      </c>
      <c r="B45" s="56">
        <v>51584802.079999998</v>
      </c>
      <c r="C45" s="56">
        <v>9963068.8499999996</v>
      </c>
      <c r="D45" s="56">
        <v>1136956.92</v>
      </c>
      <c r="E45" s="56">
        <v>18170.919999999998</v>
      </c>
      <c r="F45" s="56">
        <v>104087985.29000001</v>
      </c>
      <c r="G45" s="56">
        <v>3928094.78</v>
      </c>
      <c r="H45" s="57"/>
      <c r="I45" s="57">
        <v>118220558.31999999</v>
      </c>
      <c r="J45" s="57">
        <v>7355228.7000000002</v>
      </c>
      <c r="K45" s="58">
        <v>296294865.86000001</v>
      </c>
      <c r="L45" s="53"/>
      <c r="M45" s="53"/>
    </row>
    <row r="46" spans="1:13" x14ac:dyDescent="0.2">
      <c r="A46" s="2" t="s">
        <v>54</v>
      </c>
      <c r="B46" s="56">
        <v>137029861.11000001</v>
      </c>
      <c r="C46" s="56">
        <v>26465894.73</v>
      </c>
      <c r="D46" s="56">
        <v>3020212.22</v>
      </c>
      <c r="E46" s="56">
        <v>48271.94</v>
      </c>
      <c r="F46" s="56">
        <v>211815108.06</v>
      </c>
      <c r="G46" s="56">
        <v>7993524.1100000003</v>
      </c>
      <c r="H46" s="57"/>
      <c r="I46" s="57"/>
      <c r="J46" s="57">
        <v>14967611.85</v>
      </c>
      <c r="K46" s="58">
        <v>401340484.01999998</v>
      </c>
      <c r="L46" s="53"/>
      <c r="M46" s="53"/>
    </row>
    <row r="47" spans="1:13" x14ac:dyDescent="0.2">
      <c r="A47" s="2" t="s">
        <v>55</v>
      </c>
      <c r="B47" s="56">
        <v>31526737.690000001</v>
      </c>
      <c r="C47" s="56">
        <v>6089062.0099999998</v>
      </c>
      <c r="D47" s="56">
        <v>694866.34</v>
      </c>
      <c r="E47" s="56">
        <v>11276.21</v>
      </c>
      <c r="F47" s="56">
        <v>49020191.479999997</v>
      </c>
      <c r="G47" s="56">
        <v>1849934.53</v>
      </c>
      <c r="H47" s="57"/>
      <c r="I47" s="57">
        <v>27715440.690000001</v>
      </c>
      <c r="J47" s="57">
        <v>3463941.76</v>
      </c>
      <c r="K47" s="58">
        <v>120371450.70999999</v>
      </c>
      <c r="L47" s="53"/>
      <c r="M47" s="53"/>
    </row>
    <row r="48" spans="1:13" x14ac:dyDescent="0.2">
      <c r="A48" s="2" t="s">
        <v>56</v>
      </c>
      <c r="B48" s="56">
        <v>24561884.059999999</v>
      </c>
      <c r="C48" s="56">
        <v>4743872.8499999996</v>
      </c>
      <c r="D48" s="56">
        <v>541357.19999999995</v>
      </c>
      <c r="E48" s="56">
        <v>8678.5300000000007</v>
      </c>
      <c r="F48" s="56">
        <v>25844125.670000002</v>
      </c>
      <c r="G48" s="56">
        <v>975311.17</v>
      </c>
      <c r="H48" s="57"/>
      <c r="I48" s="57">
        <v>11413988.75</v>
      </c>
      <c r="J48" s="57">
        <v>1826238.2</v>
      </c>
      <c r="K48" s="58">
        <v>69915456.430000007</v>
      </c>
      <c r="L48" s="53"/>
      <c r="M48" s="53"/>
    </row>
    <row r="49" spans="1:13" x14ac:dyDescent="0.2">
      <c r="A49" s="2" t="s">
        <v>57</v>
      </c>
      <c r="B49" s="56">
        <v>28650005.760000002</v>
      </c>
      <c r="C49" s="56">
        <v>5533451.1100000003</v>
      </c>
      <c r="D49" s="56">
        <v>631461.62</v>
      </c>
      <c r="E49" s="56">
        <v>9890.35</v>
      </c>
      <c r="F49" s="56">
        <v>30651440.710000001</v>
      </c>
      <c r="G49" s="56">
        <v>1156730.6599999999</v>
      </c>
      <c r="H49" s="57"/>
      <c r="I49" s="57">
        <v>14796147.25</v>
      </c>
      <c r="J49" s="57">
        <v>2165940.25</v>
      </c>
      <c r="K49" s="58">
        <v>83595067.709999993</v>
      </c>
      <c r="L49" s="53"/>
      <c r="M49" s="53"/>
    </row>
    <row r="50" spans="1:13" x14ac:dyDescent="0.2">
      <c r="A50" s="2" t="s">
        <v>58</v>
      </c>
      <c r="B50" s="56">
        <v>72025410.609999999</v>
      </c>
      <c r="C50" s="56">
        <v>13910960.130000001</v>
      </c>
      <c r="D50" s="56">
        <v>1587478.99</v>
      </c>
      <c r="E50" s="56">
        <v>22809.62</v>
      </c>
      <c r="F50" s="56">
        <v>107558866.75</v>
      </c>
      <c r="G50" s="56">
        <v>4059079.65</v>
      </c>
      <c r="H50" s="57"/>
      <c r="I50" s="57">
        <v>125167465.16</v>
      </c>
      <c r="J50" s="57">
        <v>7600493.5800000001</v>
      </c>
      <c r="K50" s="58">
        <v>331932564.49000001</v>
      </c>
      <c r="L50" s="53"/>
      <c r="M50" s="53"/>
    </row>
    <row r="51" spans="1:13" x14ac:dyDescent="0.2">
      <c r="A51" s="2" t="s">
        <v>59</v>
      </c>
      <c r="B51" s="56">
        <v>25355025.579999998</v>
      </c>
      <c r="C51" s="56">
        <v>4897059.9000000004</v>
      </c>
      <c r="D51" s="56">
        <v>558838.47</v>
      </c>
      <c r="E51" s="56">
        <v>8611.99</v>
      </c>
      <c r="F51" s="56">
        <v>25195138.129999999</v>
      </c>
      <c r="G51" s="56">
        <v>950819.54</v>
      </c>
      <c r="H51" s="57"/>
      <c r="I51" s="57"/>
      <c r="J51" s="57">
        <v>1780378.42</v>
      </c>
      <c r="K51" s="58">
        <v>58745872.030000001</v>
      </c>
      <c r="L51" s="53"/>
      <c r="M51" s="53"/>
    </row>
    <row r="52" spans="1:13" x14ac:dyDescent="0.2">
      <c r="A52" s="2" t="s">
        <v>60</v>
      </c>
      <c r="B52" s="56">
        <v>436824602.75999999</v>
      </c>
      <c r="C52" s="56">
        <v>84368135.930000007</v>
      </c>
      <c r="D52" s="56">
        <v>9627850.3800000008</v>
      </c>
      <c r="E52" s="56">
        <v>156725.45000000001</v>
      </c>
      <c r="F52" s="56">
        <v>509575394.44999999</v>
      </c>
      <c r="G52" s="56">
        <v>19230465.850000001</v>
      </c>
      <c r="H52" s="57"/>
      <c r="I52" s="57"/>
      <c r="J52" s="57">
        <v>36008416.890000001</v>
      </c>
      <c r="K52" s="58">
        <v>1095791591.71</v>
      </c>
      <c r="L52" s="53"/>
      <c r="M52" s="53"/>
    </row>
    <row r="53" spans="1:13" ht="13.5" thickBot="1" x14ac:dyDescent="0.25">
      <c r="A53" s="4" t="s">
        <v>61</v>
      </c>
      <c r="B53" s="56">
        <v>47093733.880000003</v>
      </c>
      <c r="C53" s="56">
        <v>9095665.6699999999</v>
      </c>
      <c r="D53" s="56">
        <v>1037971.35</v>
      </c>
      <c r="E53" s="56">
        <v>415544.58</v>
      </c>
      <c r="F53" s="56">
        <v>91987973.329999998</v>
      </c>
      <c r="G53" s="56">
        <v>3471461.93</v>
      </c>
      <c r="H53" s="57"/>
      <c r="I53" s="57"/>
      <c r="J53" s="57">
        <v>6500198.6500000004</v>
      </c>
      <c r="K53" s="58">
        <v>159602549.38999999</v>
      </c>
      <c r="L53" s="53"/>
      <c r="M53" s="53"/>
    </row>
    <row r="54" spans="1:13" s="62" customFormat="1" ht="13.5" thickBot="1" x14ac:dyDescent="0.25">
      <c r="A54" s="5" t="s">
        <v>13</v>
      </c>
      <c r="B54" s="61">
        <v>2550294264.2399998</v>
      </c>
      <c r="C54" s="61">
        <v>492562854.33999997</v>
      </c>
      <c r="D54" s="61">
        <v>56209864.259999998</v>
      </c>
      <c r="E54" s="61">
        <v>1279642.1200000001</v>
      </c>
      <c r="F54" s="61">
        <v>4807315041.9499998</v>
      </c>
      <c r="G54" s="61">
        <v>181419489.21000001</v>
      </c>
      <c r="H54" s="61">
        <v>0</v>
      </c>
      <c r="I54" s="61">
        <v>2123137788.1900001</v>
      </c>
      <c r="J54" s="61">
        <v>339702046.11000001</v>
      </c>
      <c r="K54" s="61">
        <v>10551920990.42</v>
      </c>
      <c r="L54" s="53"/>
      <c r="M54" s="53"/>
    </row>
    <row r="55" spans="1:13" x14ac:dyDescent="0.2">
      <c r="F55" s="53"/>
      <c r="G55" s="53"/>
      <c r="H55" s="53"/>
      <c r="I55" s="53"/>
      <c r="J55" s="53"/>
    </row>
    <row r="56" spans="1:13" x14ac:dyDescent="0.2">
      <c r="F56" s="53"/>
      <c r="G56" s="53"/>
      <c r="H56" s="53"/>
      <c r="I56" s="53"/>
      <c r="J56" s="53"/>
      <c r="K56" s="53"/>
    </row>
    <row r="57" spans="1:13" x14ac:dyDescent="0.2">
      <c r="F57" s="53"/>
      <c r="G57" s="53"/>
      <c r="H57" s="53"/>
      <c r="I57" s="53"/>
      <c r="J57" s="53"/>
    </row>
    <row r="58" spans="1:13" x14ac:dyDescent="0.2">
      <c r="F58" s="53"/>
      <c r="G58" s="53"/>
      <c r="H58" s="53"/>
      <c r="I58" s="53"/>
      <c r="J58" s="53"/>
    </row>
    <row r="59" spans="1:13" x14ac:dyDescent="0.2">
      <c r="F59" s="53"/>
      <c r="G59" s="53"/>
      <c r="H59" s="53"/>
      <c r="I59" s="53"/>
      <c r="J59" s="53"/>
    </row>
    <row r="60" spans="1:13" x14ac:dyDescent="0.2">
      <c r="G60" s="53"/>
      <c r="H60" s="53"/>
      <c r="I60" s="53"/>
      <c r="J60" s="53"/>
    </row>
    <row r="61" spans="1:13" x14ac:dyDescent="0.2">
      <c r="G61" s="53"/>
      <c r="H61" s="53"/>
      <c r="I61" s="53"/>
      <c r="J61" s="53"/>
    </row>
    <row r="62" spans="1:13" x14ac:dyDescent="0.2">
      <c r="G62" s="53"/>
      <c r="H62" s="53"/>
      <c r="I62" s="53"/>
      <c r="J62" s="53"/>
    </row>
    <row r="63" spans="1:13" x14ac:dyDescent="0.2">
      <c r="G63" s="53"/>
      <c r="H63" s="53"/>
      <c r="I63" s="53"/>
      <c r="J63" s="53"/>
    </row>
  </sheetData>
  <mergeCells count="12">
    <mergeCell ref="J5:J6"/>
    <mergeCell ref="K5:K6"/>
    <mergeCell ref="A1:K1"/>
    <mergeCell ref="A2:K2"/>
    <mergeCell ref="C4:D4"/>
    <mergeCell ref="A5:A6"/>
    <mergeCell ref="B5:B6"/>
    <mergeCell ref="E5:E6"/>
    <mergeCell ref="F5:F6"/>
    <mergeCell ref="G5:G6"/>
    <mergeCell ref="H5:H6"/>
    <mergeCell ref="I5:I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952B8-7D73-4208-B39E-D01EFACD3CA9}">
  <dimension ref="A1:M63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2" sqref="A2:K2"/>
    </sheetView>
  </sheetViews>
  <sheetFormatPr baseColWidth="10" defaultRowHeight="12.75" x14ac:dyDescent="0.2"/>
  <cols>
    <col min="1" max="1" width="44.7109375" style="3" customWidth="1"/>
    <col min="2" max="4" width="17.140625" style="65" customWidth="1"/>
    <col min="5" max="5" width="17.7109375" style="65" customWidth="1"/>
    <col min="6" max="6" width="16.140625" style="63" customWidth="1"/>
    <col min="7" max="7" width="14.140625" style="63" customWidth="1"/>
    <col min="8" max="8" width="14.28515625" style="63" customWidth="1"/>
    <col min="9" max="10" width="17.140625" style="63" customWidth="1"/>
    <col min="11" max="11" width="16.85546875" style="63" customWidth="1"/>
    <col min="12" max="12" width="11.28515625" style="63" bestFit="1" customWidth="1"/>
    <col min="13" max="252" width="11.42578125" style="63"/>
    <col min="253" max="253" width="44.7109375" style="63" customWidth="1"/>
    <col min="254" max="256" width="17.140625" style="63" customWidth="1"/>
    <col min="257" max="257" width="17.7109375" style="63" customWidth="1"/>
    <col min="258" max="258" width="16.140625" style="63" customWidth="1"/>
    <col min="259" max="259" width="14.140625" style="63" customWidth="1"/>
    <col min="260" max="260" width="14.28515625" style="63" customWidth="1"/>
    <col min="261" max="262" width="17.140625" style="63" customWidth="1"/>
    <col min="263" max="263" width="16.85546875" style="63" customWidth="1"/>
    <col min="264" max="264" width="15.28515625" style="63" bestFit="1" customWidth="1"/>
    <col min="265" max="265" width="15.140625" style="63" customWidth="1"/>
    <col min="266" max="266" width="15.85546875" style="63" customWidth="1"/>
    <col min="267" max="267" width="15.5703125" style="63" customWidth="1"/>
    <col min="268" max="268" width="11.28515625" style="63" bestFit="1" customWidth="1"/>
    <col min="269" max="508" width="11.42578125" style="63"/>
    <col min="509" max="509" width="44.7109375" style="63" customWidth="1"/>
    <col min="510" max="512" width="17.140625" style="63" customWidth="1"/>
    <col min="513" max="513" width="17.7109375" style="63" customWidth="1"/>
    <col min="514" max="514" width="16.140625" style="63" customWidth="1"/>
    <col min="515" max="515" width="14.140625" style="63" customWidth="1"/>
    <col min="516" max="516" width="14.28515625" style="63" customWidth="1"/>
    <col min="517" max="518" width="17.140625" style="63" customWidth="1"/>
    <col min="519" max="519" width="16.85546875" style="63" customWidth="1"/>
    <col min="520" max="520" width="15.28515625" style="63" bestFit="1" customWidth="1"/>
    <col min="521" max="521" width="15.140625" style="63" customWidth="1"/>
    <col min="522" max="522" width="15.85546875" style="63" customWidth="1"/>
    <col min="523" max="523" width="15.5703125" style="63" customWidth="1"/>
    <col min="524" max="524" width="11.28515625" style="63" bestFit="1" customWidth="1"/>
    <col min="525" max="764" width="11.42578125" style="63"/>
    <col min="765" max="765" width="44.7109375" style="63" customWidth="1"/>
    <col min="766" max="768" width="17.140625" style="63" customWidth="1"/>
    <col min="769" max="769" width="17.7109375" style="63" customWidth="1"/>
    <col min="770" max="770" width="16.140625" style="63" customWidth="1"/>
    <col min="771" max="771" width="14.140625" style="63" customWidth="1"/>
    <col min="772" max="772" width="14.28515625" style="63" customWidth="1"/>
    <col min="773" max="774" width="17.140625" style="63" customWidth="1"/>
    <col min="775" max="775" width="16.85546875" style="63" customWidth="1"/>
    <col min="776" max="776" width="15.28515625" style="63" bestFit="1" customWidth="1"/>
    <col min="777" max="777" width="15.140625" style="63" customWidth="1"/>
    <col min="778" max="778" width="15.85546875" style="63" customWidth="1"/>
    <col min="779" max="779" width="15.5703125" style="63" customWidth="1"/>
    <col min="780" max="780" width="11.28515625" style="63" bestFit="1" customWidth="1"/>
    <col min="781" max="1020" width="11.42578125" style="63"/>
    <col min="1021" max="1021" width="44.7109375" style="63" customWidth="1"/>
    <col min="1022" max="1024" width="17.140625" style="63" customWidth="1"/>
    <col min="1025" max="1025" width="17.7109375" style="63" customWidth="1"/>
    <col min="1026" max="1026" width="16.140625" style="63" customWidth="1"/>
    <col min="1027" max="1027" width="14.140625" style="63" customWidth="1"/>
    <col min="1028" max="1028" width="14.28515625" style="63" customWidth="1"/>
    <col min="1029" max="1030" width="17.140625" style="63" customWidth="1"/>
    <col min="1031" max="1031" width="16.85546875" style="63" customWidth="1"/>
    <col min="1032" max="1032" width="15.28515625" style="63" bestFit="1" customWidth="1"/>
    <col min="1033" max="1033" width="15.140625" style="63" customWidth="1"/>
    <col min="1034" max="1034" width="15.85546875" style="63" customWidth="1"/>
    <col min="1035" max="1035" width="15.5703125" style="63" customWidth="1"/>
    <col min="1036" max="1036" width="11.28515625" style="63" bestFit="1" customWidth="1"/>
    <col min="1037" max="1276" width="11.42578125" style="63"/>
    <col min="1277" max="1277" width="44.7109375" style="63" customWidth="1"/>
    <col min="1278" max="1280" width="17.140625" style="63" customWidth="1"/>
    <col min="1281" max="1281" width="17.7109375" style="63" customWidth="1"/>
    <col min="1282" max="1282" width="16.140625" style="63" customWidth="1"/>
    <col min="1283" max="1283" width="14.140625" style="63" customWidth="1"/>
    <col min="1284" max="1284" width="14.28515625" style="63" customWidth="1"/>
    <col min="1285" max="1286" width="17.140625" style="63" customWidth="1"/>
    <col min="1287" max="1287" width="16.85546875" style="63" customWidth="1"/>
    <col min="1288" max="1288" width="15.28515625" style="63" bestFit="1" customWidth="1"/>
    <col min="1289" max="1289" width="15.140625" style="63" customWidth="1"/>
    <col min="1290" max="1290" width="15.85546875" style="63" customWidth="1"/>
    <col min="1291" max="1291" width="15.5703125" style="63" customWidth="1"/>
    <col min="1292" max="1292" width="11.28515625" style="63" bestFit="1" customWidth="1"/>
    <col min="1293" max="1532" width="11.42578125" style="63"/>
    <col min="1533" max="1533" width="44.7109375" style="63" customWidth="1"/>
    <col min="1534" max="1536" width="17.140625" style="63" customWidth="1"/>
    <col min="1537" max="1537" width="17.7109375" style="63" customWidth="1"/>
    <col min="1538" max="1538" width="16.140625" style="63" customWidth="1"/>
    <col min="1539" max="1539" width="14.140625" style="63" customWidth="1"/>
    <col min="1540" max="1540" width="14.28515625" style="63" customWidth="1"/>
    <col min="1541" max="1542" width="17.140625" style="63" customWidth="1"/>
    <col min="1543" max="1543" width="16.85546875" style="63" customWidth="1"/>
    <col min="1544" max="1544" width="15.28515625" style="63" bestFit="1" customWidth="1"/>
    <col min="1545" max="1545" width="15.140625" style="63" customWidth="1"/>
    <col min="1546" max="1546" width="15.85546875" style="63" customWidth="1"/>
    <col min="1547" max="1547" width="15.5703125" style="63" customWidth="1"/>
    <col min="1548" max="1548" width="11.28515625" style="63" bestFit="1" customWidth="1"/>
    <col min="1549" max="1788" width="11.42578125" style="63"/>
    <col min="1789" max="1789" width="44.7109375" style="63" customWidth="1"/>
    <col min="1790" max="1792" width="17.140625" style="63" customWidth="1"/>
    <col min="1793" max="1793" width="17.7109375" style="63" customWidth="1"/>
    <col min="1794" max="1794" width="16.140625" style="63" customWidth="1"/>
    <col min="1795" max="1795" width="14.140625" style="63" customWidth="1"/>
    <col min="1796" max="1796" width="14.28515625" style="63" customWidth="1"/>
    <col min="1797" max="1798" width="17.140625" style="63" customWidth="1"/>
    <col min="1799" max="1799" width="16.85546875" style="63" customWidth="1"/>
    <col min="1800" max="1800" width="15.28515625" style="63" bestFit="1" customWidth="1"/>
    <col min="1801" max="1801" width="15.140625" style="63" customWidth="1"/>
    <col min="1802" max="1802" width="15.85546875" style="63" customWidth="1"/>
    <col min="1803" max="1803" width="15.5703125" style="63" customWidth="1"/>
    <col min="1804" max="1804" width="11.28515625" style="63" bestFit="1" customWidth="1"/>
    <col min="1805" max="2044" width="11.42578125" style="63"/>
    <col min="2045" max="2045" width="44.7109375" style="63" customWidth="1"/>
    <col min="2046" max="2048" width="17.140625" style="63" customWidth="1"/>
    <col min="2049" max="2049" width="17.7109375" style="63" customWidth="1"/>
    <col min="2050" max="2050" width="16.140625" style="63" customWidth="1"/>
    <col min="2051" max="2051" width="14.140625" style="63" customWidth="1"/>
    <col min="2052" max="2052" width="14.28515625" style="63" customWidth="1"/>
    <col min="2053" max="2054" width="17.140625" style="63" customWidth="1"/>
    <col min="2055" max="2055" width="16.85546875" style="63" customWidth="1"/>
    <col min="2056" max="2056" width="15.28515625" style="63" bestFit="1" customWidth="1"/>
    <col min="2057" max="2057" width="15.140625" style="63" customWidth="1"/>
    <col min="2058" max="2058" width="15.85546875" style="63" customWidth="1"/>
    <col min="2059" max="2059" width="15.5703125" style="63" customWidth="1"/>
    <col min="2060" max="2060" width="11.28515625" style="63" bestFit="1" customWidth="1"/>
    <col min="2061" max="2300" width="11.42578125" style="63"/>
    <col min="2301" max="2301" width="44.7109375" style="63" customWidth="1"/>
    <col min="2302" max="2304" width="17.140625" style="63" customWidth="1"/>
    <col min="2305" max="2305" width="17.7109375" style="63" customWidth="1"/>
    <col min="2306" max="2306" width="16.140625" style="63" customWidth="1"/>
    <col min="2307" max="2307" width="14.140625" style="63" customWidth="1"/>
    <col min="2308" max="2308" width="14.28515625" style="63" customWidth="1"/>
    <col min="2309" max="2310" width="17.140625" style="63" customWidth="1"/>
    <col min="2311" max="2311" width="16.85546875" style="63" customWidth="1"/>
    <col min="2312" max="2312" width="15.28515625" style="63" bestFit="1" customWidth="1"/>
    <col min="2313" max="2313" width="15.140625" style="63" customWidth="1"/>
    <col min="2314" max="2314" width="15.85546875" style="63" customWidth="1"/>
    <col min="2315" max="2315" width="15.5703125" style="63" customWidth="1"/>
    <col min="2316" max="2316" width="11.28515625" style="63" bestFit="1" customWidth="1"/>
    <col min="2317" max="2556" width="11.42578125" style="63"/>
    <col min="2557" max="2557" width="44.7109375" style="63" customWidth="1"/>
    <col min="2558" max="2560" width="17.140625" style="63" customWidth="1"/>
    <col min="2561" max="2561" width="17.7109375" style="63" customWidth="1"/>
    <col min="2562" max="2562" width="16.140625" style="63" customWidth="1"/>
    <col min="2563" max="2563" width="14.140625" style="63" customWidth="1"/>
    <col min="2564" max="2564" width="14.28515625" style="63" customWidth="1"/>
    <col min="2565" max="2566" width="17.140625" style="63" customWidth="1"/>
    <col min="2567" max="2567" width="16.85546875" style="63" customWidth="1"/>
    <col min="2568" max="2568" width="15.28515625" style="63" bestFit="1" customWidth="1"/>
    <col min="2569" max="2569" width="15.140625" style="63" customWidth="1"/>
    <col min="2570" max="2570" width="15.85546875" style="63" customWidth="1"/>
    <col min="2571" max="2571" width="15.5703125" style="63" customWidth="1"/>
    <col min="2572" max="2572" width="11.28515625" style="63" bestFit="1" customWidth="1"/>
    <col min="2573" max="2812" width="11.42578125" style="63"/>
    <col min="2813" max="2813" width="44.7109375" style="63" customWidth="1"/>
    <col min="2814" max="2816" width="17.140625" style="63" customWidth="1"/>
    <col min="2817" max="2817" width="17.7109375" style="63" customWidth="1"/>
    <col min="2818" max="2818" width="16.140625" style="63" customWidth="1"/>
    <col min="2819" max="2819" width="14.140625" style="63" customWidth="1"/>
    <col min="2820" max="2820" width="14.28515625" style="63" customWidth="1"/>
    <col min="2821" max="2822" width="17.140625" style="63" customWidth="1"/>
    <col min="2823" max="2823" width="16.85546875" style="63" customWidth="1"/>
    <col min="2824" max="2824" width="15.28515625" style="63" bestFit="1" customWidth="1"/>
    <col min="2825" max="2825" width="15.140625" style="63" customWidth="1"/>
    <col min="2826" max="2826" width="15.85546875" style="63" customWidth="1"/>
    <col min="2827" max="2827" width="15.5703125" style="63" customWidth="1"/>
    <col min="2828" max="2828" width="11.28515625" style="63" bestFit="1" customWidth="1"/>
    <col min="2829" max="3068" width="11.42578125" style="63"/>
    <col min="3069" max="3069" width="44.7109375" style="63" customWidth="1"/>
    <col min="3070" max="3072" width="17.140625" style="63" customWidth="1"/>
    <col min="3073" max="3073" width="17.7109375" style="63" customWidth="1"/>
    <col min="3074" max="3074" width="16.140625" style="63" customWidth="1"/>
    <col min="3075" max="3075" width="14.140625" style="63" customWidth="1"/>
    <col min="3076" max="3076" width="14.28515625" style="63" customWidth="1"/>
    <col min="3077" max="3078" width="17.140625" style="63" customWidth="1"/>
    <col min="3079" max="3079" width="16.85546875" style="63" customWidth="1"/>
    <col min="3080" max="3080" width="15.28515625" style="63" bestFit="1" customWidth="1"/>
    <col min="3081" max="3081" width="15.140625" style="63" customWidth="1"/>
    <col min="3082" max="3082" width="15.85546875" style="63" customWidth="1"/>
    <col min="3083" max="3083" width="15.5703125" style="63" customWidth="1"/>
    <col min="3084" max="3084" width="11.28515625" style="63" bestFit="1" customWidth="1"/>
    <col min="3085" max="3324" width="11.42578125" style="63"/>
    <col min="3325" max="3325" width="44.7109375" style="63" customWidth="1"/>
    <col min="3326" max="3328" width="17.140625" style="63" customWidth="1"/>
    <col min="3329" max="3329" width="17.7109375" style="63" customWidth="1"/>
    <col min="3330" max="3330" width="16.140625" style="63" customWidth="1"/>
    <col min="3331" max="3331" width="14.140625" style="63" customWidth="1"/>
    <col min="3332" max="3332" width="14.28515625" style="63" customWidth="1"/>
    <col min="3333" max="3334" width="17.140625" style="63" customWidth="1"/>
    <col min="3335" max="3335" width="16.85546875" style="63" customWidth="1"/>
    <col min="3336" max="3336" width="15.28515625" style="63" bestFit="1" customWidth="1"/>
    <col min="3337" max="3337" width="15.140625" style="63" customWidth="1"/>
    <col min="3338" max="3338" width="15.85546875" style="63" customWidth="1"/>
    <col min="3339" max="3339" width="15.5703125" style="63" customWidth="1"/>
    <col min="3340" max="3340" width="11.28515625" style="63" bestFit="1" customWidth="1"/>
    <col min="3341" max="3580" width="11.42578125" style="63"/>
    <col min="3581" max="3581" width="44.7109375" style="63" customWidth="1"/>
    <col min="3582" max="3584" width="17.140625" style="63" customWidth="1"/>
    <col min="3585" max="3585" width="17.7109375" style="63" customWidth="1"/>
    <col min="3586" max="3586" width="16.140625" style="63" customWidth="1"/>
    <col min="3587" max="3587" width="14.140625" style="63" customWidth="1"/>
    <col min="3588" max="3588" width="14.28515625" style="63" customWidth="1"/>
    <col min="3589" max="3590" width="17.140625" style="63" customWidth="1"/>
    <col min="3591" max="3591" width="16.85546875" style="63" customWidth="1"/>
    <col min="3592" max="3592" width="15.28515625" style="63" bestFit="1" customWidth="1"/>
    <col min="3593" max="3593" width="15.140625" style="63" customWidth="1"/>
    <col min="3594" max="3594" width="15.85546875" style="63" customWidth="1"/>
    <col min="3595" max="3595" width="15.5703125" style="63" customWidth="1"/>
    <col min="3596" max="3596" width="11.28515625" style="63" bestFit="1" customWidth="1"/>
    <col min="3597" max="3836" width="11.42578125" style="63"/>
    <col min="3837" max="3837" width="44.7109375" style="63" customWidth="1"/>
    <col min="3838" max="3840" width="17.140625" style="63" customWidth="1"/>
    <col min="3841" max="3841" width="17.7109375" style="63" customWidth="1"/>
    <col min="3842" max="3842" width="16.140625" style="63" customWidth="1"/>
    <col min="3843" max="3843" width="14.140625" style="63" customWidth="1"/>
    <col min="3844" max="3844" width="14.28515625" style="63" customWidth="1"/>
    <col min="3845" max="3846" width="17.140625" style="63" customWidth="1"/>
    <col min="3847" max="3847" width="16.85546875" style="63" customWidth="1"/>
    <col min="3848" max="3848" width="15.28515625" style="63" bestFit="1" customWidth="1"/>
    <col min="3849" max="3849" width="15.140625" style="63" customWidth="1"/>
    <col min="3850" max="3850" width="15.85546875" style="63" customWidth="1"/>
    <col min="3851" max="3851" width="15.5703125" style="63" customWidth="1"/>
    <col min="3852" max="3852" width="11.28515625" style="63" bestFit="1" customWidth="1"/>
    <col min="3853" max="4092" width="11.42578125" style="63"/>
    <col min="4093" max="4093" width="44.7109375" style="63" customWidth="1"/>
    <col min="4094" max="4096" width="17.140625" style="63" customWidth="1"/>
    <col min="4097" max="4097" width="17.7109375" style="63" customWidth="1"/>
    <col min="4098" max="4098" width="16.140625" style="63" customWidth="1"/>
    <col min="4099" max="4099" width="14.140625" style="63" customWidth="1"/>
    <col min="4100" max="4100" width="14.28515625" style="63" customWidth="1"/>
    <col min="4101" max="4102" width="17.140625" style="63" customWidth="1"/>
    <col min="4103" max="4103" width="16.85546875" style="63" customWidth="1"/>
    <col min="4104" max="4104" width="15.28515625" style="63" bestFit="1" customWidth="1"/>
    <col min="4105" max="4105" width="15.140625" style="63" customWidth="1"/>
    <col min="4106" max="4106" width="15.85546875" style="63" customWidth="1"/>
    <col min="4107" max="4107" width="15.5703125" style="63" customWidth="1"/>
    <col min="4108" max="4108" width="11.28515625" style="63" bestFit="1" customWidth="1"/>
    <col min="4109" max="4348" width="11.42578125" style="63"/>
    <col min="4349" max="4349" width="44.7109375" style="63" customWidth="1"/>
    <col min="4350" max="4352" width="17.140625" style="63" customWidth="1"/>
    <col min="4353" max="4353" width="17.7109375" style="63" customWidth="1"/>
    <col min="4354" max="4354" width="16.140625" style="63" customWidth="1"/>
    <col min="4355" max="4355" width="14.140625" style="63" customWidth="1"/>
    <col min="4356" max="4356" width="14.28515625" style="63" customWidth="1"/>
    <col min="4357" max="4358" width="17.140625" style="63" customWidth="1"/>
    <col min="4359" max="4359" width="16.85546875" style="63" customWidth="1"/>
    <col min="4360" max="4360" width="15.28515625" style="63" bestFit="1" customWidth="1"/>
    <col min="4361" max="4361" width="15.140625" style="63" customWidth="1"/>
    <col min="4362" max="4362" width="15.85546875" style="63" customWidth="1"/>
    <col min="4363" max="4363" width="15.5703125" style="63" customWidth="1"/>
    <col min="4364" max="4364" width="11.28515625" style="63" bestFit="1" customWidth="1"/>
    <col min="4365" max="4604" width="11.42578125" style="63"/>
    <col min="4605" max="4605" width="44.7109375" style="63" customWidth="1"/>
    <col min="4606" max="4608" width="17.140625" style="63" customWidth="1"/>
    <col min="4609" max="4609" width="17.7109375" style="63" customWidth="1"/>
    <col min="4610" max="4610" width="16.140625" style="63" customWidth="1"/>
    <col min="4611" max="4611" width="14.140625" style="63" customWidth="1"/>
    <col min="4612" max="4612" width="14.28515625" style="63" customWidth="1"/>
    <col min="4613" max="4614" width="17.140625" style="63" customWidth="1"/>
    <col min="4615" max="4615" width="16.85546875" style="63" customWidth="1"/>
    <col min="4616" max="4616" width="15.28515625" style="63" bestFit="1" customWidth="1"/>
    <col min="4617" max="4617" width="15.140625" style="63" customWidth="1"/>
    <col min="4618" max="4618" width="15.85546875" style="63" customWidth="1"/>
    <col min="4619" max="4619" width="15.5703125" style="63" customWidth="1"/>
    <col min="4620" max="4620" width="11.28515625" style="63" bestFit="1" customWidth="1"/>
    <col min="4621" max="4860" width="11.42578125" style="63"/>
    <col min="4861" max="4861" width="44.7109375" style="63" customWidth="1"/>
    <col min="4862" max="4864" width="17.140625" style="63" customWidth="1"/>
    <col min="4865" max="4865" width="17.7109375" style="63" customWidth="1"/>
    <col min="4866" max="4866" width="16.140625" style="63" customWidth="1"/>
    <col min="4867" max="4867" width="14.140625" style="63" customWidth="1"/>
    <col min="4868" max="4868" width="14.28515625" style="63" customWidth="1"/>
    <col min="4869" max="4870" width="17.140625" style="63" customWidth="1"/>
    <col min="4871" max="4871" width="16.85546875" style="63" customWidth="1"/>
    <col min="4872" max="4872" width="15.28515625" style="63" bestFit="1" customWidth="1"/>
    <col min="4873" max="4873" width="15.140625" style="63" customWidth="1"/>
    <col min="4874" max="4874" width="15.85546875" style="63" customWidth="1"/>
    <col min="4875" max="4875" width="15.5703125" style="63" customWidth="1"/>
    <col min="4876" max="4876" width="11.28515625" style="63" bestFit="1" customWidth="1"/>
    <col min="4877" max="5116" width="11.42578125" style="63"/>
    <col min="5117" max="5117" width="44.7109375" style="63" customWidth="1"/>
    <col min="5118" max="5120" width="17.140625" style="63" customWidth="1"/>
    <col min="5121" max="5121" width="17.7109375" style="63" customWidth="1"/>
    <col min="5122" max="5122" width="16.140625" style="63" customWidth="1"/>
    <col min="5123" max="5123" width="14.140625" style="63" customWidth="1"/>
    <col min="5124" max="5124" width="14.28515625" style="63" customWidth="1"/>
    <col min="5125" max="5126" width="17.140625" style="63" customWidth="1"/>
    <col min="5127" max="5127" width="16.85546875" style="63" customWidth="1"/>
    <col min="5128" max="5128" width="15.28515625" style="63" bestFit="1" customWidth="1"/>
    <col min="5129" max="5129" width="15.140625" style="63" customWidth="1"/>
    <col min="5130" max="5130" width="15.85546875" style="63" customWidth="1"/>
    <col min="5131" max="5131" width="15.5703125" style="63" customWidth="1"/>
    <col min="5132" max="5132" width="11.28515625" style="63" bestFit="1" customWidth="1"/>
    <col min="5133" max="5372" width="11.42578125" style="63"/>
    <col min="5373" max="5373" width="44.7109375" style="63" customWidth="1"/>
    <col min="5374" max="5376" width="17.140625" style="63" customWidth="1"/>
    <col min="5377" max="5377" width="17.7109375" style="63" customWidth="1"/>
    <col min="5378" max="5378" width="16.140625" style="63" customWidth="1"/>
    <col min="5379" max="5379" width="14.140625" style="63" customWidth="1"/>
    <col min="5380" max="5380" width="14.28515625" style="63" customWidth="1"/>
    <col min="5381" max="5382" width="17.140625" style="63" customWidth="1"/>
    <col min="5383" max="5383" width="16.85546875" style="63" customWidth="1"/>
    <col min="5384" max="5384" width="15.28515625" style="63" bestFit="1" customWidth="1"/>
    <col min="5385" max="5385" width="15.140625" style="63" customWidth="1"/>
    <col min="5386" max="5386" width="15.85546875" style="63" customWidth="1"/>
    <col min="5387" max="5387" width="15.5703125" style="63" customWidth="1"/>
    <col min="5388" max="5388" width="11.28515625" style="63" bestFit="1" customWidth="1"/>
    <col min="5389" max="5628" width="11.42578125" style="63"/>
    <col min="5629" max="5629" width="44.7109375" style="63" customWidth="1"/>
    <col min="5630" max="5632" width="17.140625" style="63" customWidth="1"/>
    <col min="5633" max="5633" width="17.7109375" style="63" customWidth="1"/>
    <col min="5634" max="5634" width="16.140625" style="63" customWidth="1"/>
    <col min="5635" max="5635" width="14.140625" style="63" customWidth="1"/>
    <col min="5636" max="5636" width="14.28515625" style="63" customWidth="1"/>
    <col min="5637" max="5638" width="17.140625" style="63" customWidth="1"/>
    <col min="5639" max="5639" width="16.85546875" style="63" customWidth="1"/>
    <col min="5640" max="5640" width="15.28515625" style="63" bestFit="1" customWidth="1"/>
    <col min="5641" max="5641" width="15.140625" style="63" customWidth="1"/>
    <col min="5642" max="5642" width="15.85546875" style="63" customWidth="1"/>
    <col min="5643" max="5643" width="15.5703125" style="63" customWidth="1"/>
    <col min="5644" max="5644" width="11.28515625" style="63" bestFit="1" customWidth="1"/>
    <col min="5645" max="5884" width="11.42578125" style="63"/>
    <col min="5885" max="5885" width="44.7109375" style="63" customWidth="1"/>
    <col min="5886" max="5888" width="17.140625" style="63" customWidth="1"/>
    <col min="5889" max="5889" width="17.7109375" style="63" customWidth="1"/>
    <col min="5890" max="5890" width="16.140625" style="63" customWidth="1"/>
    <col min="5891" max="5891" width="14.140625" style="63" customWidth="1"/>
    <col min="5892" max="5892" width="14.28515625" style="63" customWidth="1"/>
    <col min="5893" max="5894" width="17.140625" style="63" customWidth="1"/>
    <col min="5895" max="5895" width="16.85546875" style="63" customWidth="1"/>
    <col min="5896" max="5896" width="15.28515625" style="63" bestFit="1" customWidth="1"/>
    <col min="5897" max="5897" width="15.140625" style="63" customWidth="1"/>
    <col min="5898" max="5898" width="15.85546875" style="63" customWidth="1"/>
    <col min="5899" max="5899" width="15.5703125" style="63" customWidth="1"/>
    <col min="5900" max="5900" width="11.28515625" style="63" bestFit="1" customWidth="1"/>
    <col min="5901" max="6140" width="11.42578125" style="63"/>
    <col min="6141" max="6141" width="44.7109375" style="63" customWidth="1"/>
    <col min="6142" max="6144" width="17.140625" style="63" customWidth="1"/>
    <col min="6145" max="6145" width="17.7109375" style="63" customWidth="1"/>
    <col min="6146" max="6146" width="16.140625" style="63" customWidth="1"/>
    <col min="6147" max="6147" width="14.140625" style="63" customWidth="1"/>
    <col min="6148" max="6148" width="14.28515625" style="63" customWidth="1"/>
    <col min="6149" max="6150" width="17.140625" style="63" customWidth="1"/>
    <col min="6151" max="6151" width="16.85546875" style="63" customWidth="1"/>
    <col min="6152" max="6152" width="15.28515625" style="63" bestFit="1" customWidth="1"/>
    <col min="6153" max="6153" width="15.140625" style="63" customWidth="1"/>
    <col min="6154" max="6154" width="15.85546875" style="63" customWidth="1"/>
    <col min="6155" max="6155" width="15.5703125" style="63" customWidth="1"/>
    <col min="6156" max="6156" width="11.28515625" style="63" bestFit="1" customWidth="1"/>
    <col min="6157" max="6396" width="11.42578125" style="63"/>
    <col min="6397" max="6397" width="44.7109375" style="63" customWidth="1"/>
    <col min="6398" max="6400" width="17.140625" style="63" customWidth="1"/>
    <col min="6401" max="6401" width="17.7109375" style="63" customWidth="1"/>
    <col min="6402" max="6402" width="16.140625" style="63" customWidth="1"/>
    <col min="6403" max="6403" width="14.140625" style="63" customWidth="1"/>
    <col min="6404" max="6404" width="14.28515625" style="63" customWidth="1"/>
    <col min="6405" max="6406" width="17.140625" style="63" customWidth="1"/>
    <col min="6407" max="6407" width="16.85546875" style="63" customWidth="1"/>
    <col min="6408" max="6408" width="15.28515625" style="63" bestFit="1" customWidth="1"/>
    <col min="6409" max="6409" width="15.140625" style="63" customWidth="1"/>
    <col min="6410" max="6410" width="15.85546875" style="63" customWidth="1"/>
    <col min="6411" max="6411" width="15.5703125" style="63" customWidth="1"/>
    <col min="6412" max="6412" width="11.28515625" style="63" bestFit="1" customWidth="1"/>
    <col min="6413" max="6652" width="11.42578125" style="63"/>
    <col min="6653" max="6653" width="44.7109375" style="63" customWidth="1"/>
    <col min="6654" max="6656" width="17.140625" style="63" customWidth="1"/>
    <col min="6657" max="6657" width="17.7109375" style="63" customWidth="1"/>
    <col min="6658" max="6658" width="16.140625" style="63" customWidth="1"/>
    <col min="6659" max="6659" width="14.140625" style="63" customWidth="1"/>
    <col min="6660" max="6660" width="14.28515625" style="63" customWidth="1"/>
    <col min="6661" max="6662" width="17.140625" style="63" customWidth="1"/>
    <col min="6663" max="6663" width="16.85546875" style="63" customWidth="1"/>
    <col min="6664" max="6664" width="15.28515625" style="63" bestFit="1" customWidth="1"/>
    <col min="6665" max="6665" width="15.140625" style="63" customWidth="1"/>
    <col min="6666" max="6666" width="15.85546875" style="63" customWidth="1"/>
    <col min="6667" max="6667" width="15.5703125" style="63" customWidth="1"/>
    <col min="6668" max="6668" width="11.28515625" style="63" bestFit="1" customWidth="1"/>
    <col min="6669" max="6908" width="11.42578125" style="63"/>
    <col min="6909" max="6909" width="44.7109375" style="63" customWidth="1"/>
    <col min="6910" max="6912" width="17.140625" style="63" customWidth="1"/>
    <col min="6913" max="6913" width="17.7109375" style="63" customWidth="1"/>
    <col min="6914" max="6914" width="16.140625" style="63" customWidth="1"/>
    <col min="6915" max="6915" width="14.140625" style="63" customWidth="1"/>
    <col min="6916" max="6916" width="14.28515625" style="63" customWidth="1"/>
    <col min="6917" max="6918" width="17.140625" style="63" customWidth="1"/>
    <col min="6919" max="6919" width="16.85546875" style="63" customWidth="1"/>
    <col min="6920" max="6920" width="15.28515625" style="63" bestFit="1" customWidth="1"/>
    <col min="6921" max="6921" width="15.140625" style="63" customWidth="1"/>
    <col min="6922" max="6922" width="15.85546875" style="63" customWidth="1"/>
    <col min="6923" max="6923" width="15.5703125" style="63" customWidth="1"/>
    <col min="6924" max="6924" width="11.28515625" style="63" bestFit="1" customWidth="1"/>
    <col min="6925" max="7164" width="11.42578125" style="63"/>
    <col min="7165" max="7165" width="44.7109375" style="63" customWidth="1"/>
    <col min="7166" max="7168" width="17.140625" style="63" customWidth="1"/>
    <col min="7169" max="7169" width="17.7109375" style="63" customWidth="1"/>
    <col min="7170" max="7170" width="16.140625" style="63" customWidth="1"/>
    <col min="7171" max="7171" width="14.140625" style="63" customWidth="1"/>
    <col min="7172" max="7172" width="14.28515625" style="63" customWidth="1"/>
    <col min="7173" max="7174" width="17.140625" style="63" customWidth="1"/>
    <col min="7175" max="7175" width="16.85546875" style="63" customWidth="1"/>
    <col min="7176" max="7176" width="15.28515625" style="63" bestFit="1" customWidth="1"/>
    <col min="7177" max="7177" width="15.140625" style="63" customWidth="1"/>
    <col min="7178" max="7178" width="15.85546875" style="63" customWidth="1"/>
    <col min="7179" max="7179" width="15.5703125" style="63" customWidth="1"/>
    <col min="7180" max="7180" width="11.28515625" style="63" bestFit="1" customWidth="1"/>
    <col min="7181" max="7420" width="11.42578125" style="63"/>
    <col min="7421" max="7421" width="44.7109375" style="63" customWidth="1"/>
    <col min="7422" max="7424" width="17.140625" style="63" customWidth="1"/>
    <col min="7425" max="7425" width="17.7109375" style="63" customWidth="1"/>
    <col min="7426" max="7426" width="16.140625" style="63" customWidth="1"/>
    <col min="7427" max="7427" width="14.140625" style="63" customWidth="1"/>
    <col min="7428" max="7428" width="14.28515625" style="63" customWidth="1"/>
    <col min="7429" max="7430" width="17.140625" style="63" customWidth="1"/>
    <col min="7431" max="7431" width="16.85546875" style="63" customWidth="1"/>
    <col min="7432" max="7432" width="15.28515625" style="63" bestFit="1" customWidth="1"/>
    <col min="7433" max="7433" width="15.140625" style="63" customWidth="1"/>
    <col min="7434" max="7434" width="15.85546875" style="63" customWidth="1"/>
    <col min="7435" max="7435" width="15.5703125" style="63" customWidth="1"/>
    <col min="7436" max="7436" width="11.28515625" style="63" bestFit="1" customWidth="1"/>
    <col min="7437" max="7676" width="11.42578125" style="63"/>
    <col min="7677" max="7677" width="44.7109375" style="63" customWidth="1"/>
    <col min="7678" max="7680" width="17.140625" style="63" customWidth="1"/>
    <col min="7681" max="7681" width="17.7109375" style="63" customWidth="1"/>
    <col min="7682" max="7682" width="16.140625" style="63" customWidth="1"/>
    <col min="7683" max="7683" width="14.140625" style="63" customWidth="1"/>
    <col min="7684" max="7684" width="14.28515625" style="63" customWidth="1"/>
    <col min="7685" max="7686" width="17.140625" style="63" customWidth="1"/>
    <col min="7687" max="7687" width="16.85546875" style="63" customWidth="1"/>
    <col min="7688" max="7688" width="15.28515625" style="63" bestFit="1" customWidth="1"/>
    <col min="7689" max="7689" width="15.140625" style="63" customWidth="1"/>
    <col min="7690" max="7690" width="15.85546875" style="63" customWidth="1"/>
    <col min="7691" max="7691" width="15.5703125" style="63" customWidth="1"/>
    <col min="7692" max="7692" width="11.28515625" style="63" bestFit="1" customWidth="1"/>
    <col min="7693" max="7932" width="11.42578125" style="63"/>
    <col min="7933" max="7933" width="44.7109375" style="63" customWidth="1"/>
    <col min="7934" max="7936" width="17.140625" style="63" customWidth="1"/>
    <col min="7937" max="7937" width="17.7109375" style="63" customWidth="1"/>
    <col min="7938" max="7938" width="16.140625" style="63" customWidth="1"/>
    <col min="7939" max="7939" width="14.140625" style="63" customWidth="1"/>
    <col min="7940" max="7940" width="14.28515625" style="63" customWidth="1"/>
    <col min="7941" max="7942" width="17.140625" style="63" customWidth="1"/>
    <col min="7943" max="7943" width="16.85546875" style="63" customWidth="1"/>
    <col min="7944" max="7944" width="15.28515625" style="63" bestFit="1" customWidth="1"/>
    <col min="7945" max="7945" width="15.140625" style="63" customWidth="1"/>
    <col min="7946" max="7946" width="15.85546875" style="63" customWidth="1"/>
    <col min="7947" max="7947" width="15.5703125" style="63" customWidth="1"/>
    <col min="7948" max="7948" width="11.28515625" style="63" bestFit="1" customWidth="1"/>
    <col min="7949" max="8188" width="11.42578125" style="63"/>
    <col min="8189" max="8189" width="44.7109375" style="63" customWidth="1"/>
    <col min="8190" max="8192" width="17.140625" style="63" customWidth="1"/>
    <col min="8193" max="8193" width="17.7109375" style="63" customWidth="1"/>
    <col min="8194" max="8194" width="16.140625" style="63" customWidth="1"/>
    <col min="8195" max="8195" width="14.140625" style="63" customWidth="1"/>
    <col min="8196" max="8196" width="14.28515625" style="63" customWidth="1"/>
    <col min="8197" max="8198" width="17.140625" style="63" customWidth="1"/>
    <col min="8199" max="8199" width="16.85546875" style="63" customWidth="1"/>
    <col min="8200" max="8200" width="15.28515625" style="63" bestFit="1" customWidth="1"/>
    <col min="8201" max="8201" width="15.140625" style="63" customWidth="1"/>
    <col min="8202" max="8202" width="15.85546875" style="63" customWidth="1"/>
    <col min="8203" max="8203" width="15.5703125" style="63" customWidth="1"/>
    <col min="8204" max="8204" width="11.28515625" style="63" bestFit="1" customWidth="1"/>
    <col min="8205" max="8444" width="11.42578125" style="63"/>
    <col min="8445" max="8445" width="44.7109375" style="63" customWidth="1"/>
    <col min="8446" max="8448" width="17.140625" style="63" customWidth="1"/>
    <col min="8449" max="8449" width="17.7109375" style="63" customWidth="1"/>
    <col min="8450" max="8450" width="16.140625" style="63" customWidth="1"/>
    <col min="8451" max="8451" width="14.140625" style="63" customWidth="1"/>
    <col min="8452" max="8452" width="14.28515625" style="63" customWidth="1"/>
    <col min="8453" max="8454" width="17.140625" style="63" customWidth="1"/>
    <col min="8455" max="8455" width="16.85546875" style="63" customWidth="1"/>
    <col min="8456" max="8456" width="15.28515625" style="63" bestFit="1" customWidth="1"/>
    <col min="8457" max="8457" width="15.140625" style="63" customWidth="1"/>
    <col min="8458" max="8458" width="15.85546875" style="63" customWidth="1"/>
    <col min="8459" max="8459" width="15.5703125" style="63" customWidth="1"/>
    <col min="8460" max="8460" width="11.28515625" style="63" bestFit="1" customWidth="1"/>
    <col min="8461" max="8700" width="11.42578125" style="63"/>
    <col min="8701" max="8701" width="44.7109375" style="63" customWidth="1"/>
    <col min="8702" max="8704" width="17.140625" style="63" customWidth="1"/>
    <col min="8705" max="8705" width="17.7109375" style="63" customWidth="1"/>
    <col min="8706" max="8706" width="16.140625" style="63" customWidth="1"/>
    <col min="8707" max="8707" width="14.140625" style="63" customWidth="1"/>
    <col min="8708" max="8708" width="14.28515625" style="63" customWidth="1"/>
    <col min="8709" max="8710" width="17.140625" style="63" customWidth="1"/>
    <col min="8711" max="8711" width="16.85546875" style="63" customWidth="1"/>
    <col min="8712" max="8712" width="15.28515625" style="63" bestFit="1" customWidth="1"/>
    <col min="8713" max="8713" width="15.140625" style="63" customWidth="1"/>
    <col min="8714" max="8714" width="15.85546875" style="63" customWidth="1"/>
    <col min="8715" max="8715" width="15.5703125" style="63" customWidth="1"/>
    <col min="8716" max="8716" width="11.28515625" style="63" bestFit="1" customWidth="1"/>
    <col min="8717" max="8956" width="11.42578125" style="63"/>
    <col min="8957" max="8957" width="44.7109375" style="63" customWidth="1"/>
    <col min="8958" max="8960" width="17.140625" style="63" customWidth="1"/>
    <col min="8961" max="8961" width="17.7109375" style="63" customWidth="1"/>
    <col min="8962" max="8962" width="16.140625" style="63" customWidth="1"/>
    <col min="8963" max="8963" width="14.140625" style="63" customWidth="1"/>
    <col min="8964" max="8964" width="14.28515625" style="63" customWidth="1"/>
    <col min="8965" max="8966" width="17.140625" style="63" customWidth="1"/>
    <col min="8967" max="8967" width="16.85546875" style="63" customWidth="1"/>
    <col min="8968" max="8968" width="15.28515625" style="63" bestFit="1" customWidth="1"/>
    <col min="8969" max="8969" width="15.140625" style="63" customWidth="1"/>
    <col min="8970" max="8970" width="15.85546875" style="63" customWidth="1"/>
    <col min="8971" max="8971" width="15.5703125" style="63" customWidth="1"/>
    <col min="8972" max="8972" width="11.28515625" style="63" bestFit="1" customWidth="1"/>
    <col min="8973" max="9212" width="11.42578125" style="63"/>
    <col min="9213" max="9213" width="44.7109375" style="63" customWidth="1"/>
    <col min="9214" max="9216" width="17.140625" style="63" customWidth="1"/>
    <col min="9217" max="9217" width="17.7109375" style="63" customWidth="1"/>
    <col min="9218" max="9218" width="16.140625" style="63" customWidth="1"/>
    <col min="9219" max="9219" width="14.140625" style="63" customWidth="1"/>
    <col min="9220" max="9220" width="14.28515625" style="63" customWidth="1"/>
    <col min="9221" max="9222" width="17.140625" style="63" customWidth="1"/>
    <col min="9223" max="9223" width="16.85546875" style="63" customWidth="1"/>
    <col min="9224" max="9224" width="15.28515625" style="63" bestFit="1" customWidth="1"/>
    <col min="9225" max="9225" width="15.140625" style="63" customWidth="1"/>
    <col min="9226" max="9226" width="15.85546875" style="63" customWidth="1"/>
    <col min="9227" max="9227" width="15.5703125" style="63" customWidth="1"/>
    <col min="9228" max="9228" width="11.28515625" style="63" bestFit="1" customWidth="1"/>
    <col min="9229" max="9468" width="11.42578125" style="63"/>
    <col min="9469" max="9469" width="44.7109375" style="63" customWidth="1"/>
    <col min="9470" max="9472" width="17.140625" style="63" customWidth="1"/>
    <col min="9473" max="9473" width="17.7109375" style="63" customWidth="1"/>
    <col min="9474" max="9474" width="16.140625" style="63" customWidth="1"/>
    <col min="9475" max="9475" width="14.140625" style="63" customWidth="1"/>
    <col min="9476" max="9476" width="14.28515625" style="63" customWidth="1"/>
    <col min="9477" max="9478" width="17.140625" style="63" customWidth="1"/>
    <col min="9479" max="9479" width="16.85546875" style="63" customWidth="1"/>
    <col min="9480" max="9480" width="15.28515625" style="63" bestFit="1" customWidth="1"/>
    <col min="9481" max="9481" width="15.140625" style="63" customWidth="1"/>
    <col min="9482" max="9482" width="15.85546875" style="63" customWidth="1"/>
    <col min="9483" max="9483" width="15.5703125" style="63" customWidth="1"/>
    <col min="9484" max="9484" width="11.28515625" style="63" bestFit="1" customWidth="1"/>
    <col min="9485" max="9724" width="11.42578125" style="63"/>
    <col min="9725" max="9725" width="44.7109375" style="63" customWidth="1"/>
    <col min="9726" max="9728" width="17.140625" style="63" customWidth="1"/>
    <col min="9729" max="9729" width="17.7109375" style="63" customWidth="1"/>
    <col min="9730" max="9730" width="16.140625" style="63" customWidth="1"/>
    <col min="9731" max="9731" width="14.140625" style="63" customWidth="1"/>
    <col min="9732" max="9732" width="14.28515625" style="63" customWidth="1"/>
    <col min="9733" max="9734" width="17.140625" style="63" customWidth="1"/>
    <col min="9735" max="9735" width="16.85546875" style="63" customWidth="1"/>
    <col min="9736" max="9736" width="15.28515625" style="63" bestFit="1" customWidth="1"/>
    <col min="9737" max="9737" width="15.140625" style="63" customWidth="1"/>
    <col min="9738" max="9738" width="15.85546875" style="63" customWidth="1"/>
    <col min="9739" max="9739" width="15.5703125" style="63" customWidth="1"/>
    <col min="9740" max="9740" width="11.28515625" style="63" bestFit="1" customWidth="1"/>
    <col min="9741" max="9980" width="11.42578125" style="63"/>
    <col min="9981" max="9981" width="44.7109375" style="63" customWidth="1"/>
    <col min="9982" max="9984" width="17.140625" style="63" customWidth="1"/>
    <col min="9985" max="9985" width="17.7109375" style="63" customWidth="1"/>
    <col min="9986" max="9986" width="16.140625" style="63" customWidth="1"/>
    <col min="9987" max="9987" width="14.140625" style="63" customWidth="1"/>
    <col min="9988" max="9988" width="14.28515625" style="63" customWidth="1"/>
    <col min="9989" max="9990" width="17.140625" style="63" customWidth="1"/>
    <col min="9991" max="9991" width="16.85546875" style="63" customWidth="1"/>
    <col min="9992" max="9992" width="15.28515625" style="63" bestFit="1" customWidth="1"/>
    <col min="9993" max="9993" width="15.140625" style="63" customWidth="1"/>
    <col min="9994" max="9994" width="15.85546875" style="63" customWidth="1"/>
    <col min="9995" max="9995" width="15.5703125" style="63" customWidth="1"/>
    <col min="9996" max="9996" width="11.28515625" style="63" bestFit="1" customWidth="1"/>
    <col min="9997" max="10236" width="11.42578125" style="63"/>
    <col min="10237" max="10237" width="44.7109375" style="63" customWidth="1"/>
    <col min="10238" max="10240" width="17.140625" style="63" customWidth="1"/>
    <col min="10241" max="10241" width="17.7109375" style="63" customWidth="1"/>
    <col min="10242" max="10242" width="16.140625" style="63" customWidth="1"/>
    <col min="10243" max="10243" width="14.140625" style="63" customWidth="1"/>
    <col min="10244" max="10244" width="14.28515625" style="63" customWidth="1"/>
    <col min="10245" max="10246" width="17.140625" style="63" customWidth="1"/>
    <col min="10247" max="10247" width="16.85546875" style="63" customWidth="1"/>
    <col min="10248" max="10248" width="15.28515625" style="63" bestFit="1" customWidth="1"/>
    <col min="10249" max="10249" width="15.140625" style="63" customWidth="1"/>
    <col min="10250" max="10250" width="15.85546875" style="63" customWidth="1"/>
    <col min="10251" max="10251" width="15.5703125" style="63" customWidth="1"/>
    <col min="10252" max="10252" width="11.28515625" style="63" bestFit="1" customWidth="1"/>
    <col min="10253" max="10492" width="11.42578125" style="63"/>
    <col min="10493" max="10493" width="44.7109375" style="63" customWidth="1"/>
    <col min="10494" max="10496" width="17.140625" style="63" customWidth="1"/>
    <col min="10497" max="10497" width="17.7109375" style="63" customWidth="1"/>
    <col min="10498" max="10498" width="16.140625" style="63" customWidth="1"/>
    <col min="10499" max="10499" width="14.140625" style="63" customWidth="1"/>
    <col min="10500" max="10500" width="14.28515625" style="63" customWidth="1"/>
    <col min="10501" max="10502" width="17.140625" style="63" customWidth="1"/>
    <col min="10503" max="10503" width="16.85546875" style="63" customWidth="1"/>
    <col min="10504" max="10504" width="15.28515625" style="63" bestFit="1" customWidth="1"/>
    <col min="10505" max="10505" width="15.140625" style="63" customWidth="1"/>
    <col min="10506" max="10506" width="15.85546875" style="63" customWidth="1"/>
    <col min="10507" max="10507" width="15.5703125" style="63" customWidth="1"/>
    <col min="10508" max="10508" width="11.28515625" style="63" bestFit="1" customWidth="1"/>
    <col min="10509" max="10748" width="11.42578125" style="63"/>
    <col min="10749" max="10749" width="44.7109375" style="63" customWidth="1"/>
    <col min="10750" max="10752" width="17.140625" style="63" customWidth="1"/>
    <col min="10753" max="10753" width="17.7109375" style="63" customWidth="1"/>
    <col min="10754" max="10754" width="16.140625" style="63" customWidth="1"/>
    <col min="10755" max="10755" width="14.140625" style="63" customWidth="1"/>
    <col min="10756" max="10756" width="14.28515625" style="63" customWidth="1"/>
    <col min="10757" max="10758" width="17.140625" style="63" customWidth="1"/>
    <col min="10759" max="10759" width="16.85546875" style="63" customWidth="1"/>
    <col min="10760" max="10760" width="15.28515625" style="63" bestFit="1" customWidth="1"/>
    <col min="10761" max="10761" width="15.140625" style="63" customWidth="1"/>
    <col min="10762" max="10762" width="15.85546875" style="63" customWidth="1"/>
    <col min="10763" max="10763" width="15.5703125" style="63" customWidth="1"/>
    <col min="10764" max="10764" width="11.28515625" style="63" bestFit="1" customWidth="1"/>
    <col min="10765" max="11004" width="11.42578125" style="63"/>
    <col min="11005" max="11005" width="44.7109375" style="63" customWidth="1"/>
    <col min="11006" max="11008" width="17.140625" style="63" customWidth="1"/>
    <col min="11009" max="11009" width="17.7109375" style="63" customWidth="1"/>
    <col min="11010" max="11010" width="16.140625" style="63" customWidth="1"/>
    <col min="11011" max="11011" width="14.140625" style="63" customWidth="1"/>
    <col min="11012" max="11012" width="14.28515625" style="63" customWidth="1"/>
    <col min="11013" max="11014" width="17.140625" style="63" customWidth="1"/>
    <col min="11015" max="11015" width="16.85546875" style="63" customWidth="1"/>
    <col min="11016" max="11016" width="15.28515625" style="63" bestFit="1" customWidth="1"/>
    <col min="11017" max="11017" width="15.140625" style="63" customWidth="1"/>
    <col min="11018" max="11018" width="15.85546875" style="63" customWidth="1"/>
    <col min="11019" max="11019" width="15.5703125" style="63" customWidth="1"/>
    <col min="11020" max="11020" width="11.28515625" style="63" bestFit="1" customWidth="1"/>
    <col min="11021" max="11260" width="11.42578125" style="63"/>
    <col min="11261" max="11261" width="44.7109375" style="63" customWidth="1"/>
    <col min="11262" max="11264" width="17.140625" style="63" customWidth="1"/>
    <col min="11265" max="11265" width="17.7109375" style="63" customWidth="1"/>
    <col min="11266" max="11266" width="16.140625" style="63" customWidth="1"/>
    <col min="11267" max="11267" width="14.140625" style="63" customWidth="1"/>
    <col min="11268" max="11268" width="14.28515625" style="63" customWidth="1"/>
    <col min="11269" max="11270" width="17.140625" style="63" customWidth="1"/>
    <col min="11271" max="11271" width="16.85546875" style="63" customWidth="1"/>
    <col min="11272" max="11272" width="15.28515625" style="63" bestFit="1" customWidth="1"/>
    <col min="11273" max="11273" width="15.140625" style="63" customWidth="1"/>
    <col min="11274" max="11274" width="15.85546875" style="63" customWidth="1"/>
    <col min="11275" max="11275" width="15.5703125" style="63" customWidth="1"/>
    <col min="11276" max="11276" width="11.28515625" style="63" bestFit="1" customWidth="1"/>
    <col min="11277" max="11516" width="11.42578125" style="63"/>
    <col min="11517" max="11517" width="44.7109375" style="63" customWidth="1"/>
    <col min="11518" max="11520" width="17.140625" style="63" customWidth="1"/>
    <col min="11521" max="11521" width="17.7109375" style="63" customWidth="1"/>
    <col min="11522" max="11522" width="16.140625" style="63" customWidth="1"/>
    <col min="11523" max="11523" width="14.140625" style="63" customWidth="1"/>
    <col min="11524" max="11524" width="14.28515625" style="63" customWidth="1"/>
    <col min="11525" max="11526" width="17.140625" style="63" customWidth="1"/>
    <col min="11527" max="11527" width="16.85546875" style="63" customWidth="1"/>
    <col min="11528" max="11528" width="15.28515625" style="63" bestFit="1" customWidth="1"/>
    <col min="11529" max="11529" width="15.140625" style="63" customWidth="1"/>
    <col min="11530" max="11530" width="15.85546875" style="63" customWidth="1"/>
    <col min="11531" max="11531" width="15.5703125" style="63" customWidth="1"/>
    <col min="11532" max="11532" width="11.28515625" style="63" bestFit="1" customWidth="1"/>
    <col min="11533" max="11772" width="11.42578125" style="63"/>
    <col min="11773" max="11773" width="44.7109375" style="63" customWidth="1"/>
    <col min="11774" max="11776" width="17.140625" style="63" customWidth="1"/>
    <col min="11777" max="11777" width="17.7109375" style="63" customWidth="1"/>
    <col min="11778" max="11778" width="16.140625" style="63" customWidth="1"/>
    <col min="11779" max="11779" width="14.140625" style="63" customWidth="1"/>
    <col min="11780" max="11780" width="14.28515625" style="63" customWidth="1"/>
    <col min="11781" max="11782" width="17.140625" style="63" customWidth="1"/>
    <col min="11783" max="11783" width="16.85546875" style="63" customWidth="1"/>
    <col min="11784" max="11784" width="15.28515625" style="63" bestFit="1" customWidth="1"/>
    <col min="11785" max="11785" width="15.140625" style="63" customWidth="1"/>
    <col min="11786" max="11786" width="15.85546875" style="63" customWidth="1"/>
    <col min="11787" max="11787" width="15.5703125" style="63" customWidth="1"/>
    <col min="11788" max="11788" width="11.28515625" style="63" bestFit="1" customWidth="1"/>
    <col min="11789" max="12028" width="11.42578125" style="63"/>
    <col min="12029" max="12029" width="44.7109375" style="63" customWidth="1"/>
    <col min="12030" max="12032" width="17.140625" style="63" customWidth="1"/>
    <col min="12033" max="12033" width="17.7109375" style="63" customWidth="1"/>
    <col min="12034" max="12034" width="16.140625" style="63" customWidth="1"/>
    <col min="12035" max="12035" width="14.140625" style="63" customWidth="1"/>
    <col min="12036" max="12036" width="14.28515625" style="63" customWidth="1"/>
    <col min="12037" max="12038" width="17.140625" style="63" customWidth="1"/>
    <col min="12039" max="12039" width="16.85546875" style="63" customWidth="1"/>
    <col min="12040" max="12040" width="15.28515625" style="63" bestFit="1" customWidth="1"/>
    <col min="12041" max="12041" width="15.140625" style="63" customWidth="1"/>
    <col min="12042" max="12042" width="15.85546875" style="63" customWidth="1"/>
    <col min="12043" max="12043" width="15.5703125" style="63" customWidth="1"/>
    <col min="12044" max="12044" width="11.28515625" style="63" bestFit="1" customWidth="1"/>
    <col min="12045" max="12284" width="11.42578125" style="63"/>
    <col min="12285" max="12285" width="44.7109375" style="63" customWidth="1"/>
    <col min="12286" max="12288" width="17.140625" style="63" customWidth="1"/>
    <col min="12289" max="12289" width="17.7109375" style="63" customWidth="1"/>
    <col min="12290" max="12290" width="16.140625" style="63" customWidth="1"/>
    <col min="12291" max="12291" width="14.140625" style="63" customWidth="1"/>
    <col min="12292" max="12292" width="14.28515625" style="63" customWidth="1"/>
    <col min="12293" max="12294" width="17.140625" style="63" customWidth="1"/>
    <col min="12295" max="12295" width="16.85546875" style="63" customWidth="1"/>
    <col min="12296" max="12296" width="15.28515625" style="63" bestFit="1" customWidth="1"/>
    <col min="12297" max="12297" width="15.140625" style="63" customWidth="1"/>
    <col min="12298" max="12298" width="15.85546875" style="63" customWidth="1"/>
    <col min="12299" max="12299" width="15.5703125" style="63" customWidth="1"/>
    <col min="12300" max="12300" width="11.28515625" style="63" bestFit="1" customWidth="1"/>
    <col min="12301" max="12540" width="11.42578125" style="63"/>
    <col min="12541" max="12541" width="44.7109375" style="63" customWidth="1"/>
    <col min="12542" max="12544" width="17.140625" style="63" customWidth="1"/>
    <col min="12545" max="12545" width="17.7109375" style="63" customWidth="1"/>
    <col min="12546" max="12546" width="16.140625" style="63" customWidth="1"/>
    <col min="12547" max="12547" width="14.140625" style="63" customWidth="1"/>
    <col min="12548" max="12548" width="14.28515625" style="63" customWidth="1"/>
    <col min="12549" max="12550" width="17.140625" style="63" customWidth="1"/>
    <col min="12551" max="12551" width="16.85546875" style="63" customWidth="1"/>
    <col min="12552" max="12552" width="15.28515625" style="63" bestFit="1" customWidth="1"/>
    <col min="12553" max="12553" width="15.140625" style="63" customWidth="1"/>
    <col min="12554" max="12554" width="15.85546875" style="63" customWidth="1"/>
    <col min="12555" max="12555" width="15.5703125" style="63" customWidth="1"/>
    <col min="12556" max="12556" width="11.28515625" style="63" bestFit="1" customWidth="1"/>
    <col min="12557" max="12796" width="11.42578125" style="63"/>
    <col min="12797" max="12797" width="44.7109375" style="63" customWidth="1"/>
    <col min="12798" max="12800" width="17.140625" style="63" customWidth="1"/>
    <col min="12801" max="12801" width="17.7109375" style="63" customWidth="1"/>
    <col min="12802" max="12802" width="16.140625" style="63" customWidth="1"/>
    <col min="12803" max="12803" width="14.140625" style="63" customWidth="1"/>
    <col min="12804" max="12804" width="14.28515625" style="63" customWidth="1"/>
    <col min="12805" max="12806" width="17.140625" style="63" customWidth="1"/>
    <col min="12807" max="12807" width="16.85546875" style="63" customWidth="1"/>
    <col min="12808" max="12808" width="15.28515625" style="63" bestFit="1" customWidth="1"/>
    <col min="12809" max="12809" width="15.140625" style="63" customWidth="1"/>
    <col min="12810" max="12810" width="15.85546875" style="63" customWidth="1"/>
    <col min="12811" max="12811" width="15.5703125" style="63" customWidth="1"/>
    <col min="12812" max="12812" width="11.28515625" style="63" bestFit="1" customWidth="1"/>
    <col min="12813" max="13052" width="11.42578125" style="63"/>
    <col min="13053" max="13053" width="44.7109375" style="63" customWidth="1"/>
    <col min="13054" max="13056" width="17.140625" style="63" customWidth="1"/>
    <col min="13057" max="13057" width="17.7109375" style="63" customWidth="1"/>
    <col min="13058" max="13058" width="16.140625" style="63" customWidth="1"/>
    <col min="13059" max="13059" width="14.140625" style="63" customWidth="1"/>
    <col min="13060" max="13060" width="14.28515625" style="63" customWidth="1"/>
    <col min="13061" max="13062" width="17.140625" style="63" customWidth="1"/>
    <col min="13063" max="13063" width="16.85546875" style="63" customWidth="1"/>
    <col min="13064" max="13064" width="15.28515625" style="63" bestFit="1" customWidth="1"/>
    <col min="13065" max="13065" width="15.140625" style="63" customWidth="1"/>
    <col min="13066" max="13066" width="15.85546875" style="63" customWidth="1"/>
    <col min="13067" max="13067" width="15.5703125" style="63" customWidth="1"/>
    <col min="13068" max="13068" width="11.28515625" style="63" bestFit="1" customWidth="1"/>
    <col min="13069" max="13308" width="11.42578125" style="63"/>
    <col min="13309" max="13309" width="44.7109375" style="63" customWidth="1"/>
    <col min="13310" max="13312" width="17.140625" style="63" customWidth="1"/>
    <col min="13313" max="13313" width="17.7109375" style="63" customWidth="1"/>
    <col min="13314" max="13314" width="16.140625" style="63" customWidth="1"/>
    <col min="13315" max="13315" width="14.140625" style="63" customWidth="1"/>
    <col min="13316" max="13316" width="14.28515625" style="63" customWidth="1"/>
    <col min="13317" max="13318" width="17.140625" style="63" customWidth="1"/>
    <col min="13319" max="13319" width="16.85546875" style="63" customWidth="1"/>
    <col min="13320" max="13320" width="15.28515625" style="63" bestFit="1" customWidth="1"/>
    <col min="13321" max="13321" width="15.140625" style="63" customWidth="1"/>
    <col min="13322" max="13322" width="15.85546875" style="63" customWidth="1"/>
    <col min="13323" max="13323" width="15.5703125" style="63" customWidth="1"/>
    <col min="13324" max="13324" width="11.28515625" style="63" bestFit="1" customWidth="1"/>
    <col min="13325" max="13564" width="11.42578125" style="63"/>
    <col min="13565" max="13565" width="44.7109375" style="63" customWidth="1"/>
    <col min="13566" max="13568" width="17.140625" style="63" customWidth="1"/>
    <col min="13569" max="13569" width="17.7109375" style="63" customWidth="1"/>
    <col min="13570" max="13570" width="16.140625" style="63" customWidth="1"/>
    <col min="13571" max="13571" width="14.140625" style="63" customWidth="1"/>
    <col min="13572" max="13572" width="14.28515625" style="63" customWidth="1"/>
    <col min="13573" max="13574" width="17.140625" style="63" customWidth="1"/>
    <col min="13575" max="13575" width="16.85546875" style="63" customWidth="1"/>
    <col min="13576" max="13576" width="15.28515625" style="63" bestFit="1" customWidth="1"/>
    <col min="13577" max="13577" width="15.140625" style="63" customWidth="1"/>
    <col min="13578" max="13578" width="15.85546875" style="63" customWidth="1"/>
    <col min="13579" max="13579" width="15.5703125" style="63" customWidth="1"/>
    <col min="13580" max="13580" width="11.28515625" style="63" bestFit="1" customWidth="1"/>
    <col min="13581" max="13820" width="11.42578125" style="63"/>
    <col min="13821" max="13821" width="44.7109375" style="63" customWidth="1"/>
    <col min="13822" max="13824" width="17.140625" style="63" customWidth="1"/>
    <col min="13825" max="13825" width="17.7109375" style="63" customWidth="1"/>
    <col min="13826" max="13826" width="16.140625" style="63" customWidth="1"/>
    <col min="13827" max="13827" width="14.140625" style="63" customWidth="1"/>
    <col min="13828" max="13828" width="14.28515625" style="63" customWidth="1"/>
    <col min="13829" max="13830" width="17.140625" style="63" customWidth="1"/>
    <col min="13831" max="13831" width="16.85546875" style="63" customWidth="1"/>
    <col min="13832" max="13832" width="15.28515625" style="63" bestFit="1" customWidth="1"/>
    <col min="13833" max="13833" width="15.140625" style="63" customWidth="1"/>
    <col min="13834" max="13834" width="15.85546875" style="63" customWidth="1"/>
    <col min="13835" max="13835" width="15.5703125" style="63" customWidth="1"/>
    <col min="13836" max="13836" width="11.28515625" style="63" bestFit="1" customWidth="1"/>
    <col min="13837" max="14076" width="11.42578125" style="63"/>
    <col min="14077" max="14077" width="44.7109375" style="63" customWidth="1"/>
    <col min="14078" max="14080" width="17.140625" style="63" customWidth="1"/>
    <col min="14081" max="14081" width="17.7109375" style="63" customWidth="1"/>
    <col min="14082" max="14082" width="16.140625" style="63" customWidth="1"/>
    <col min="14083" max="14083" width="14.140625" style="63" customWidth="1"/>
    <col min="14084" max="14084" width="14.28515625" style="63" customWidth="1"/>
    <col min="14085" max="14086" width="17.140625" style="63" customWidth="1"/>
    <col min="14087" max="14087" width="16.85546875" style="63" customWidth="1"/>
    <col min="14088" max="14088" width="15.28515625" style="63" bestFit="1" customWidth="1"/>
    <col min="14089" max="14089" width="15.140625" style="63" customWidth="1"/>
    <col min="14090" max="14090" width="15.85546875" style="63" customWidth="1"/>
    <col min="14091" max="14091" width="15.5703125" style="63" customWidth="1"/>
    <col min="14092" max="14092" width="11.28515625" style="63" bestFit="1" customWidth="1"/>
    <col min="14093" max="14332" width="11.42578125" style="63"/>
    <col min="14333" max="14333" width="44.7109375" style="63" customWidth="1"/>
    <col min="14334" max="14336" width="17.140625" style="63" customWidth="1"/>
    <col min="14337" max="14337" width="17.7109375" style="63" customWidth="1"/>
    <col min="14338" max="14338" width="16.140625" style="63" customWidth="1"/>
    <col min="14339" max="14339" width="14.140625" style="63" customWidth="1"/>
    <col min="14340" max="14340" width="14.28515625" style="63" customWidth="1"/>
    <col min="14341" max="14342" width="17.140625" style="63" customWidth="1"/>
    <col min="14343" max="14343" width="16.85546875" style="63" customWidth="1"/>
    <col min="14344" max="14344" width="15.28515625" style="63" bestFit="1" customWidth="1"/>
    <col min="14345" max="14345" width="15.140625" style="63" customWidth="1"/>
    <col min="14346" max="14346" width="15.85546875" style="63" customWidth="1"/>
    <col min="14347" max="14347" width="15.5703125" style="63" customWidth="1"/>
    <col min="14348" max="14348" width="11.28515625" style="63" bestFit="1" customWidth="1"/>
    <col min="14349" max="14588" width="11.42578125" style="63"/>
    <col min="14589" max="14589" width="44.7109375" style="63" customWidth="1"/>
    <col min="14590" max="14592" width="17.140625" style="63" customWidth="1"/>
    <col min="14593" max="14593" width="17.7109375" style="63" customWidth="1"/>
    <col min="14594" max="14594" width="16.140625" style="63" customWidth="1"/>
    <col min="14595" max="14595" width="14.140625" style="63" customWidth="1"/>
    <col min="14596" max="14596" width="14.28515625" style="63" customWidth="1"/>
    <col min="14597" max="14598" width="17.140625" style="63" customWidth="1"/>
    <col min="14599" max="14599" width="16.85546875" style="63" customWidth="1"/>
    <col min="14600" max="14600" width="15.28515625" style="63" bestFit="1" customWidth="1"/>
    <col min="14601" max="14601" width="15.140625" style="63" customWidth="1"/>
    <col min="14602" max="14602" width="15.85546875" style="63" customWidth="1"/>
    <col min="14603" max="14603" width="15.5703125" style="63" customWidth="1"/>
    <col min="14604" max="14604" width="11.28515625" style="63" bestFit="1" customWidth="1"/>
    <col min="14605" max="14844" width="11.42578125" style="63"/>
    <col min="14845" max="14845" width="44.7109375" style="63" customWidth="1"/>
    <col min="14846" max="14848" width="17.140625" style="63" customWidth="1"/>
    <col min="14849" max="14849" width="17.7109375" style="63" customWidth="1"/>
    <col min="14850" max="14850" width="16.140625" style="63" customWidth="1"/>
    <col min="14851" max="14851" width="14.140625" style="63" customWidth="1"/>
    <col min="14852" max="14852" width="14.28515625" style="63" customWidth="1"/>
    <col min="14853" max="14854" width="17.140625" style="63" customWidth="1"/>
    <col min="14855" max="14855" width="16.85546875" style="63" customWidth="1"/>
    <col min="14856" max="14856" width="15.28515625" style="63" bestFit="1" customWidth="1"/>
    <col min="14857" max="14857" width="15.140625" style="63" customWidth="1"/>
    <col min="14858" max="14858" width="15.85546875" style="63" customWidth="1"/>
    <col min="14859" max="14859" width="15.5703125" style="63" customWidth="1"/>
    <col min="14860" max="14860" width="11.28515625" style="63" bestFit="1" customWidth="1"/>
    <col min="14861" max="15100" width="11.42578125" style="63"/>
    <col min="15101" max="15101" width="44.7109375" style="63" customWidth="1"/>
    <col min="15102" max="15104" width="17.140625" style="63" customWidth="1"/>
    <col min="15105" max="15105" width="17.7109375" style="63" customWidth="1"/>
    <col min="15106" max="15106" width="16.140625" style="63" customWidth="1"/>
    <col min="15107" max="15107" width="14.140625" style="63" customWidth="1"/>
    <col min="15108" max="15108" width="14.28515625" style="63" customWidth="1"/>
    <col min="15109" max="15110" width="17.140625" style="63" customWidth="1"/>
    <col min="15111" max="15111" width="16.85546875" style="63" customWidth="1"/>
    <col min="15112" max="15112" width="15.28515625" style="63" bestFit="1" customWidth="1"/>
    <col min="15113" max="15113" width="15.140625" style="63" customWidth="1"/>
    <col min="15114" max="15114" width="15.85546875" style="63" customWidth="1"/>
    <col min="15115" max="15115" width="15.5703125" style="63" customWidth="1"/>
    <col min="15116" max="15116" width="11.28515625" style="63" bestFit="1" customWidth="1"/>
    <col min="15117" max="15356" width="11.42578125" style="63"/>
    <col min="15357" max="15357" width="44.7109375" style="63" customWidth="1"/>
    <col min="15358" max="15360" width="17.140625" style="63" customWidth="1"/>
    <col min="15361" max="15361" width="17.7109375" style="63" customWidth="1"/>
    <col min="15362" max="15362" width="16.140625" style="63" customWidth="1"/>
    <col min="15363" max="15363" width="14.140625" style="63" customWidth="1"/>
    <col min="15364" max="15364" width="14.28515625" style="63" customWidth="1"/>
    <col min="15365" max="15366" width="17.140625" style="63" customWidth="1"/>
    <col min="15367" max="15367" width="16.85546875" style="63" customWidth="1"/>
    <col min="15368" max="15368" width="15.28515625" style="63" bestFit="1" customWidth="1"/>
    <col min="15369" max="15369" width="15.140625" style="63" customWidth="1"/>
    <col min="15370" max="15370" width="15.85546875" style="63" customWidth="1"/>
    <col min="15371" max="15371" width="15.5703125" style="63" customWidth="1"/>
    <col min="15372" max="15372" width="11.28515625" style="63" bestFit="1" customWidth="1"/>
    <col min="15373" max="15612" width="11.42578125" style="63"/>
    <col min="15613" max="15613" width="44.7109375" style="63" customWidth="1"/>
    <col min="15614" max="15616" width="17.140625" style="63" customWidth="1"/>
    <col min="15617" max="15617" width="17.7109375" style="63" customWidth="1"/>
    <col min="15618" max="15618" width="16.140625" style="63" customWidth="1"/>
    <col min="15619" max="15619" width="14.140625" style="63" customWidth="1"/>
    <col min="15620" max="15620" width="14.28515625" style="63" customWidth="1"/>
    <col min="15621" max="15622" width="17.140625" style="63" customWidth="1"/>
    <col min="15623" max="15623" width="16.85546875" style="63" customWidth="1"/>
    <col min="15624" max="15624" width="15.28515625" style="63" bestFit="1" customWidth="1"/>
    <col min="15625" max="15625" width="15.140625" style="63" customWidth="1"/>
    <col min="15626" max="15626" width="15.85546875" style="63" customWidth="1"/>
    <col min="15627" max="15627" width="15.5703125" style="63" customWidth="1"/>
    <col min="15628" max="15628" width="11.28515625" style="63" bestFit="1" customWidth="1"/>
    <col min="15629" max="15868" width="11.42578125" style="63"/>
    <col min="15869" max="15869" width="44.7109375" style="63" customWidth="1"/>
    <col min="15870" max="15872" width="17.140625" style="63" customWidth="1"/>
    <col min="15873" max="15873" width="17.7109375" style="63" customWidth="1"/>
    <col min="15874" max="15874" width="16.140625" style="63" customWidth="1"/>
    <col min="15875" max="15875" width="14.140625" style="63" customWidth="1"/>
    <col min="15876" max="15876" width="14.28515625" style="63" customWidth="1"/>
    <col min="15877" max="15878" width="17.140625" style="63" customWidth="1"/>
    <col min="15879" max="15879" width="16.85546875" style="63" customWidth="1"/>
    <col min="15880" max="15880" width="15.28515625" style="63" bestFit="1" customWidth="1"/>
    <col min="15881" max="15881" width="15.140625" style="63" customWidth="1"/>
    <col min="15882" max="15882" width="15.85546875" style="63" customWidth="1"/>
    <col min="15883" max="15883" width="15.5703125" style="63" customWidth="1"/>
    <col min="15884" max="15884" width="11.28515625" style="63" bestFit="1" customWidth="1"/>
    <col min="15885" max="16124" width="11.42578125" style="63"/>
    <col min="16125" max="16125" width="44.7109375" style="63" customWidth="1"/>
    <col min="16126" max="16128" width="17.140625" style="63" customWidth="1"/>
    <col min="16129" max="16129" width="17.7109375" style="63" customWidth="1"/>
    <col min="16130" max="16130" width="16.140625" style="63" customWidth="1"/>
    <col min="16131" max="16131" width="14.140625" style="63" customWidth="1"/>
    <col min="16132" max="16132" width="14.28515625" style="63" customWidth="1"/>
    <col min="16133" max="16134" width="17.140625" style="63" customWidth="1"/>
    <col min="16135" max="16135" width="16.85546875" style="63" customWidth="1"/>
    <col min="16136" max="16136" width="15.28515625" style="63" bestFit="1" customWidth="1"/>
    <col min="16137" max="16137" width="15.140625" style="63" customWidth="1"/>
    <col min="16138" max="16138" width="15.85546875" style="63" customWidth="1"/>
    <col min="16139" max="16139" width="15.5703125" style="63" customWidth="1"/>
    <col min="16140" max="16140" width="11.28515625" style="63" bestFit="1" customWidth="1"/>
    <col min="16141" max="16384" width="11.42578125" style="63"/>
  </cols>
  <sheetData>
    <row r="1" spans="1:13" x14ac:dyDescent="0.2">
      <c r="A1" s="169" t="s">
        <v>63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</row>
    <row r="2" spans="1:13" x14ac:dyDescent="0.2">
      <c r="A2" s="171">
        <v>45965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</row>
    <row r="3" spans="1:13" ht="11.25" x14ac:dyDescent="0.2">
      <c r="A3" s="64"/>
      <c r="B3" s="63"/>
      <c r="C3" s="63"/>
      <c r="E3" s="63"/>
    </row>
    <row r="4" spans="1:13" ht="13.5" customHeight="1" thickBot="1" x14ac:dyDescent="0.25">
      <c r="A4" s="64"/>
      <c r="B4" s="63"/>
      <c r="C4" s="173"/>
      <c r="D4" s="173"/>
      <c r="E4" s="63"/>
    </row>
    <row r="5" spans="1:13" ht="12.75" customHeight="1" x14ac:dyDescent="0.2">
      <c r="A5" s="174" t="s">
        <v>0</v>
      </c>
      <c r="B5" s="176" t="s">
        <v>9</v>
      </c>
      <c r="C5" s="66" t="s">
        <v>10</v>
      </c>
      <c r="D5" s="66" t="s">
        <v>10</v>
      </c>
      <c r="E5" s="176" t="s">
        <v>1</v>
      </c>
      <c r="F5" s="167" t="s">
        <v>7</v>
      </c>
      <c r="G5" s="167" t="s">
        <v>8</v>
      </c>
      <c r="H5" s="167" t="s">
        <v>2</v>
      </c>
      <c r="I5" s="167" t="s">
        <v>3</v>
      </c>
      <c r="J5" s="167" t="s">
        <v>4</v>
      </c>
      <c r="K5" s="167" t="s">
        <v>5</v>
      </c>
    </row>
    <row r="6" spans="1:13" ht="23.25" customHeight="1" thickBot="1" x14ac:dyDescent="0.25">
      <c r="A6" s="175"/>
      <c r="B6" s="177"/>
      <c r="C6" s="67" t="s">
        <v>11</v>
      </c>
      <c r="D6" s="67" t="s">
        <v>12</v>
      </c>
      <c r="E6" s="177" t="s">
        <v>6</v>
      </c>
      <c r="F6" s="168" t="s">
        <v>6</v>
      </c>
      <c r="G6" s="168" t="s">
        <v>6</v>
      </c>
      <c r="H6" s="168"/>
      <c r="I6" s="168"/>
      <c r="J6" s="168"/>
      <c r="K6" s="168" t="s">
        <v>6</v>
      </c>
    </row>
    <row r="7" spans="1:13" x14ac:dyDescent="0.2">
      <c r="A7" s="1" t="s">
        <v>15</v>
      </c>
      <c r="B7" s="68">
        <v>19598212.399999999</v>
      </c>
      <c r="C7" s="68">
        <v>1817967.09</v>
      </c>
      <c r="D7" s="68">
        <v>528822.4</v>
      </c>
      <c r="E7" s="68"/>
      <c r="F7" s="68"/>
      <c r="G7" s="68">
        <v>19882.849999999999</v>
      </c>
      <c r="H7" s="69"/>
      <c r="I7" s="69"/>
      <c r="J7" s="69">
        <v>7926.85</v>
      </c>
      <c r="K7" s="70">
        <v>21972811.59</v>
      </c>
      <c r="L7" s="65"/>
      <c r="M7" s="65"/>
    </row>
    <row r="8" spans="1:13" x14ac:dyDescent="0.2">
      <c r="A8" s="2" t="s">
        <v>16</v>
      </c>
      <c r="B8" s="68">
        <v>18524004.829999998</v>
      </c>
      <c r="C8" s="68">
        <v>1718321.58</v>
      </c>
      <c r="D8" s="68">
        <v>499836.85</v>
      </c>
      <c r="E8" s="68"/>
      <c r="F8" s="68"/>
      <c r="G8" s="68">
        <v>17882.16</v>
      </c>
      <c r="H8" s="69"/>
      <c r="I8" s="69"/>
      <c r="J8" s="69">
        <v>7129.22</v>
      </c>
      <c r="K8" s="70">
        <v>20767174.640000001</v>
      </c>
      <c r="L8" s="65"/>
      <c r="M8" s="65"/>
    </row>
    <row r="9" spans="1:13" x14ac:dyDescent="0.2">
      <c r="A9" s="2" t="s">
        <v>17</v>
      </c>
      <c r="B9" s="68"/>
      <c r="C9" s="68"/>
      <c r="E9" s="68"/>
      <c r="F9" s="68"/>
      <c r="G9" s="68">
        <v>6948.55</v>
      </c>
      <c r="H9" s="69"/>
      <c r="I9" s="69">
        <v>4497.24</v>
      </c>
      <c r="J9" s="69">
        <v>2770.23</v>
      </c>
      <c r="K9" s="70">
        <v>14216.02</v>
      </c>
      <c r="L9" s="65"/>
      <c r="M9" s="65"/>
    </row>
    <row r="10" spans="1:13" x14ac:dyDescent="0.2">
      <c r="A10" s="2" t="s">
        <v>18</v>
      </c>
      <c r="B10" s="68"/>
      <c r="C10" s="68"/>
      <c r="D10" s="68"/>
      <c r="E10" s="68"/>
      <c r="F10" s="68"/>
      <c r="G10" s="68">
        <v>7353.26</v>
      </c>
      <c r="H10" s="69"/>
      <c r="I10" s="69">
        <v>6676.73</v>
      </c>
      <c r="J10" s="69">
        <v>2931.58</v>
      </c>
      <c r="K10" s="70">
        <v>16961.57</v>
      </c>
      <c r="L10" s="65"/>
      <c r="M10" s="65"/>
    </row>
    <row r="11" spans="1:13" x14ac:dyDescent="0.2">
      <c r="A11" s="2" t="s">
        <v>19</v>
      </c>
      <c r="B11" s="68"/>
      <c r="C11" s="68"/>
      <c r="D11" s="68"/>
      <c r="E11" s="68"/>
      <c r="F11" s="68"/>
      <c r="G11" s="68">
        <v>7124.8</v>
      </c>
      <c r="H11" s="69"/>
      <c r="I11" s="69"/>
      <c r="J11" s="69">
        <v>2840.5</v>
      </c>
      <c r="K11" s="70">
        <v>9965.2999999999993</v>
      </c>
      <c r="L11" s="65"/>
      <c r="M11" s="65"/>
    </row>
    <row r="12" spans="1:13" x14ac:dyDescent="0.2">
      <c r="A12" s="2" t="s">
        <v>20</v>
      </c>
      <c r="B12" s="68"/>
      <c r="C12" s="68"/>
      <c r="D12" s="68"/>
      <c r="E12" s="68"/>
      <c r="F12" s="68"/>
      <c r="G12" s="68">
        <v>6664.61</v>
      </c>
      <c r="H12" s="69"/>
      <c r="I12" s="69">
        <v>2952.08</v>
      </c>
      <c r="J12" s="69">
        <v>2657.03</v>
      </c>
      <c r="K12" s="70">
        <v>12273.72</v>
      </c>
      <c r="L12" s="65"/>
      <c r="M12" s="65"/>
    </row>
    <row r="13" spans="1:13" x14ac:dyDescent="0.2">
      <c r="A13" s="2" t="s">
        <v>21</v>
      </c>
      <c r="B13" s="68"/>
      <c r="C13" s="68"/>
      <c r="D13" s="68"/>
      <c r="E13" s="68"/>
      <c r="F13" s="68"/>
      <c r="G13" s="68">
        <v>8051.71</v>
      </c>
      <c r="H13" s="69"/>
      <c r="I13" s="69"/>
      <c r="J13" s="69">
        <v>3210.04</v>
      </c>
      <c r="K13" s="70">
        <v>11261.75</v>
      </c>
      <c r="L13" s="65"/>
      <c r="M13" s="65"/>
    </row>
    <row r="14" spans="1:13" x14ac:dyDescent="0.2">
      <c r="A14" s="2" t="s">
        <v>22</v>
      </c>
      <c r="B14" s="68"/>
      <c r="C14" s="68"/>
      <c r="D14" s="68"/>
      <c r="E14" s="68"/>
      <c r="F14" s="68"/>
      <c r="G14" s="68">
        <v>6553.64</v>
      </c>
      <c r="H14" s="69"/>
      <c r="I14" s="69"/>
      <c r="J14" s="69">
        <v>2612.79</v>
      </c>
      <c r="K14" s="70">
        <v>9166.43</v>
      </c>
      <c r="L14" s="65"/>
      <c r="M14" s="65"/>
    </row>
    <row r="15" spans="1:13" x14ac:dyDescent="0.2">
      <c r="A15" s="2" t="s">
        <v>23</v>
      </c>
      <c r="B15" s="68"/>
      <c r="C15" s="68"/>
      <c r="D15" s="68"/>
      <c r="E15" s="68"/>
      <c r="F15" s="68"/>
      <c r="G15" s="68">
        <v>7640.47</v>
      </c>
      <c r="H15" s="69"/>
      <c r="I15" s="69"/>
      <c r="J15" s="69">
        <v>3046.09</v>
      </c>
      <c r="K15" s="70">
        <v>10686.56</v>
      </c>
      <c r="L15" s="65"/>
      <c r="M15" s="65"/>
    </row>
    <row r="16" spans="1:13" x14ac:dyDescent="0.2">
      <c r="A16" s="2" t="s">
        <v>24</v>
      </c>
      <c r="B16" s="68"/>
      <c r="C16" s="68"/>
      <c r="D16" s="68"/>
      <c r="E16" s="68"/>
      <c r="F16" s="68"/>
      <c r="G16" s="68">
        <v>12072.66</v>
      </c>
      <c r="H16" s="69"/>
      <c r="I16" s="69"/>
      <c r="J16" s="69">
        <v>4813.1000000000004</v>
      </c>
      <c r="K16" s="70">
        <v>16885.759999999998</v>
      </c>
      <c r="L16" s="65"/>
      <c r="M16" s="65"/>
    </row>
    <row r="17" spans="1:13" x14ac:dyDescent="0.2">
      <c r="A17" s="2" t="s">
        <v>25</v>
      </c>
      <c r="B17" s="68"/>
      <c r="C17" s="68"/>
      <c r="D17" s="68"/>
      <c r="E17" s="68"/>
      <c r="F17" s="68"/>
      <c r="G17" s="68">
        <v>7196.6</v>
      </c>
      <c r="H17" s="69"/>
      <c r="I17" s="69"/>
      <c r="J17" s="69">
        <v>2869.13</v>
      </c>
      <c r="K17" s="70">
        <v>10065.73</v>
      </c>
      <c r="L17" s="65"/>
      <c r="M17" s="65"/>
    </row>
    <row r="18" spans="1:13" x14ac:dyDescent="0.2">
      <c r="A18" s="2" t="s">
        <v>26</v>
      </c>
      <c r="B18" s="68"/>
      <c r="C18" s="68"/>
      <c r="D18" s="68"/>
      <c r="E18" s="68"/>
      <c r="F18" s="68"/>
      <c r="G18" s="68">
        <v>7118.27</v>
      </c>
      <c r="H18" s="69"/>
      <c r="I18" s="69">
        <v>5399.94</v>
      </c>
      <c r="J18" s="69">
        <v>2837.9</v>
      </c>
      <c r="K18" s="70">
        <v>15356.11</v>
      </c>
      <c r="L18" s="65"/>
      <c r="M18" s="65"/>
    </row>
    <row r="19" spans="1:13" x14ac:dyDescent="0.2">
      <c r="A19" s="2" t="s">
        <v>27</v>
      </c>
      <c r="B19" s="68"/>
      <c r="C19" s="68"/>
      <c r="D19" s="68"/>
      <c r="E19" s="68"/>
      <c r="F19" s="68"/>
      <c r="G19" s="68">
        <v>7699.22</v>
      </c>
      <c r="H19" s="69"/>
      <c r="I19" s="69">
        <v>8555.33</v>
      </c>
      <c r="J19" s="69">
        <v>3069.51</v>
      </c>
      <c r="K19" s="70">
        <v>19324.060000000001</v>
      </c>
      <c r="L19" s="65"/>
      <c r="M19" s="65"/>
    </row>
    <row r="20" spans="1:13" x14ac:dyDescent="0.2">
      <c r="A20" s="2" t="s">
        <v>28</v>
      </c>
      <c r="B20" s="68"/>
      <c r="C20" s="68"/>
      <c r="D20" s="68"/>
      <c r="E20" s="68"/>
      <c r="F20" s="68"/>
      <c r="G20" s="68">
        <v>10803.06</v>
      </c>
      <c r="H20" s="70"/>
      <c r="I20" s="70"/>
      <c r="J20" s="70">
        <v>4306.9399999999996</v>
      </c>
      <c r="K20" s="70">
        <v>15110</v>
      </c>
      <c r="L20" s="65"/>
      <c r="M20" s="65"/>
    </row>
    <row r="21" spans="1:13" x14ac:dyDescent="0.2">
      <c r="A21" s="2" t="s">
        <v>29</v>
      </c>
      <c r="B21" s="68"/>
      <c r="C21" s="68"/>
      <c r="D21" s="68"/>
      <c r="E21" s="68"/>
      <c r="F21" s="68"/>
      <c r="G21" s="68">
        <v>9856.57</v>
      </c>
      <c r="H21" s="70"/>
      <c r="I21" s="70"/>
      <c r="J21" s="70">
        <v>3929.6</v>
      </c>
      <c r="K21" s="70">
        <v>13786.17</v>
      </c>
      <c r="L21" s="65"/>
      <c r="M21" s="65"/>
    </row>
    <row r="22" spans="1:13" x14ac:dyDescent="0.2">
      <c r="A22" s="2" t="s">
        <v>30</v>
      </c>
      <c r="B22" s="68"/>
      <c r="C22" s="68"/>
      <c r="D22" s="68"/>
      <c r="E22" s="68"/>
      <c r="F22" s="68"/>
      <c r="G22" s="68">
        <v>7526.24</v>
      </c>
      <c r="H22" s="70"/>
      <c r="I22" s="70">
        <v>7620.1</v>
      </c>
      <c r="J22" s="70">
        <v>3000.55</v>
      </c>
      <c r="K22" s="70">
        <v>18146.89</v>
      </c>
      <c r="L22" s="65"/>
      <c r="M22" s="65"/>
    </row>
    <row r="23" spans="1:13" x14ac:dyDescent="0.2">
      <c r="A23" s="2" t="s">
        <v>31</v>
      </c>
      <c r="B23" s="68"/>
      <c r="C23" s="68"/>
      <c r="D23" s="68"/>
      <c r="E23" s="68"/>
      <c r="F23" s="68"/>
      <c r="G23" s="68">
        <v>7023.62</v>
      </c>
      <c r="H23" s="70"/>
      <c r="I23" s="70"/>
      <c r="J23" s="70">
        <v>2800.16</v>
      </c>
      <c r="K23" s="70">
        <v>9823.7800000000007</v>
      </c>
      <c r="L23" s="65"/>
      <c r="M23" s="65"/>
    </row>
    <row r="24" spans="1:13" x14ac:dyDescent="0.2">
      <c r="A24" s="2" t="s">
        <v>32</v>
      </c>
      <c r="B24" s="68"/>
      <c r="C24" s="68"/>
      <c r="D24" s="68"/>
      <c r="E24" s="68"/>
      <c r="F24" s="68"/>
      <c r="G24" s="68">
        <v>9726.02</v>
      </c>
      <c r="H24" s="70"/>
      <c r="I24" s="70"/>
      <c r="J24" s="70">
        <v>3877.55</v>
      </c>
      <c r="K24" s="70">
        <v>13603.57</v>
      </c>
      <c r="L24" s="65"/>
      <c r="M24" s="65"/>
    </row>
    <row r="25" spans="1:13" x14ac:dyDescent="0.2">
      <c r="A25" s="2" t="s">
        <v>33</v>
      </c>
      <c r="B25" s="68"/>
      <c r="C25" s="68"/>
      <c r="D25" s="68"/>
      <c r="E25" s="68"/>
      <c r="F25" s="68"/>
      <c r="G25" s="68">
        <v>7369.58</v>
      </c>
      <c r="H25" s="70"/>
      <c r="I25" s="70"/>
      <c r="J25" s="70">
        <v>2938.09</v>
      </c>
      <c r="K25" s="70">
        <v>10307.67</v>
      </c>
      <c r="L25" s="65"/>
      <c r="M25" s="65"/>
    </row>
    <row r="26" spans="1:13" x14ac:dyDescent="0.2">
      <c r="A26" s="2" t="s">
        <v>34</v>
      </c>
      <c r="B26" s="68"/>
      <c r="C26" s="68"/>
      <c r="D26" s="68"/>
      <c r="E26" s="68"/>
      <c r="F26" s="68"/>
      <c r="G26" s="68">
        <v>9216.8700000000008</v>
      </c>
      <c r="H26" s="70"/>
      <c r="I26" s="70"/>
      <c r="J26" s="70">
        <v>3674.56</v>
      </c>
      <c r="K26" s="70">
        <v>12891.43</v>
      </c>
      <c r="L26" s="65"/>
      <c r="M26" s="65"/>
    </row>
    <row r="27" spans="1:13" x14ac:dyDescent="0.2">
      <c r="A27" s="2" t="s">
        <v>35</v>
      </c>
      <c r="B27" s="68"/>
      <c r="C27" s="68"/>
      <c r="D27" s="68"/>
      <c r="E27" s="68"/>
      <c r="F27" s="68"/>
      <c r="G27" s="68">
        <v>7568.67</v>
      </c>
      <c r="H27" s="70"/>
      <c r="I27" s="70">
        <v>7847.81</v>
      </c>
      <c r="J27" s="70">
        <v>3017.46</v>
      </c>
      <c r="K27" s="70">
        <v>18433.939999999999</v>
      </c>
      <c r="L27" s="65"/>
      <c r="M27" s="65"/>
    </row>
    <row r="28" spans="1:13" x14ac:dyDescent="0.2">
      <c r="A28" s="2" t="s">
        <v>36</v>
      </c>
      <c r="B28" s="68"/>
      <c r="C28" s="68"/>
      <c r="D28" s="68"/>
      <c r="E28" s="68"/>
      <c r="F28" s="68"/>
      <c r="G28" s="68">
        <v>9673.7999999999993</v>
      </c>
      <c r="H28" s="70"/>
      <c r="I28" s="70"/>
      <c r="J28" s="70">
        <v>3856.73</v>
      </c>
      <c r="K28" s="70">
        <v>13530.53</v>
      </c>
      <c r="L28" s="65"/>
      <c r="M28" s="65"/>
    </row>
    <row r="29" spans="1:13" x14ac:dyDescent="0.2">
      <c r="A29" s="2" t="s">
        <v>37</v>
      </c>
      <c r="B29" s="68">
        <v>21491442.5</v>
      </c>
      <c r="C29" s="68">
        <v>1993586.68</v>
      </c>
      <c r="D29" s="68">
        <v>579907.80000000005</v>
      </c>
      <c r="E29" s="68"/>
      <c r="F29" s="68"/>
      <c r="G29" s="68">
        <v>20346.310000000001</v>
      </c>
      <c r="H29" s="70"/>
      <c r="I29" s="70">
        <v>54828.92</v>
      </c>
      <c r="J29" s="70">
        <v>8111.62</v>
      </c>
      <c r="K29" s="70">
        <v>24148223.829999998</v>
      </c>
      <c r="L29" s="65"/>
      <c r="M29" s="65"/>
    </row>
    <row r="30" spans="1:13" x14ac:dyDescent="0.2">
      <c r="A30" s="2" t="s">
        <v>38</v>
      </c>
      <c r="B30" s="68">
        <v>27214878.780000001</v>
      </c>
      <c r="C30" s="68">
        <v>2524503.41</v>
      </c>
      <c r="D30" s="68">
        <v>734344.4</v>
      </c>
      <c r="E30" s="68"/>
      <c r="F30" s="68"/>
      <c r="G30" s="68">
        <v>30375.85</v>
      </c>
      <c r="H30" s="70"/>
      <c r="I30" s="70"/>
      <c r="J30" s="70">
        <v>12110.18</v>
      </c>
      <c r="K30" s="70">
        <v>30516212.620000001</v>
      </c>
      <c r="L30" s="65"/>
      <c r="M30" s="65"/>
    </row>
    <row r="31" spans="1:13" x14ac:dyDescent="0.2">
      <c r="A31" s="2" t="s">
        <v>39</v>
      </c>
      <c r="B31" s="68">
        <v>739684267.86000001</v>
      </c>
      <c r="C31" s="68">
        <v>68614505.790000007</v>
      </c>
      <c r="D31" s="68">
        <v>19959045.43</v>
      </c>
      <c r="E31" s="68"/>
      <c r="F31" s="68"/>
      <c r="G31" s="68">
        <v>1305505.74</v>
      </c>
      <c r="H31" s="70"/>
      <c r="I31" s="70">
        <v>6751829.0199999996</v>
      </c>
      <c r="J31" s="70">
        <v>520476.21</v>
      </c>
      <c r="K31" s="70">
        <v>836835630.04999995</v>
      </c>
      <c r="L31" s="65"/>
      <c r="M31" s="65"/>
    </row>
    <row r="32" spans="1:13" x14ac:dyDescent="0.2">
      <c r="A32" s="2" t="s">
        <v>40</v>
      </c>
      <c r="B32" s="68">
        <v>23139208.870000001</v>
      </c>
      <c r="C32" s="68">
        <v>2146436.59</v>
      </c>
      <c r="D32" s="68">
        <v>624369.80000000005</v>
      </c>
      <c r="E32" s="68"/>
      <c r="F32" s="68"/>
      <c r="G32" s="68">
        <v>20134.16</v>
      </c>
      <c r="H32" s="70"/>
      <c r="I32" s="70"/>
      <c r="J32" s="70">
        <v>8027.04</v>
      </c>
      <c r="K32" s="70">
        <v>25938176.460000001</v>
      </c>
      <c r="L32" s="65"/>
      <c r="M32" s="65"/>
    </row>
    <row r="33" spans="1:13" x14ac:dyDescent="0.2">
      <c r="A33" s="2" t="s">
        <v>41</v>
      </c>
      <c r="B33" s="68">
        <v>37079604</v>
      </c>
      <c r="C33" s="68">
        <v>3439573.9</v>
      </c>
      <c r="D33" s="68">
        <v>1000526.22</v>
      </c>
      <c r="E33" s="68"/>
      <c r="F33" s="68"/>
      <c r="G33" s="68">
        <v>40030.07</v>
      </c>
      <c r="H33" s="70"/>
      <c r="I33" s="70"/>
      <c r="J33" s="70">
        <v>15959.1</v>
      </c>
      <c r="K33" s="70">
        <v>41575693.289999999</v>
      </c>
      <c r="L33" s="65"/>
      <c r="M33" s="65"/>
    </row>
    <row r="34" spans="1:13" x14ac:dyDescent="0.2">
      <c r="A34" s="2" t="s">
        <v>42</v>
      </c>
      <c r="B34" s="68">
        <v>27073919.420000002</v>
      </c>
      <c r="C34" s="68">
        <v>2511427.7599999998</v>
      </c>
      <c r="D34" s="68">
        <v>730540.87</v>
      </c>
      <c r="E34" s="68"/>
      <c r="F34" s="68"/>
      <c r="G34" s="68">
        <v>42314.7</v>
      </c>
      <c r="H34" s="70"/>
      <c r="I34" s="70"/>
      <c r="J34" s="70">
        <v>16869.939999999999</v>
      </c>
      <c r="K34" s="70">
        <v>30375072.690000001</v>
      </c>
      <c r="L34" s="65"/>
      <c r="M34" s="65"/>
    </row>
    <row r="35" spans="1:13" x14ac:dyDescent="0.2">
      <c r="A35" s="2" t="s">
        <v>43</v>
      </c>
      <c r="B35" s="68">
        <v>38394414.630000003</v>
      </c>
      <c r="C35" s="68">
        <v>3561538.21</v>
      </c>
      <c r="D35" s="68">
        <v>1036004.01</v>
      </c>
      <c r="E35" s="68"/>
      <c r="F35" s="68"/>
      <c r="G35" s="68">
        <v>47236.46</v>
      </c>
      <c r="H35" s="70"/>
      <c r="I35" s="70"/>
      <c r="J35" s="70">
        <v>18832.13</v>
      </c>
      <c r="K35" s="70">
        <v>43058025.439999998</v>
      </c>
      <c r="L35" s="65"/>
      <c r="M35" s="65"/>
    </row>
    <row r="36" spans="1:13" x14ac:dyDescent="0.2">
      <c r="A36" s="2" t="s">
        <v>44</v>
      </c>
      <c r="B36" s="68">
        <v>22774658.780000001</v>
      </c>
      <c r="C36" s="68">
        <v>2112620.2400000002</v>
      </c>
      <c r="D36" s="68">
        <v>614533.07999999996</v>
      </c>
      <c r="E36" s="68"/>
      <c r="F36" s="68"/>
      <c r="G36" s="68">
        <v>26916.26</v>
      </c>
      <c r="H36" s="70"/>
      <c r="I36" s="70"/>
      <c r="J36" s="70">
        <v>10730.92</v>
      </c>
      <c r="K36" s="70">
        <v>25539459.280000001</v>
      </c>
      <c r="L36" s="65"/>
      <c r="M36" s="65"/>
    </row>
    <row r="37" spans="1:13" x14ac:dyDescent="0.2">
      <c r="A37" s="2" t="s">
        <v>45</v>
      </c>
      <c r="B37" s="68">
        <v>145958561.80000001</v>
      </c>
      <c r="C37" s="68">
        <v>13539391.09</v>
      </c>
      <c r="D37" s="68">
        <v>3938428.45</v>
      </c>
      <c r="E37" s="68"/>
      <c r="F37" s="68"/>
      <c r="G37" s="68">
        <v>140511.57999999999</v>
      </c>
      <c r="H37" s="69"/>
      <c r="I37" s="69"/>
      <c r="J37" s="69">
        <v>56018.86</v>
      </c>
      <c r="K37" s="70">
        <v>163632911.78</v>
      </c>
      <c r="L37" s="65"/>
      <c r="M37" s="65"/>
    </row>
    <row r="38" spans="1:13" x14ac:dyDescent="0.2">
      <c r="A38" s="2" t="s">
        <v>46</v>
      </c>
      <c r="B38" s="68">
        <v>47680720.380000003</v>
      </c>
      <c r="C38" s="68">
        <v>4422953.42</v>
      </c>
      <c r="D38" s="68">
        <v>1286578.21</v>
      </c>
      <c r="E38" s="68"/>
      <c r="F38" s="68"/>
      <c r="G38" s="68">
        <v>53623.65</v>
      </c>
      <c r="H38" s="69"/>
      <c r="I38" s="69"/>
      <c r="J38" s="69">
        <v>21378.560000000001</v>
      </c>
      <c r="K38" s="70">
        <v>53465254.219999999</v>
      </c>
      <c r="L38" s="65"/>
      <c r="M38" s="65"/>
    </row>
    <row r="39" spans="1:13" x14ac:dyDescent="0.2">
      <c r="A39" s="2" t="s">
        <v>47</v>
      </c>
      <c r="B39" s="68">
        <v>29375445.600000001</v>
      </c>
      <c r="C39" s="68">
        <v>2724921.66</v>
      </c>
      <c r="D39" s="68">
        <v>792643.4</v>
      </c>
      <c r="E39" s="68"/>
      <c r="F39" s="68"/>
      <c r="G39" s="71">
        <v>29324.92</v>
      </c>
      <c r="H39" s="69"/>
      <c r="I39" s="69">
        <v>90457.14</v>
      </c>
      <c r="J39" s="69">
        <v>11691.2</v>
      </c>
      <c r="K39" s="70">
        <v>33024483.920000002</v>
      </c>
      <c r="L39" s="65"/>
      <c r="M39" s="65"/>
    </row>
    <row r="40" spans="1:13" x14ac:dyDescent="0.2">
      <c r="A40" s="2" t="s">
        <v>48</v>
      </c>
      <c r="B40" s="68">
        <v>20740469.329999998</v>
      </c>
      <c r="C40" s="68">
        <v>1923925</v>
      </c>
      <c r="D40" s="68">
        <v>559644.15</v>
      </c>
      <c r="E40" s="68"/>
      <c r="F40" s="68"/>
      <c r="G40" s="72">
        <v>33469.9</v>
      </c>
      <c r="H40" s="69"/>
      <c r="I40" s="69"/>
      <c r="J40" s="69">
        <v>13343.71</v>
      </c>
      <c r="K40" s="70">
        <v>23270852.09</v>
      </c>
      <c r="L40" s="65"/>
      <c r="M40" s="65"/>
    </row>
    <row r="41" spans="1:13" x14ac:dyDescent="0.2">
      <c r="A41" s="2" t="s">
        <v>49</v>
      </c>
      <c r="B41" s="68">
        <v>26792000.690000001</v>
      </c>
      <c r="C41" s="68">
        <v>2485276.44</v>
      </c>
      <c r="D41" s="68">
        <v>722933.8</v>
      </c>
      <c r="E41" s="68"/>
      <c r="F41" s="68"/>
      <c r="G41" s="68">
        <v>19873.060000000001</v>
      </c>
      <c r="H41" s="69"/>
      <c r="I41" s="69">
        <v>52950.32</v>
      </c>
      <c r="J41" s="69">
        <v>7922.95</v>
      </c>
      <c r="K41" s="70">
        <v>30080957.260000002</v>
      </c>
      <c r="L41" s="65"/>
      <c r="M41" s="65"/>
    </row>
    <row r="42" spans="1:13" x14ac:dyDescent="0.2">
      <c r="A42" s="2" t="s">
        <v>50</v>
      </c>
      <c r="B42" s="68">
        <v>38168393.579999998</v>
      </c>
      <c r="C42" s="68">
        <v>3540572.07</v>
      </c>
      <c r="D42" s="68">
        <v>1029905.24</v>
      </c>
      <c r="E42" s="68"/>
      <c r="F42" s="68"/>
      <c r="G42" s="68">
        <v>91633.45</v>
      </c>
      <c r="H42" s="69"/>
      <c r="I42" s="69"/>
      <c r="J42" s="69">
        <v>36532.230000000003</v>
      </c>
      <c r="K42" s="70">
        <v>42867036.57</v>
      </c>
      <c r="L42" s="65"/>
      <c r="M42" s="65"/>
    </row>
    <row r="43" spans="1:13" x14ac:dyDescent="0.2">
      <c r="A43" s="2" t="s">
        <v>51</v>
      </c>
      <c r="B43" s="68">
        <v>21401520.140000001</v>
      </c>
      <c r="C43" s="68">
        <v>1985245.32</v>
      </c>
      <c r="D43" s="68">
        <v>577481.41</v>
      </c>
      <c r="E43" s="68"/>
      <c r="F43" s="68"/>
      <c r="G43" s="68">
        <v>42996.83</v>
      </c>
      <c r="H43" s="69"/>
      <c r="I43" s="69"/>
      <c r="J43" s="69">
        <v>17141.88</v>
      </c>
      <c r="K43" s="70">
        <v>24024385.579999998</v>
      </c>
      <c r="L43" s="65"/>
      <c r="M43" s="65"/>
    </row>
    <row r="44" spans="1:13" x14ac:dyDescent="0.2">
      <c r="A44" s="2" t="s">
        <v>52</v>
      </c>
      <c r="B44" s="68">
        <v>310791096.5</v>
      </c>
      <c r="C44" s="68">
        <v>28829567.449999999</v>
      </c>
      <c r="D44" s="68">
        <v>8386137.0199999996</v>
      </c>
      <c r="E44" s="68"/>
      <c r="F44" s="68"/>
      <c r="G44" s="68">
        <v>333870.03000000003</v>
      </c>
      <c r="H44" s="69"/>
      <c r="I44" s="69"/>
      <c r="J44" s="69">
        <v>133106.59</v>
      </c>
      <c r="K44" s="70">
        <v>348473777.58999997</v>
      </c>
      <c r="L44" s="65"/>
      <c r="M44" s="65"/>
    </row>
    <row r="45" spans="1:13" x14ac:dyDescent="0.2">
      <c r="A45" s="2" t="s">
        <v>53</v>
      </c>
      <c r="B45" s="68">
        <v>49158363.380000003</v>
      </c>
      <c r="C45" s="68">
        <v>4560022.37</v>
      </c>
      <c r="D45" s="68">
        <v>1326449.75</v>
      </c>
      <c r="E45" s="68"/>
      <c r="F45" s="68"/>
      <c r="G45" s="68">
        <v>70667.03</v>
      </c>
      <c r="H45" s="69"/>
      <c r="I45" s="69">
        <v>452830.58</v>
      </c>
      <c r="J45" s="69">
        <v>28173.38</v>
      </c>
      <c r="K45" s="70">
        <v>55596506.490000002</v>
      </c>
      <c r="L45" s="65"/>
      <c r="M45" s="65"/>
    </row>
    <row r="46" spans="1:13" x14ac:dyDescent="0.2">
      <c r="A46" s="2" t="s">
        <v>54</v>
      </c>
      <c r="B46" s="68">
        <v>130584269.68000001</v>
      </c>
      <c r="C46" s="68">
        <v>12113242.789999999</v>
      </c>
      <c r="D46" s="68">
        <v>3523580.92</v>
      </c>
      <c r="E46" s="68"/>
      <c r="F46" s="68"/>
      <c r="G46" s="68">
        <v>143804.72</v>
      </c>
      <c r="H46" s="69"/>
      <c r="I46" s="69"/>
      <c r="J46" s="69">
        <v>57331.76</v>
      </c>
      <c r="K46" s="70">
        <v>146422229.87</v>
      </c>
      <c r="L46" s="65"/>
      <c r="M46" s="65"/>
    </row>
    <row r="47" spans="1:13" x14ac:dyDescent="0.2">
      <c r="A47" s="2" t="s">
        <v>55</v>
      </c>
      <c r="B47" s="68">
        <v>30043787.420000002</v>
      </c>
      <c r="C47" s="68">
        <v>2786918.3</v>
      </c>
      <c r="D47" s="68">
        <v>810677.4</v>
      </c>
      <c r="E47" s="68"/>
      <c r="F47" s="68"/>
      <c r="G47" s="68">
        <v>33280.6</v>
      </c>
      <c r="H47" s="69"/>
      <c r="I47" s="69">
        <v>106160.88</v>
      </c>
      <c r="J47" s="69">
        <v>13268.24</v>
      </c>
      <c r="K47" s="70">
        <v>33794092.840000004</v>
      </c>
      <c r="L47" s="65"/>
      <c r="M47" s="65"/>
    </row>
    <row r="48" spans="1:13" x14ac:dyDescent="0.2">
      <c r="A48" s="2" t="s">
        <v>56</v>
      </c>
      <c r="B48" s="68">
        <v>23406545.59</v>
      </c>
      <c r="C48" s="68">
        <v>2171235.25</v>
      </c>
      <c r="D48" s="68">
        <v>631583.4</v>
      </c>
      <c r="E48" s="68"/>
      <c r="F48" s="68"/>
      <c r="G48" s="68">
        <v>17546</v>
      </c>
      <c r="H48" s="69"/>
      <c r="I48" s="69">
        <v>43720</v>
      </c>
      <c r="J48" s="69">
        <v>6995.2</v>
      </c>
      <c r="K48" s="70">
        <v>26277625.440000001</v>
      </c>
      <c r="L48" s="65"/>
      <c r="M48" s="65"/>
    </row>
    <row r="49" spans="1:13" x14ac:dyDescent="0.2">
      <c r="A49" s="2" t="s">
        <v>57</v>
      </c>
      <c r="B49" s="68">
        <v>27302370.800000001</v>
      </c>
      <c r="C49" s="68">
        <v>2532619.34</v>
      </c>
      <c r="D49" s="68">
        <v>736705.22</v>
      </c>
      <c r="E49" s="68"/>
      <c r="F49" s="68"/>
      <c r="G49" s="68">
        <v>20809.759999999998</v>
      </c>
      <c r="H49" s="69"/>
      <c r="I49" s="69">
        <v>56674.98</v>
      </c>
      <c r="J49" s="69">
        <v>8296.39</v>
      </c>
      <c r="K49" s="70">
        <v>30657476.489999998</v>
      </c>
      <c r="L49" s="65"/>
      <c r="M49" s="65"/>
    </row>
    <row r="50" spans="1:13" x14ac:dyDescent="0.2">
      <c r="A50" s="2" t="s">
        <v>58</v>
      </c>
      <c r="B50" s="68">
        <v>68637489.420000002</v>
      </c>
      <c r="C50" s="68">
        <v>6366942.79</v>
      </c>
      <c r="D50" s="68">
        <v>1852058.82</v>
      </c>
      <c r="E50" s="68"/>
      <c r="F50" s="68"/>
      <c r="G50" s="68">
        <v>73023.460000000006</v>
      </c>
      <c r="H50" s="69"/>
      <c r="I50" s="69">
        <v>479439.93</v>
      </c>
      <c r="J50" s="69">
        <v>29112.84</v>
      </c>
      <c r="K50" s="70">
        <v>77438067.260000005</v>
      </c>
      <c r="L50" s="65"/>
      <c r="M50" s="65"/>
    </row>
    <row r="51" spans="1:13" x14ac:dyDescent="0.2">
      <c r="A51" s="2" t="s">
        <v>59</v>
      </c>
      <c r="B51" s="68">
        <v>24162379.43</v>
      </c>
      <c r="C51" s="68">
        <v>2241347.8199999998</v>
      </c>
      <c r="D51" s="68">
        <v>651978.22</v>
      </c>
      <c r="E51" s="68"/>
      <c r="F51" s="68"/>
      <c r="G51" s="68">
        <v>17105.39</v>
      </c>
      <c r="H51" s="69"/>
      <c r="I51" s="69"/>
      <c r="J51" s="69">
        <v>6819.54</v>
      </c>
      <c r="K51" s="70">
        <v>27079630.399999999</v>
      </c>
      <c r="L51" s="65"/>
      <c r="M51" s="65"/>
    </row>
    <row r="52" spans="1:13" x14ac:dyDescent="0.2">
      <c r="A52" s="2" t="s">
        <v>60</v>
      </c>
      <c r="B52" s="68">
        <v>416277308.19999999</v>
      </c>
      <c r="C52" s="68">
        <v>38614667.109999999</v>
      </c>
      <c r="D52" s="68">
        <v>11232492.119999999</v>
      </c>
      <c r="E52" s="68"/>
      <c r="F52" s="68"/>
      <c r="G52" s="68">
        <v>345959.03</v>
      </c>
      <c r="H52" s="69"/>
      <c r="I52" s="69"/>
      <c r="J52" s="69">
        <v>137926.20000000001</v>
      </c>
      <c r="K52" s="70">
        <v>466608352.66000003</v>
      </c>
      <c r="L52" s="65"/>
      <c r="M52" s="65"/>
    </row>
    <row r="53" spans="1:13" ht="13.5" thickBot="1" x14ac:dyDescent="0.25">
      <c r="A53" s="4" t="s">
        <v>61</v>
      </c>
      <c r="B53" s="68">
        <v>44878545.420000002</v>
      </c>
      <c r="C53" s="68">
        <v>4163018.4</v>
      </c>
      <c r="D53" s="68">
        <v>1210966.58</v>
      </c>
      <c r="E53" s="68"/>
      <c r="F53" s="68"/>
      <c r="G53" s="68">
        <v>62452.13</v>
      </c>
      <c r="H53" s="69"/>
      <c r="I53" s="69"/>
      <c r="J53" s="69">
        <v>24898.28</v>
      </c>
      <c r="K53" s="70">
        <v>50339880.810000002</v>
      </c>
      <c r="L53" s="65"/>
      <c r="M53" s="65"/>
    </row>
    <row r="54" spans="1:13" s="74" customFormat="1" ht="13.5" thickBot="1" x14ac:dyDescent="0.25">
      <c r="A54" s="5" t="s">
        <v>13</v>
      </c>
      <c r="B54" s="73">
        <v>2430333879.4299998</v>
      </c>
      <c r="C54" s="73">
        <v>225442347.87</v>
      </c>
      <c r="D54" s="73">
        <v>65578174.969999999</v>
      </c>
      <c r="E54" s="73">
        <v>0</v>
      </c>
      <c r="F54" s="73">
        <v>0</v>
      </c>
      <c r="G54" s="73">
        <v>3263764.32</v>
      </c>
      <c r="H54" s="73">
        <v>0</v>
      </c>
      <c r="I54" s="73">
        <v>8132441</v>
      </c>
      <c r="J54" s="73">
        <v>1301190.56</v>
      </c>
      <c r="K54" s="73">
        <v>2734051798.1500001</v>
      </c>
      <c r="L54" s="65"/>
      <c r="M54" s="65"/>
    </row>
    <row r="55" spans="1:13" x14ac:dyDescent="0.2">
      <c r="F55" s="65"/>
      <c r="G55" s="65"/>
      <c r="H55" s="65"/>
      <c r="I55" s="65"/>
      <c r="J55" s="65"/>
    </row>
    <row r="56" spans="1:13" x14ac:dyDescent="0.2">
      <c r="F56" s="65"/>
      <c r="G56" s="65"/>
      <c r="H56" s="65"/>
      <c r="I56" s="65"/>
      <c r="J56" s="65"/>
      <c r="K56" s="65"/>
    </row>
    <row r="57" spans="1:13" x14ac:dyDescent="0.2">
      <c r="F57" s="65"/>
      <c r="G57" s="65"/>
      <c r="H57" s="65"/>
      <c r="I57" s="65"/>
      <c r="J57" s="65"/>
    </row>
    <row r="58" spans="1:13" x14ac:dyDescent="0.2">
      <c r="F58" s="65"/>
      <c r="G58" s="65"/>
      <c r="H58" s="65"/>
      <c r="I58" s="65"/>
      <c r="J58" s="65"/>
    </row>
    <row r="59" spans="1:13" x14ac:dyDescent="0.2">
      <c r="F59" s="65"/>
      <c r="G59" s="65"/>
      <c r="H59" s="65"/>
      <c r="I59" s="65"/>
      <c r="J59" s="65"/>
    </row>
    <row r="60" spans="1:13" x14ac:dyDescent="0.2">
      <c r="G60" s="65"/>
      <c r="H60" s="65"/>
      <c r="I60" s="65"/>
      <c r="J60" s="65"/>
    </row>
    <row r="61" spans="1:13" x14ac:dyDescent="0.2">
      <c r="G61" s="65"/>
      <c r="H61" s="65"/>
      <c r="I61" s="65"/>
      <c r="J61" s="65"/>
    </row>
    <row r="62" spans="1:13" x14ac:dyDescent="0.2">
      <c r="G62" s="65"/>
      <c r="H62" s="65"/>
      <c r="I62" s="65"/>
      <c r="J62" s="65"/>
    </row>
    <row r="63" spans="1:13" x14ac:dyDescent="0.2">
      <c r="G63" s="65"/>
      <c r="H63" s="65"/>
      <c r="I63" s="65"/>
      <c r="J63" s="65"/>
    </row>
  </sheetData>
  <mergeCells count="12">
    <mergeCell ref="J5:J6"/>
    <mergeCell ref="K5:K6"/>
    <mergeCell ref="A1:K1"/>
    <mergeCell ref="A2:K2"/>
    <mergeCell ref="C4:D4"/>
    <mergeCell ref="A5:A6"/>
    <mergeCell ref="B5:B6"/>
    <mergeCell ref="E5:E6"/>
    <mergeCell ref="F5:F6"/>
    <mergeCell ref="G5:G6"/>
    <mergeCell ref="H5:H6"/>
    <mergeCell ref="I5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F03E0-8D39-475F-8D59-8C6AD82DB61B}">
  <dimension ref="A1:L63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2" sqref="A2:K2"/>
    </sheetView>
  </sheetViews>
  <sheetFormatPr baseColWidth="10" defaultRowHeight="12.75" x14ac:dyDescent="0.2"/>
  <cols>
    <col min="1" max="1" width="44.7109375" style="3" customWidth="1"/>
    <col min="2" max="4" width="17.140625" style="77" customWidth="1"/>
    <col min="5" max="5" width="17.7109375" style="77" customWidth="1"/>
    <col min="6" max="6" width="16.140625" style="75" customWidth="1"/>
    <col min="7" max="7" width="14.140625" style="75" customWidth="1"/>
    <col min="8" max="8" width="14.28515625" style="75" customWidth="1"/>
    <col min="9" max="10" width="17.140625" style="75" customWidth="1"/>
    <col min="11" max="11" width="16.85546875" style="75" customWidth="1"/>
    <col min="12" max="16384" width="11.42578125" style="75"/>
  </cols>
  <sheetData>
    <row r="1" spans="1:12" x14ac:dyDescent="0.2">
      <c r="A1" s="180" t="s">
        <v>63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</row>
    <row r="2" spans="1:12" x14ac:dyDescent="0.2">
      <c r="A2" s="182">
        <v>45971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</row>
    <row r="3" spans="1:12" ht="11.25" x14ac:dyDescent="0.2">
      <c r="A3" s="76"/>
      <c r="B3" s="75"/>
      <c r="C3" s="75"/>
      <c r="E3" s="75"/>
    </row>
    <row r="4" spans="1:12" ht="13.5" customHeight="1" thickBot="1" x14ac:dyDescent="0.25">
      <c r="A4" s="76"/>
      <c r="B4" s="75"/>
      <c r="C4" s="184"/>
      <c r="D4" s="184"/>
      <c r="E4" s="75"/>
    </row>
    <row r="5" spans="1:12" ht="12.75" customHeight="1" x14ac:dyDescent="0.2">
      <c r="A5" s="185" t="s">
        <v>0</v>
      </c>
      <c r="B5" s="187" t="s">
        <v>9</v>
      </c>
      <c r="C5" s="78" t="s">
        <v>10</v>
      </c>
      <c r="D5" s="78" t="s">
        <v>10</v>
      </c>
      <c r="E5" s="187" t="s">
        <v>1</v>
      </c>
      <c r="F5" s="178" t="s">
        <v>7</v>
      </c>
      <c r="G5" s="178" t="s">
        <v>8</v>
      </c>
      <c r="H5" s="178" t="s">
        <v>2</v>
      </c>
      <c r="I5" s="178" t="s">
        <v>3</v>
      </c>
      <c r="J5" s="178" t="s">
        <v>4</v>
      </c>
      <c r="K5" s="178" t="s">
        <v>5</v>
      </c>
    </row>
    <row r="6" spans="1:12" ht="23.25" customHeight="1" thickBot="1" x14ac:dyDescent="0.25">
      <c r="A6" s="186"/>
      <c r="B6" s="188"/>
      <c r="C6" s="79" t="s">
        <v>11</v>
      </c>
      <c r="D6" s="79" t="s">
        <v>12</v>
      </c>
      <c r="E6" s="188" t="s">
        <v>6</v>
      </c>
      <c r="F6" s="179" t="s">
        <v>6</v>
      </c>
      <c r="G6" s="179" t="s">
        <v>6</v>
      </c>
      <c r="H6" s="179"/>
      <c r="I6" s="179"/>
      <c r="J6" s="179"/>
      <c r="K6" s="179" t="s">
        <v>6</v>
      </c>
    </row>
    <row r="7" spans="1:12" x14ac:dyDescent="0.2">
      <c r="A7" s="1" t="s">
        <v>15</v>
      </c>
      <c r="B7" s="80">
        <v>1827149.36</v>
      </c>
      <c r="C7" s="80">
        <v>269707.40999999997</v>
      </c>
      <c r="D7" s="80">
        <v>302184.23</v>
      </c>
      <c r="E7" s="80">
        <v>279743.43</v>
      </c>
      <c r="F7" s="80">
        <v>7237822.3700000001</v>
      </c>
      <c r="G7" s="80">
        <v>74699.14</v>
      </c>
      <c r="H7" s="81"/>
      <c r="I7" s="81"/>
      <c r="J7" s="81"/>
      <c r="K7" s="82">
        <v>9991305.9399999995</v>
      </c>
      <c r="L7" s="77"/>
    </row>
    <row r="8" spans="1:12" x14ac:dyDescent="0.2">
      <c r="A8" s="2" t="s">
        <v>16</v>
      </c>
      <c r="B8" s="80">
        <v>1727000.55</v>
      </c>
      <c r="C8" s="80">
        <v>254924.34</v>
      </c>
      <c r="D8" s="80">
        <v>285621.06</v>
      </c>
      <c r="E8" s="80">
        <v>263539.98</v>
      </c>
      <c r="F8" s="80">
        <v>6509525.4100000001</v>
      </c>
      <c r="G8" s="80">
        <v>67182.64</v>
      </c>
      <c r="H8" s="81"/>
      <c r="I8" s="81"/>
      <c r="J8" s="81"/>
      <c r="K8" s="82">
        <v>9107793.9800000004</v>
      </c>
      <c r="L8" s="77"/>
    </row>
    <row r="9" spans="1:12" x14ac:dyDescent="0.2">
      <c r="A9" s="2" t="s">
        <v>17</v>
      </c>
      <c r="B9" s="80"/>
      <c r="C9" s="80"/>
      <c r="E9" s="80"/>
      <c r="F9" s="80">
        <v>2529435.9500000002</v>
      </c>
      <c r="G9" s="80">
        <v>26105.46</v>
      </c>
      <c r="H9" s="81"/>
      <c r="I9" s="81"/>
      <c r="J9" s="81"/>
      <c r="K9" s="82">
        <v>2555541.41</v>
      </c>
      <c r="L9" s="77"/>
    </row>
    <row r="10" spans="1:12" x14ac:dyDescent="0.2">
      <c r="A10" s="2" t="s">
        <v>18</v>
      </c>
      <c r="B10" s="80"/>
      <c r="C10" s="80"/>
      <c r="D10" s="80"/>
      <c r="E10" s="80"/>
      <c r="F10" s="80">
        <v>2676758.67</v>
      </c>
      <c r="G10" s="80">
        <v>27625.93</v>
      </c>
      <c r="H10" s="81"/>
      <c r="I10" s="81"/>
      <c r="J10" s="81"/>
      <c r="K10" s="82">
        <v>2704384.6</v>
      </c>
      <c r="L10" s="77"/>
    </row>
    <row r="11" spans="1:12" x14ac:dyDescent="0.2">
      <c r="A11" s="2" t="s">
        <v>19</v>
      </c>
      <c r="B11" s="80"/>
      <c r="C11" s="80"/>
      <c r="D11" s="80"/>
      <c r="E11" s="80"/>
      <c r="F11" s="80">
        <v>2593592.62</v>
      </c>
      <c r="G11" s="80">
        <v>26767.599999999999</v>
      </c>
      <c r="H11" s="81"/>
      <c r="I11" s="81"/>
      <c r="J11" s="81"/>
      <c r="K11" s="82">
        <v>2620360.2200000002</v>
      </c>
      <c r="L11" s="77"/>
    </row>
    <row r="12" spans="1:12" x14ac:dyDescent="0.2">
      <c r="A12" s="2" t="s">
        <v>20</v>
      </c>
      <c r="B12" s="80"/>
      <c r="C12" s="80"/>
      <c r="D12" s="80"/>
      <c r="E12" s="80"/>
      <c r="F12" s="80">
        <v>2426072.44</v>
      </c>
      <c r="G12" s="80">
        <v>25038.68</v>
      </c>
      <c r="H12" s="81"/>
      <c r="I12" s="81"/>
      <c r="J12" s="81"/>
      <c r="K12" s="82">
        <v>2451111.12</v>
      </c>
      <c r="L12" s="77"/>
    </row>
    <row r="13" spans="1:12" x14ac:dyDescent="0.2">
      <c r="A13" s="2" t="s">
        <v>21</v>
      </c>
      <c r="B13" s="80"/>
      <c r="C13" s="80"/>
      <c r="D13" s="80"/>
      <c r="E13" s="80"/>
      <c r="F13" s="80">
        <v>2931009.16</v>
      </c>
      <c r="G13" s="80">
        <v>30249.97</v>
      </c>
      <c r="H13" s="81"/>
      <c r="I13" s="81"/>
      <c r="J13" s="81"/>
      <c r="K13" s="82">
        <v>2961259.13</v>
      </c>
      <c r="L13" s="77"/>
    </row>
    <row r="14" spans="1:12" x14ac:dyDescent="0.2">
      <c r="A14" s="2" t="s">
        <v>22</v>
      </c>
      <c r="B14" s="80"/>
      <c r="C14" s="80"/>
      <c r="D14" s="80"/>
      <c r="E14" s="80"/>
      <c r="F14" s="80">
        <v>2385677.5</v>
      </c>
      <c r="G14" s="80">
        <v>24621.78</v>
      </c>
      <c r="H14" s="81"/>
      <c r="I14" s="81"/>
      <c r="J14" s="81"/>
      <c r="K14" s="82">
        <v>2410299.2799999998</v>
      </c>
      <c r="L14" s="77"/>
    </row>
    <row r="15" spans="1:12" x14ac:dyDescent="0.2">
      <c r="A15" s="2" t="s">
        <v>23</v>
      </c>
      <c r="B15" s="80"/>
      <c r="C15" s="80"/>
      <c r="D15" s="80"/>
      <c r="E15" s="80"/>
      <c r="F15" s="80">
        <v>2781310.27</v>
      </c>
      <c r="G15" s="80">
        <v>28704.97</v>
      </c>
      <c r="H15" s="81"/>
      <c r="I15" s="81"/>
      <c r="J15" s="81"/>
      <c r="K15" s="82">
        <v>2810015.24</v>
      </c>
      <c r="L15" s="77"/>
    </row>
    <row r="16" spans="1:12" x14ac:dyDescent="0.2">
      <c r="A16" s="2" t="s">
        <v>24</v>
      </c>
      <c r="B16" s="80"/>
      <c r="C16" s="80"/>
      <c r="D16" s="80"/>
      <c r="E16" s="80"/>
      <c r="F16" s="80">
        <v>4394731.6100000003</v>
      </c>
      <c r="G16" s="80">
        <v>45356.56</v>
      </c>
      <c r="H16" s="81"/>
      <c r="I16" s="81"/>
      <c r="J16" s="81"/>
      <c r="K16" s="82">
        <v>4440088.17</v>
      </c>
      <c r="L16" s="77"/>
    </row>
    <row r="17" spans="1:12" x14ac:dyDescent="0.2">
      <c r="A17" s="2" t="s">
        <v>25</v>
      </c>
      <c r="B17" s="80"/>
      <c r="C17" s="80"/>
      <c r="D17" s="80"/>
      <c r="E17" s="80"/>
      <c r="F17" s="80">
        <v>2619730.52</v>
      </c>
      <c r="G17" s="80">
        <v>27037.360000000001</v>
      </c>
      <c r="H17" s="81"/>
      <c r="I17" s="81"/>
      <c r="J17" s="81"/>
      <c r="K17" s="82">
        <v>2646767.88</v>
      </c>
      <c r="L17" s="77"/>
    </row>
    <row r="18" spans="1:12" x14ac:dyDescent="0.2">
      <c r="A18" s="2" t="s">
        <v>26</v>
      </c>
      <c r="B18" s="80"/>
      <c r="C18" s="80"/>
      <c r="D18" s="80"/>
      <c r="E18" s="80"/>
      <c r="F18" s="80">
        <v>2591216.4500000002</v>
      </c>
      <c r="G18" s="80">
        <v>26743.08</v>
      </c>
      <c r="H18" s="81"/>
      <c r="I18" s="81"/>
      <c r="J18" s="81"/>
      <c r="K18" s="82">
        <v>2617959.5299999998</v>
      </c>
      <c r="L18" s="77"/>
    </row>
    <row r="19" spans="1:12" x14ac:dyDescent="0.2">
      <c r="A19" s="2" t="s">
        <v>27</v>
      </c>
      <c r="B19" s="80"/>
      <c r="C19" s="80"/>
      <c r="D19" s="80"/>
      <c r="E19" s="80"/>
      <c r="F19" s="80">
        <v>2802695.83</v>
      </c>
      <c r="G19" s="80">
        <v>28925.69</v>
      </c>
      <c r="H19" s="81"/>
      <c r="I19" s="81"/>
      <c r="J19" s="81"/>
      <c r="K19" s="82">
        <v>2831621.52</v>
      </c>
      <c r="L19" s="77"/>
    </row>
    <row r="20" spans="1:12" x14ac:dyDescent="0.2">
      <c r="A20" s="2" t="s">
        <v>28</v>
      </c>
      <c r="B20" s="80"/>
      <c r="C20" s="80"/>
      <c r="D20" s="80"/>
      <c r="E20" s="80"/>
      <c r="F20" s="80">
        <v>3932566</v>
      </c>
      <c r="G20" s="80">
        <v>40586.699999999997</v>
      </c>
      <c r="H20" s="82"/>
      <c r="I20" s="82"/>
      <c r="J20" s="82"/>
      <c r="K20" s="82">
        <v>3973152.7</v>
      </c>
      <c r="L20" s="77"/>
    </row>
    <row r="21" spans="1:12" x14ac:dyDescent="0.2">
      <c r="A21" s="2" t="s">
        <v>29</v>
      </c>
      <c r="B21" s="80"/>
      <c r="C21" s="80"/>
      <c r="D21" s="80"/>
      <c r="E21" s="80"/>
      <c r="F21" s="80">
        <v>3588020.94</v>
      </c>
      <c r="G21" s="80">
        <v>37030.76</v>
      </c>
      <c r="H21" s="82"/>
      <c r="I21" s="82"/>
      <c r="J21" s="82"/>
      <c r="K21" s="82">
        <v>3625051.7</v>
      </c>
      <c r="L21" s="77"/>
    </row>
    <row r="22" spans="1:12" x14ac:dyDescent="0.2">
      <c r="A22" s="2" t="s">
        <v>30</v>
      </c>
      <c r="B22" s="80"/>
      <c r="C22" s="80"/>
      <c r="D22" s="80"/>
      <c r="E22" s="80"/>
      <c r="F22" s="80">
        <v>2739727.25</v>
      </c>
      <c r="G22" s="80">
        <v>28275.81</v>
      </c>
      <c r="H22" s="82"/>
      <c r="I22" s="82"/>
      <c r="J22" s="82"/>
      <c r="K22" s="82">
        <v>2768003.06</v>
      </c>
      <c r="L22" s="77"/>
    </row>
    <row r="23" spans="1:12" x14ac:dyDescent="0.2">
      <c r="A23" s="2" t="s">
        <v>31</v>
      </c>
      <c r="B23" s="80"/>
      <c r="C23" s="80"/>
      <c r="D23" s="80"/>
      <c r="E23" s="80"/>
      <c r="F23" s="80">
        <v>2556761.94</v>
      </c>
      <c r="G23" s="80">
        <v>26387.49</v>
      </c>
      <c r="H23" s="82"/>
      <c r="I23" s="82"/>
      <c r="J23" s="82"/>
      <c r="K23" s="82">
        <v>2583149.4300000002</v>
      </c>
      <c r="L23" s="77"/>
    </row>
    <row r="24" spans="1:12" x14ac:dyDescent="0.2">
      <c r="A24" s="2" t="s">
        <v>32</v>
      </c>
      <c r="B24" s="80"/>
      <c r="C24" s="80"/>
      <c r="D24" s="80"/>
      <c r="E24" s="80"/>
      <c r="F24" s="80">
        <v>3540497.48</v>
      </c>
      <c r="G24" s="80">
        <v>36540.29</v>
      </c>
      <c r="H24" s="82"/>
      <c r="I24" s="82"/>
      <c r="J24" s="82"/>
      <c r="K24" s="82">
        <v>3577037.77</v>
      </c>
      <c r="L24" s="77"/>
    </row>
    <row r="25" spans="1:12" x14ac:dyDescent="0.2">
      <c r="A25" s="2" t="s">
        <v>33</v>
      </c>
      <c r="B25" s="80"/>
      <c r="C25" s="80"/>
      <c r="D25" s="80"/>
      <c r="E25" s="80"/>
      <c r="F25" s="80">
        <v>2682699.1</v>
      </c>
      <c r="G25" s="80">
        <v>27687.24</v>
      </c>
      <c r="H25" s="82"/>
      <c r="I25" s="82"/>
      <c r="J25" s="82"/>
      <c r="K25" s="82">
        <v>2710386.34</v>
      </c>
      <c r="L25" s="77"/>
    </row>
    <row r="26" spans="1:12" x14ac:dyDescent="0.2">
      <c r="A26" s="2" t="s">
        <v>34</v>
      </c>
      <c r="B26" s="80"/>
      <c r="C26" s="80"/>
      <c r="D26" s="80"/>
      <c r="E26" s="80"/>
      <c r="F26" s="80">
        <v>3355156</v>
      </c>
      <c r="G26" s="80">
        <v>34627.440000000002</v>
      </c>
      <c r="H26" s="82"/>
      <c r="I26" s="82"/>
      <c r="J26" s="82"/>
      <c r="K26" s="82">
        <v>3389783.44</v>
      </c>
      <c r="L26" s="77"/>
    </row>
    <row r="27" spans="1:12" x14ac:dyDescent="0.2">
      <c r="A27" s="2" t="s">
        <v>35</v>
      </c>
      <c r="B27" s="80"/>
      <c r="C27" s="80"/>
      <c r="D27" s="80"/>
      <c r="E27" s="80"/>
      <c r="F27" s="80">
        <v>2755172.37</v>
      </c>
      <c r="G27" s="80">
        <v>28435.21</v>
      </c>
      <c r="H27" s="82"/>
      <c r="I27" s="82"/>
      <c r="J27" s="82"/>
      <c r="K27" s="82">
        <v>2783607.58</v>
      </c>
      <c r="L27" s="77"/>
    </row>
    <row r="28" spans="1:12" x14ac:dyDescent="0.2">
      <c r="A28" s="2" t="s">
        <v>36</v>
      </c>
      <c r="B28" s="80"/>
      <c r="C28" s="80"/>
      <c r="D28" s="80"/>
      <c r="E28" s="80"/>
      <c r="F28" s="80">
        <v>3521488.1</v>
      </c>
      <c r="G28" s="80">
        <v>36344.1</v>
      </c>
      <c r="H28" s="82"/>
      <c r="I28" s="82"/>
      <c r="J28" s="82"/>
      <c r="K28" s="82">
        <v>3557832.2</v>
      </c>
      <c r="L28" s="77"/>
    </row>
    <row r="29" spans="1:12" x14ac:dyDescent="0.2">
      <c r="A29" s="2" t="s">
        <v>37</v>
      </c>
      <c r="B29" s="80">
        <v>2003655.98</v>
      </c>
      <c r="C29" s="80">
        <v>295761.74</v>
      </c>
      <c r="D29" s="80">
        <v>331375.89</v>
      </c>
      <c r="E29" s="80">
        <v>306880.51</v>
      </c>
      <c r="F29" s="80">
        <v>7406530.6399999997</v>
      </c>
      <c r="G29" s="80">
        <v>76440.33</v>
      </c>
      <c r="H29" s="82"/>
      <c r="I29" s="82"/>
      <c r="J29" s="82"/>
      <c r="K29" s="82">
        <v>10420645.09</v>
      </c>
      <c r="L29" s="77"/>
    </row>
    <row r="30" spans="1:12" x14ac:dyDescent="0.2">
      <c r="A30" s="2" t="s">
        <v>38</v>
      </c>
      <c r="B30" s="80">
        <v>2537254.2799999998</v>
      </c>
      <c r="C30" s="80">
        <v>374526.74</v>
      </c>
      <c r="D30" s="80">
        <v>419625.37</v>
      </c>
      <c r="E30" s="80">
        <v>372088.31</v>
      </c>
      <c r="F30" s="80">
        <v>11057520.16</v>
      </c>
      <c r="G30" s="80">
        <v>114120.97</v>
      </c>
      <c r="H30" s="82"/>
      <c r="I30" s="82"/>
      <c r="J30" s="82"/>
      <c r="K30" s="82">
        <v>14875135.83</v>
      </c>
      <c r="L30" s="77"/>
    </row>
    <row r="31" spans="1:12" x14ac:dyDescent="0.2">
      <c r="A31" s="2" t="s">
        <v>39</v>
      </c>
      <c r="B31" s="80">
        <v>68961066.900000006</v>
      </c>
      <c r="C31" s="80">
        <v>10179414.57</v>
      </c>
      <c r="D31" s="80">
        <v>11405168.810000001</v>
      </c>
      <c r="E31" s="80">
        <v>10056480.800000001</v>
      </c>
      <c r="F31" s="80">
        <v>475234561.50999999</v>
      </c>
      <c r="G31" s="80">
        <v>4904737.01</v>
      </c>
      <c r="H31" s="82"/>
      <c r="I31" s="82"/>
      <c r="J31" s="82"/>
      <c r="K31" s="82">
        <v>580741429.60000002</v>
      </c>
      <c r="L31" s="77"/>
    </row>
    <row r="32" spans="1:12" x14ac:dyDescent="0.2">
      <c r="A32" s="2" t="s">
        <v>40</v>
      </c>
      <c r="B32" s="80">
        <v>2157277.91</v>
      </c>
      <c r="C32" s="80">
        <v>318438.03000000003</v>
      </c>
      <c r="D32" s="80">
        <v>356782.75</v>
      </c>
      <c r="E32" s="80">
        <v>333968.34000000003</v>
      </c>
      <c r="F32" s="80">
        <v>7329305.0199999996</v>
      </c>
      <c r="G32" s="80">
        <v>75643.31</v>
      </c>
      <c r="H32" s="82"/>
      <c r="I32" s="82"/>
      <c r="J32" s="82"/>
      <c r="K32" s="82">
        <v>10571415.359999999</v>
      </c>
      <c r="L32" s="77"/>
    </row>
    <row r="33" spans="1:12" x14ac:dyDescent="0.2">
      <c r="A33" s="2" t="s">
        <v>41</v>
      </c>
      <c r="B33" s="80">
        <v>3456946.65</v>
      </c>
      <c r="C33" s="80">
        <v>510283.48</v>
      </c>
      <c r="D33" s="80">
        <v>571729.27</v>
      </c>
      <c r="E33" s="80">
        <v>482606.67</v>
      </c>
      <c r="F33" s="80">
        <v>14571879.74</v>
      </c>
      <c r="G33" s="80">
        <v>150391.5</v>
      </c>
      <c r="H33" s="82"/>
      <c r="I33" s="82"/>
      <c r="J33" s="82"/>
      <c r="K33" s="82">
        <v>19743837.309999999</v>
      </c>
      <c r="L33" s="77"/>
    </row>
    <row r="34" spans="1:12" x14ac:dyDescent="0.2">
      <c r="A34" s="2" t="s">
        <v>42</v>
      </c>
      <c r="B34" s="80">
        <v>2524112.58</v>
      </c>
      <c r="C34" s="80">
        <v>372586.88</v>
      </c>
      <c r="D34" s="80">
        <v>417451.93</v>
      </c>
      <c r="E34" s="80">
        <v>385188.97</v>
      </c>
      <c r="F34" s="80">
        <v>15403540.220000001</v>
      </c>
      <c r="G34" s="80">
        <v>158974.79</v>
      </c>
      <c r="H34" s="82"/>
      <c r="I34" s="82"/>
      <c r="J34" s="82"/>
      <c r="K34" s="82">
        <v>19261855.370000001</v>
      </c>
      <c r="L34" s="77"/>
    </row>
    <row r="35" spans="1:12" x14ac:dyDescent="0.2">
      <c r="A35" s="2" t="s">
        <v>43</v>
      </c>
      <c r="B35" s="80">
        <v>3579526.98</v>
      </c>
      <c r="C35" s="80">
        <v>528377.68999999994</v>
      </c>
      <c r="D35" s="80">
        <v>592002.29</v>
      </c>
      <c r="E35" s="80">
        <v>509546.75</v>
      </c>
      <c r="F35" s="80">
        <v>17195174.52</v>
      </c>
      <c r="G35" s="80">
        <v>177465.65</v>
      </c>
      <c r="H35" s="82"/>
      <c r="I35" s="82"/>
      <c r="J35" s="82"/>
      <c r="K35" s="82">
        <v>22582093.879999999</v>
      </c>
      <c r="L35" s="77"/>
    </row>
    <row r="36" spans="1:12" x14ac:dyDescent="0.2">
      <c r="A36" s="2" t="s">
        <v>44</v>
      </c>
      <c r="B36" s="80">
        <v>2123290.7599999998</v>
      </c>
      <c r="C36" s="80">
        <v>313421.15000000002</v>
      </c>
      <c r="D36" s="80">
        <v>351161.76</v>
      </c>
      <c r="E36" s="80">
        <v>324019.71999999997</v>
      </c>
      <c r="F36" s="80">
        <v>9798148.5700000003</v>
      </c>
      <c r="G36" s="80">
        <v>101123.42</v>
      </c>
      <c r="H36" s="82"/>
      <c r="I36" s="82"/>
      <c r="J36" s="82"/>
      <c r="K36" s="82">
        <v>13011165.380000001</v>
      </c>
      <c r="L36" s="77"/>
    </row>
    <row r="37" spans="1:12" x14ac:dyDescent="0.2">
      <c r="A37" s="2" t="s">
        <v>45</v>
      </c>
      <c r="B37" s="80">
        <v>13607776.43</v>
      </c>
      <c r="C37" s="80">
        <v>2008657.99</v>
      </c>
      <c r="D37" s="80">
        <v>2250530.5499999998</v>
      </c>
      <c r="E37" s="80">
        <v>2030208.39</v>
      </c>
      <c r="F37" s="80">
        <v>51149495.850000001</v>
      </c>
      <c r="G37" s="80">
        <v>527896.85</v>
      </c>
      <c r="H37" s="81"/>
      <c r="I37" s="81"/>
      <c r="J37" s="81"/>
      <c r="K37" s="82">
        <v>71574566.060000002</v>
      </c>
      <c r="L37" s="77"/>
    </row>
    <row r="38" spans="1:12" x14ac:dyDescent="0.2">
      <c r="A38" s="2" t="s">
        <v>46</v>
      </c>
      <c r="B38" s="80">
        <v>4445293.07</v>
      </c>
      <c r="C38" s="80">
        <v>656174.31999999995</v>
      </c>
      <c r="D38" s="80">
        <v>735187.55</v>
      </c>
      <c r="E38" s="80">
        <v>633412.02</v>
      </c>
      <c r="F38" s="80">
        <v>19520259.609999999</v>
      </c>
      <c r="G38" s="80">
        <v>201462.07</v>
      </c>
      <c r="H38" s="81"/>
      <c r="I38" s="81"/>
      <c r="J38" s="81"/>
      <c r="K38" s="82">
        <v>26191788.640000001</v>
      </c>
      <c r="L38" s="77"/>
    </row>
    <row r="39" spans="1:12" x14ac:dyDescent="0.2">
      <c r="A39" s="2" t="s">
        <v>47</v>
      </c>
      <c r="B39" s="80">
        <v>2738684.81</v>
      </c>
      <c r="C39" s="80">
        <v>404260.1</v>
      </c>
      <c r="D39" s="80">
        <v>452939.09</v>
      </c>
      <c r="E39" s="80">
        <v>401786.43</v>
      </c>
      <c r="F39" s="80">
        <v>10674956.34</v>
      </c>
      <c r="G39" s="83">
        <v>110172.66</v>
      </c>
      <c r="H39" s="81"/>
      <c r="I39" s="81"/>
      <c r="J39" s="81"/>
      <c r="K39" s="82">
        <v>14782799.43</v>
      </c>
      <c r="L39" s="77"/>
    </row>
    <row r="40" spans="1:12" x14ac:dyDescent="0.2">
      <c r="A40" s="2" t="s">
        <v>48</v>
      </c>
      <c r="B40" s="80">
        <v>1933642.44</v>
      </c>
      <c r="C40" s="80">
        <v>285426.96999999997</v>
      </c>
      <c r="D40" s="80">
        <v>319796.65000000002</v>
      </c>
      <c r="E40" s="80">
        <v>295109.62</v>
      </c>
      <c r="F40" s="80">
        <v>12183826.07</v>
      </c>
      <c r="G40" s="84">
        <v>125745.2</v>
      </c>
      <c r="H40" s="81"/>
      <c r="I40" s="81"/>
      <c r="J40" s="81"/>
      <c r="K40" s="82">
        <v>15143546.949999999</v>
      </c>
      <c r="L40" s="77"/>
    </row>
    <row r="41" spans="1:12" x14ac:dyDescent="0.2">
      <c r="A41" s="2" t="s">
        <v>49</v>
      </c>
      <c r="B41" s="80">
        <v>2497829.19</v>
      </c>
      <c r="C41" s="80">
        <v>368707.16</v>
      </c>
      <c r="D41" s="80">
        <v>413105.03</v>
      </c>
      <c r="E41" s="80">
        <v>364454.47</v>
      </c>
      <c r="F41" s="80">
        <v>7234258.1100000003</v>
      </c>
      <c r="G41" s="80">
        <v>74662.36</v>
      </c>
      <c r="H41" s="81"/>
      <c r="I41" s="81"/>
      <c r="J41" s="81"/>
      <c r="K41" s="82">
        <v>10953016.32</v>
      </c>
      <c r="L41" s="77"/>
    </row>
    <row r="42" spans="1:12" x14ac:dyDescent="0.2">
      <c r="A42" s="2" t="s">
        <v>50</v>
      </c>
      <c r="B42" s="80">
        <v>3558454.95</v>
      </c>
      <c r="C42" s="80">
        <v>525267.22</v>
      </c>
      <c r="D42" s="80">
        <v>588517.28</v>
      </c>
      <c r="E42" s="80">
        <v>543037.16</v>
      </c>
      <c r="F42" s="80">
        <v>33356713.870000001</v>
      </c>
      <c r="G42" s="80">
        <v>344263.49</v>
      </c>
      <c r="H42" s="81"/>
      <c r="I42" s="81"/>
      <c r="J42" s="81"/>
      <c r="K42" s="82">
        <v>38916253.969999999</v>
      </c>
      <c r="L42" s="77"/>
    </row>
    <row r="43" spans="1:12" x14ac:dyDescent="0.2">
      <c r="A43" s="2" t="s">
        <v>51</v>
      </c>
      <c r="B43" s="80">
        <v>1995272.48</v>
      </c>
      <c r="C43" s="80">
        <v>294524.24</v>
      </c>
      <c r="D43" s="80">
        <v>329989.38</v>
      </c>
      <c r="E43" s="80">
        <v>306141.75</v>
      </c>
      <c r="F43" s="80">
        <v>15651850.279999999</v>
      </c>
      <c r="G43" s="80">
        <v>161537.51</v>
      </c>
      <c r="H43" s="81"/>
      <c r="I43" s="81"/>
      <c r="J43" s="81"/>
      <c r="K43" s="82">
        <v>18739315.640000001</v>
      </c>
      <c r="L43" s="77"/>
    </row>
    <row r="44" spans="1:12" x14ac:dyDescent="0.2">
      <c r="A44" s="2" t="s">
        <v>52</v>
      </c>
      <c r="B44" s="80">
        <v>28975181.079999998</v>
      </c>
      <c r="C44" s="80">
        <v>4277056.51</v>
      </c>
      <c r="D44" s="80">
        <v>4792078.29</v>
      </c>
      <c r="E44" s="80">
        <v>4421719.21</v>
      </c>
      <c r="F44" s="80">
        <v>121536486.76000001</v>
      </c>
      <c r="G44" s="80">
        <v>1254337.44</v>
      </c>
      <c r="H44" s="81"/>
      <c r="I44" s="81"/>
      <c r="J44" s="81"/>
      <c r="K44" s="82">
        <v>165256859.28999999</v>
      </c>
      <c r="L44" s="77"/>
    </row>
    <row r="45" spans="1:12" x14ac:dyDescent="0.2">
      <c r="A45" s="2" t="s">
        <v>53</v>
      </c>
      <c r="B45" s="80">
        <v>4583054.33</v>
      </c>
      <c r="C45" s="80">
        <v>676509.4</v>
      </c>
      <c r="D45" s="80">
        <v>757971.28</v>
      </c>
      <c r="E45" s="80">
        <v>699358.57</v>
      </c>
      <c r="F45" s="80">
        <v>25724446.809999999</v>
      </c>
      <c r="G45" s="80">
        <v>265493.42</v>
      </c>
      <c r="H45" s="81"/>
      <c r="I45" s="81"/>
      <c r="J45" s="81"/>
      <c r="K45" s="82">
        <v>32706833.809999999</v>
      </c>
      <c r="L45" s="77"/>
    </row>
    <row r="46" spans="1:12" x14ac:dyDescent="0.2">
      <c r="A46" s="2" t="s">
        <v>54</v>
      </c>
      <c r="B46" s="80">
        <v>12174424.890000001</v>
      </c>
      <c r="C46" s="80">
        <v>1797079.48</v>
      </c>
      <c r="D46" s="80">
        <v>2013474.81</v>
      </c>
      <c r="E46" s="80">
        <v>1857880.53</v>
      </c>
      <c r="F46" s="80">
        <v>52348275.039999999</v>
      </c>
      <c r="G46" s="80">
        <v>540269.04</v>
      </c>
      <c r="H46" s="81"/>
      <c r="I46" s="81"/>
      <c r="J46" s="81"/>
      <c r="K46" s="82">
        <v>70731403.790000007</v>
      </c>
      <c r="L46" s="77"/>
    </row>
    <row r="47" spans="1:12" x14ac:dyDescent="0.2">
      <c r="A47" s="2" t="s">
        <v>55</v>
      </c>
      <c r="B47" s="80">
        <v>2800994.59</v>
      </c>
      <c r="C47" s="80">
        <v>413457.72</v>
      </c>
      <c r="D47" s="80">
        <v>463244.23</v>
      </c>
      <c r="E47" s="80">
        <v>433996.32</v>
      </c>
      <c r="F47" s="80">
        <v>12114917.060000001</v>
      </c>
      <c r="G47" s="80">
        <v>125034.01</v>
      </c>
      <c r="H47" s="81"/>
      <c r="I47" s="81"/>
      <c r="J47" s="81"/>
      <c r="K47" s="82">
        <v>16351643.93</v>
      </c>
      <c r="L47" s="77"/>
    </row>
    <row r="48" spans="1:12" x14ac:dyDescent="0.2">
      <c r="A48" s="2" t="s">
        <v>56</v>
      </c>
      <c r="B48" s="80">
        <v>2182201.8199999998</v>
      </c>
      <c r="C48" s="80">
        <v>322117.07</v>
      </c>
      <c r="D48" s="80">
        <v>360904.8</v>
      </c>
      <c r="E48" s="80">
        <v>334017.59999999998</v>
      </c>
      <c r="F48" s="80">
        <v>6387152.5099999998</v>
      </c>
      <c r="G48" s="80">
        <v>65919.67</v>
      </c>
      <c r="H48" s="81"/>
      <c r="I48" s="81"/>
      <c r="J48" s="81"/>
      <c r="K48" s="82">
        <v>9652313.4700000007</v>
      </c>
      <c r="L48" s="77"/>
    </row>
    <row r="49" spans="1:12" x14ac:dyDescent="0.2">
      <c r="A49" s="2" t="s">
        <v>57</v>
      </c>
      <c r="B49" s="80">
        <v>2545411.2000000002</v>
      </c>
      <c r="C49" s="80">
        <v>375730.79</v>
      </c>
      <c r="D49" s="80">
        <v>420974.41</v>
      </c>
      <c r="E49" s="80">
        <v>380657.91999999998</v>
      </c>
      <c r="F49" s="80">
        <v>7575238.9100000001</v>
      </c>
      <c r="G49" s="80">
        <v>78181.509999999995</v>
      </c>
      <c r="H49" s="81"/>
      <c r="I49" s="81"/>
      <c r="J49" s="81"/>
      <c r="K49" s="82">
        <v>11376194.74</v>
      </c>
      <c r="L49" s="77"/>
    </row>
    <row r="50" spans="1:12" x14ac:dyDescent="0.2">
      <c r="A50" s="2" t="s">
        <v>58</v>
      </c>
      <c r="B50" s="80">
        <v>6399101.2199999997</v>
      </c>
      <c r="C50" s="80">
        <v>944577.96</v>
      </c>
      <c r="D50" s="80">
        <v>1058319.32</v>
      </c>
      <c r="E50" s="80">
        <v>877892.01</v>
      </c>
      <c r="F50" s="80">
        <v>26582245.199999999</v>
      </c>
      <c r="G50" s="80">
        <v>274346.46999999997</v>
      </c>
      <c r="H50" s="81"/>
      <c r="I50" s="81"/>
      <c r="J50" s="81"/>
      <c r="K50" s="82">
        <v>36136482.18</v>
      </c>
      <c r="L50" s="77"/>
    </row>
    <row r="51" spans="1:12" x14ac:dyDescent="0.2">
      <c r="A51" s="2" t="s">
        <v>59</v>
      </c>
      <c r="B51" s="80">
        <v>2252668.52</v>
      </c>
      <c r="C51" s="80">
        <v>332518.74</v>
      </c>
      <c r="D51" s="80">
        <v>372558.98</v>
      </c>
      <c r="E51" s="80">
        <v>331456.56</v>
      </c>
      <c r="F51" s="80">
        <v>6226760.8399999999</v>
      </c>
      <c r="G51" s="80">
        <v>64264.32</v>
      </c>
      <c r="H51" s="81"/>
      <c r="I51" s="81"/>
      <c r="J51" s="81"/>
      <c r="K51" s="82">
        <v>9580227.9600000009</v>
      </c>
      <c r="L51" s="77"/>
    </row>
    <row r="52" spans="1:12" x14ac:dyDescent="0.2">
      <c r="A52" s="2" t="s">
        <v>60</v>
      </c>
      <c r="B52" s="80">
        <v>38809703.75</v>
      </c>
      <c r="C52" s="80">
        <v>5728740.5899999999</v>
      </c>
      <c r="D52" s="80">
        <v>6418566.9299999997</v>
      </c>
      <c r="E52" s="80">
        <v>6032016.96</v>
      </c>
      <c r="F52" s="80">
        <v>125937158.8</v>
      </c>
      <c r="G52" s="80">
        <v>1299755.3</v>
      </c>
      <c r="H52" s="81"/>
      <c r="I52" s="81"/>
      <c r="J52" s="81"/>
      <c r="K52" s="82">
        <v>184225942.33000001</v>
      </c>
      <c r="L52" s="77"/>
    </row>
    <row r="53" spans="1:12" ht="13.5" thickBot="1" x14ac:dyDescent="0.25">
      <c r="A53" s="4" t="s">
        <v>61</v>
      </c>
      <c r="B53" s="80">
        <v>4184045.15</v>
      </c>
      <c r="C53" s="80">
        <v>617611.24</v>
      </c>
      <c r="D53" s="80">
        <v>691980.9</v>
      </c>
      <c r="E53" s="80">
        <v>15993394.84</v>
      </c>
      <c r="F53" s="80">
        <v>22734033.34</v>
      </c>
      <c r="G53" s="80">
        <v>234630.36</v>
      </c>
      <c r="H53" s="81"/>
      <c r="I53" s="81"/>
      <c r="J53" s="81"/>
      <c r="K53" s="82">
        <v>44455695.829999998</v>
      </c>
      <c r="L53" s="77"/>
    </row>
    <row r="54" spans="1:12" s="86" customFormat="1" ht="13.5" thickBot="1" x14ac:dyDescent="0.25">
      <c r="A54" s="5" t="s">
        <v>13</v>
      </c>
      <c r="B54" s="85">
        <v>226581021.87</v>
      </c>
      <c r="C54" s="85">
        <v>33445859.530000001</v>
      </c>
      <c r="D54" s="85">
        <v>37473242.840000004</v>
      </c>
      <c r="E54" s="85">
        <v>49250603.840000004</v>
      </c>
      <c r="F54" s="85">
        <v>1188086403.76</v>
      </c>
      <c r="G54" s="85">
        <v>12261842.560000001</v>
      </c>
      <c r="H54" s="85">
        <v>0</v>
      </c>
      <c r="I54" s="85">
        <v>0</v>
      </c>
      <c r="J54" s="85">
        <v>0</v>
      </c>
      <c r="K54" s="85">
        <v>1547098974.4000001</v>
      </c>
      <c r="L54" s="77"/>
    </row>
    <row r="55" spans="1:12" x14ac:dyDescent="0.2">
      <c r="F55" s="77"/>
      <c r="G55" s="77"/>
      <c r="H55" s="77"/>
      <c r="I55" s="77"/>
      <c r="J55" s="77"/>
    </row>
    <row r="56" spans="1:12" x14ac:dyDescent="0.2">
      <c r="F56" s="77"/>
      <c r="G56" s="77"/>
      <c r="H56" s="77"/>
      <c r="I56" s="77"/>
      <c r="J56" s="77"/>
      <c r="K56" s="77"/>
    </row>
    <row r="57" spans="1:12" x14ac:dyDescent="0.2">
      <c r="F57" s="77"/>
      <c r="G57" s="77"/>
      <c r="H57" s="77"/>
      <c r="I57" s="77"/>
      <c r="J57" s="77"/>
    </row>
    <row r="58" spans="1:12" x14ac:dyDescent="0.2">
      <c r="F58" s="77"/>
      <c r="G58" s="77"/>
      <c r="H58" s="77"/>
      <c r="I58" s="77"/>
      <c r="J58" s="77"/>
    </row>
    <row r="59" spans="1:12" x14ac:dyDescent="0.2">
      <c r="F59" s="77"/>
      <c r="G59" s="77"/>
      <c r="H59" s="77"/>
      <c r="I59" s="77"/>
      <c r="J59" s="77"/>
    </row>
    <row r="60" spans="1:12" x14ac:dyDescent="0.2">
      <c r="G60" s="77"/>
      <c r="H60" s="77"/>
      <c r="I60" s="77"/>
      <c r="J60" s="77"/>
    </row>
    <row r="61" spans="1:12" x14ac:dyDescent="0.2">
      <c r="G61" s="77"/>
      <c r="H61" s="77"/>
      <c r="I61" s="77"/>
      <c r="J61" s="77"/>
    </row>
    <row r="62" spans="1:12" x14ac:dyDescent="0.2">
      <c r="G62" s="77"/>
      <c r="H62" s="77"/>
      <c r="I62" s="77"/>
      <c r="J62" s="77"/>
    </row>
    <row r="63" spans="1:12" x14ac:dyDescent="0.2">
      <c r="G63" s="77"/>
      <c r="H63" s="77"/>
      <c r="I63" s="77"/>
      <c r="J63" s="77"/>
    </row>
  </sheetData>
  <mergeCells count="12">
    <mergeCell ref="J5:J6"/>
    <mergeCell ref="K5:K6"/>
    <mergeCell ref="A1:K1"/>
    <mergeCell ref="A2:K2"/>
    <mergeCell ref="C4:D4"/>
    <mergeCell ref="A5:A6"/>
    <mergeCell ref="B5:B6"/>
    <mergeCell ref="E5:E6"/>
    <mergeCell ref="F5:F6"/>
    <mergeCell ref="G5:G6"/>
    <mergeCell ref="H5:H6"/>
    <mergeCell ref="I5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F9F93-DBF7-418A-878C-6E766C75FFD4}">
  <dimension ref="A1:M63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56" sqref="B56"/>
    </sheetView>
  </sheetViews>
  <sheetFormatPr baseColWidth="10" defaultRowHeight="12.75" x14ac:dyDescent="0.2"/>
  <cols>
    <col min="1" max="1" width="44.7109375" style="3" customWidth="1"/>
    <col min="2" max="4" width="17.140625" style="89" customWidth="1"/>
    <col min="5" max="5" width="17.7109375" style="89" customWidth="1"/>
    <col min="6" max="6" width="16.140625" style="87" customWidth="1"/>
    <col min="7" max="7" width="14.140625" style="87" customWidth="1"/>
    <col min="8" max="8" width="14.28515625" style="87" customWidth="1"/>
    <col min="9" max="10" width="17.140625" style="87" customWidth="1"/>
    <col min="11" max="11" width="16.85546875" style="87" customWidth="1"/>
    <col min="12" max="12" width="11.28515625" style="87" bestFit="1" customWidth="1"/>
    <col min="13" max="252" width="11.42578125" style="87"/>
    <col min="253" max="253" width="44.7109375" style="87" customWidth="1"/>
    <col min="254" max="256" width="17.140625" style="87" customWidth="1"/>
    <col min="257" max="257" width="17.7109375" style="87" customWidth="1"/>
    <col min="258" max="258" width="16.140625" style="87" customWidth="1"/>
    <col min="259" max="259" width="14.140625" style="87" customWidth="1"/>
    <col min="260" max="260" width="14.28515625" style="87" customWidth="1"/>
    <col min="261" max="262" width="17.140625" style="87" customWidth="1"/>
    <col min="263" max="263" width="16.85546875" style="87" customWidth="1"/>
    <col min="264" max="264" width="15.28515625" style="87" bestFit="1" customWidth="1"/>
    <col min="265" max="265" width="15.140625" style="87" customWidth="1"/>
    <col min="266" max="266" width="15.85546875" style="87" customWidth="1"/>
    <col min="267" max="267" width="15.5703125" style="87" customWidth="1"/>
    <col min="268" max="268" width="11.28515625" style="87" bestFit="1" customWidth="1"/>
    <col min="269" max="508" width="11.42578125" style="87"/>
    <col min="509" max="509" width="44.7109375" style="87" customWidth="1"/>
    <col min="510" max="512" width="17.140625" style="87" customWidth="1"/>
    <col min="513" max="513" width="17.7109375" style="87" customWidth="1"/>
    <col min="514" max="514" width="16.140625" style="87" customWidth="1"/>
    <col min="515" max="515" width="14.140625" style="87" customWidth="1"/>
    <col min="516" max="516" width="14.28515625" style="87" customWidth="1"/>
    <col min="517" max="518" width="17.140625" style="87" customWidth="1"/>
    <col min="519" max="519" width="16.85546875" style="87" customWidth="1"/>
    <col min="520" max="520" width="15.28515625" style="87" bestFit="1" customWidth="1"/>
    <col min="521" max="521" width="15.140625" style="87" customWidth="1"/>
    <col min="522" max="522" width="15.85546875" style="87" customWidth="1"/>
    <col min="523" max="523" width="15.5703125" style="87" customWidth="1"/>
    <col min="524" max="524" width="11.28515625" style="87" bestFit="1" customWidth="1"/>
    <col min="525" max="764" width="11.42578125" style="87"/>
    <col min="765" max="765" width="44.7109375" style="87" customWidth="1"/>
    <col min="766" max="768" width="17.140625" style="87" customWidth="1"/>
    <col min="769" max="769" width="17.7109375" style="87" customWidth="1"/>
    <col min="770" max="770" width="16.140625" style="87" customWidth="1"/>
    <col min="771" max="771" width="14.140625" style="87" customWidth="1"/>
    <col min="772" max="772" width="14.28515625" style="87" customWidth="1"/>
    <col min="773" max="774" width="17.140625" style="87" customWidth="1"/>
    <col min="775" max="775" width="16.85546875" style="87" customWidth="1"/>
    <col min="776" max="776" width="15.28515625" style="87" bestFit="1" customWidth="1"/>
    <col min="777" max="777" width="15.140625" style="87" customWidth="1"/>
    <col min="778" max="778" width="15.85546875" style="87" customWidth="1"/>
    <col min="779" max="779" width="15.5703125" style="87" customWidth="1"/>
    <col min="780" max="780" width="11.28515625" style="87" bestFit="1" customWidth="1"/>
    <col min="781" max="1020" width="11.42578125" style="87"/>
    <col min="1021" max="1021" width="44.7109375" style="87" customWidth="1"/>
    <col min="1022" max="1024" width="17.140625" style="87" customWidth="1"/>
    <col min="1025" max="1025" width="17.7109375" style="87" customWidth="1"/>
    <col min="1026" max="1026" width="16.140625" style="87" customWidth="1"/>
    <col min="1027" max="1027" width="14.140625" style="87" customWidth="1"/>
    <col min="1028" max="1028" width="14.28515625" style="87" customWidth="1"/>
    <col min="1029" max="1030" width="17.140625" style="87" customWidth="1"/>
    <col min="1031" max="1031" width="16.85546875" style="87" customWidth="1"/>
    <col min="1032" max="1032" width="15.28515625" style="87" bestFit="1" customWidth="1"/>
    <col min="1033" max="1033" width="15.140625" style="87" customWidth="1"/>
    <col min="1034" max="1034" width="15.85546875" style="87" customWidth="1"/>
    <col min="1035" max="1035" width="15.5703125" style="87" customWidth="1"/>
    <col min="1036" max="1036" width="11.28515625" style="87" bestFit="1" customWidth="1"/>
    <col min="1037" max="1276" width="11.42578125" style="87"/>
    <col min="1277" max="1277" width="44.7109375" style="87" customWidth="1"/>
    <col min="1278" max="1280" width="17.140625" style="87" customWidth="1"/>
    <col min="1281" max="1281" width="17.7109375" style="87" customWidth="1"/>
    <col min="1282" max="1282" width="16.140625" style="87" customWidth="1"/>
    <col min="1283" max="1283" width="14.140625" style="87" customWidth="1"/>
    <col min="1284" max="1284" width="14.28515625" style="87" customWidth="1"/>
    <col min="1285" max="1286" width="17.140625" style="87" customWidth="1"/>
    <col min="1287" max="1287" width="16.85546875" style="87" customWidth="1"/>
    <col min="1288" max="1288" width="15.28515625" style="87" bestFit="1" customWidth="1"/>
    <col min="1289" max="1289" width="15.140625" style="87" customWidth="1"/>
    <col min="1290" max="1290" width="15.85546875" style="87" customWidth="1"/>
    <col min="1291" max="1291" width="15.5703125" style="87" customWidth="1"/>
    <col min="1292" max="1292" width="11.28515625" style="87" bestFit="1" customWidth="1"/>
    <col min="1293" max="1532" width="11.42578125" style="87"/>
    <col min="1533" max="1533" width="44.7109375" style="87" customWidth="1"/>
    <col min="1534" max="1536" width="17.140625" style="87" customWidth="1"/>
    <col min="1537" max="1537" width="17.7109375" style="87" customWidth="1"/>
    <col min="1538" max="1538" width="16.140625" style="87" customWidth="1"/>
    <col min="1539" max="1539" width="14.140625" style="87" customWidth="1"/>
    <col min="1540" max="1540" width="14.28515625" style="87" customWidth="1"/>
    <col min="1541" max="1542" width="17.140625" style="87" customWidth="1"/>
    <col min="1543" max="1543" width="16.85546875" style="87" customWidth="1"/>
    <col min="1544" max="1544" width="15.28515625" style="87" bestFit="1" customWidth="1"/>
    <col min="1545" max="1545" width="15.140625" style="87" customWidth="1"/>
    <col min="1546" max="1546" width="15.85546875" style="87" customWidth="1"/>
    <col min="1547" max="1547" width="15.5703125" style="87" customWidth="1"/>
    <col min="1548" max="1548" width="11.28515625" style="87" bestFit="1" customWidth="1"/>
    <col min="1549" max="1788" width="11.42578125" style="87"/>
    <col min="1789" max="1789" width="44.7109375" style="87" customWidth="1"/>
    <col min="1790" max="1792" width="17.140625" style="87" customWidth="1"/>
    <col min="1793" max="1793" width="17.7109375" style="87" customWidth="1"/>
    <col min="1794" max="1794" width="16.140625" style="87" customWidth="1"/>
    <col min="1795" max="1795" width="14.140625" style="87" customWidth="1"/>
    <col min="1796" max="1796" width="14.28515625" style="87" customWidth="1"/>
    <col min="1797" max="1798" width="17.140625" style="87" customWidth="1"/>
    <col min="1799" max="1799" width="16.85546875" style="87" customWidth="1"/>
    <col min="1800" max="1800" width="15.28515625" style="87" bestFit="1" customWidth="1"/>
    <col min="1801" max="1801" width="15.140625" style="87" customWidth="1"/>
    <col min="1802" max="1802" width="15.85546875" style="87" customWidth="1"/>
    <col min="1803" max="1803" width="15.5703125" style="87" customWidth="1"/>
    <col min="1804" max="1804" width="11.28515625" style="87" bestFit="1" customWidth="1"/>
    <col min="1805" max="2044" width="11.42578125" style="87"/>
    <col min="2045" max="2045" width="44.7109375" style="87" customWidth="1"/>
    <col min="2046" max="2048" width="17.140625" style="87" customWidth="1"/>
    <col min="2049" max="2049" width="17.7109375" style="87" customWidth="1"/>
    <col min="2050" max="2050" width="16.140625" style="87" customWidth="1"/>
    <col min="2051" max="2051" width="14.140625" style="87" customWidth="1"/>
    <col min="2052" max="2052" width="14.28515625" style="87" customWidth="1"/>
    <col min="2053" max="2054" width="17.140625" style="87" customWidth="1"/>
    <col min="2055" max="2055" width="16.85546875" style="87" customWidth="1"/>
    <col min="2056" max="2056" width="15.28515625" style="87" bestFit="1" customWidth="1"/>
    <col min="2057" max="2057" width="15.140625" style="87" customWidth="1"/>
    <col min="2058" max="2058" width="15.85546875" style="87" customWidth="1"/>
    <col min="2059" max="2059" width="15.5703125" style="87" customWidth="1"/>
    <col min="2060" max="2060" width="11.28515625" style="87" bestFit="1" customWidth="1"/>
    <col min="2061" max="2300" width="11.42578125" style="87"/>
    <col min="2301" max="2301" width="44.7109375" style="87" customWidth="1"/>
    <col min="2302" max="2304" width="17.140625" style="87" customWidth="1"/>
    <col min="2305" max="2305" width="17.7109375" style="87" customWidth="1"/>
    <col min="2306" max="2306" width="16.140625" style="87" customWidth="1"/>
    <col min="2307" max="2307" width="14.140625" style="87" customWidth="1"/>
    <col min="2308" max="2308" width="14.28515625" style="87" customWidth="1"/>
    <col min="2309" max="2310" width="17.140625" style="87" customWidth="1"/>
    <col min="2311" max="2311" width="16.85546875" style="87" customWidth="1"/>
    <col min="2312" max="2312" width="15.28515625" style="87" bestFit="1" customWidth="1"/>
    <col min="2313" max="2313" width="15.140625" style="87" customWidth="1"/>
    <col min="2314" max="2314" width="15.85546875" style="87" customWidth="1"/>
    <col min="2315" max="2315" width="15.5703125" style="87" customWidth="1"/>
    <col min="2316" max="2316" width="11.28515625" style="87" bestFit="1" customWidth="1"/>
    <col min="2317" max="2556" width="11.42578125" style="87"/>
    <col min="2557" max="2557" width="44.7109375" style="87" customWidth="1"/>
    <col min="2558" max="2560" width="17.140625" style="87" customWidth="1"/>
    <col min="2561" max="2561" width="17.7109375" style="87" customWidth="1"/>
    <col min="2562" max="2562" width="16.140625" style="87" customWidth="1"/>
    <col min="2563" max="2563" width="14.140625" style="87" customWidth="1"/>
    <col min="2564" max="2564" width="14.28515625" style="87" customWidth="1"/>
    <col min="2565" max="2566" width="17.140625" style="87" customWidth="1"/>
    <col min="2567" max="2567" width="16.85546875" style="87" customWidth="1"/>
    <col min="2568" max="2568" width="15.28515625" style="87" bestFit="1" customWidth="1"/>
    <col min="2569" max="2569" width="15.140625" style="87" customWidth="1"/>
    <col min="2570" max="2570" width="15.85546875" style="87" customWidth="1"/>
    <col min="2571" max="2571" width="15.5703125" style="87" customWidth="1"/>
    <col min="2572" max="2572" width="11.28515625" style="87" bestFit="1" customWidth="1"/>
    <col min="2573" max="2812" width="11.42578125" style="87"/>
    <col min="2813" max="2813" width="44.7109375" style="87" customWidth="1"/>
    <col min="2814" max="2816" width="17.140625" style="87" customWidth="1"/>
    <col min="2817" max="2817" width="17.7109375" style="87" customWidth="1"/>
    <col min="2818" max="2818" width="16.140625" style="87" customWidth="1"/>
    <col min="2819" max="2819" width="14.140625" style="87" customWidth="1"/>
    <col min="2820" max="2820" width="14.28515625" style="87" customWidth="1"/>
    <col min="2821" max="2822" width="17.140625" style="87" customWidth="1"/>
    <col min="2823" max="2823" width="16.85546875" style="87" customWidth="1"/>
    <col min="2824" max="2824" width="15.28515625" style="87" bestFit="1" customWidth="1"/>
    <col min="2825" max="2825" width="15.140625" style="87" customWidth="1"/>
    <col min="2826" max="2826" width="15.85546875" style="87" customWidth="1"/>
    <col min="2827" max="2827" width="15.5703125" style="87" customWidth="1"/>
    <col min="2828" max="2828" width="11.28515625" style="87" bestFit="1" customWidth="1"/>
    <col min="2829" max="3068" width="11.42578125" style="87"/>
    <col min="3069" max="3069" width="44.7109375" style="87" customWidth="1"/>
    <col min="3070" max="3072" width="17.140625" style="87" customWidth="1"/>
    <col min="3073" max="3073" width="17.7109375" style="87" customWidth="1"/>
    <col min="3074" max="3074" width="16.140625" style="87" customWidth="1"/>
    <col min="3075" max="3075" width="14.140625" style="87" customWidth="1"/>
    <col min="3076" max="3076" width="14.28515625" style="87" customWidth="1"/>
    <col min="3077" max="3078" width="17.140625" style="87" customWidth="1"/>
    <col min="3079" max="3079" width="16.85546875" style="87" customWidth="1"/>
    <col min="3080" max="3080" width="15.28515625" style="87" bestFit="1" customWidth="1"/>
    <col min="3081" max="3081" width="15.140625" style="87" customWidth="1"/>
    <col min="3082" max="3082" width="15.85546875" style="87" customWidth="1"/>
    <col min="3083" max="3083" width="15.5703125" style="87" customWidth="1"/>
    <col min="3084" max="3084" width="11.28515625" style="87" bestFit="1" customWidth="1"/>
    <col min="3085" max="3324" width="11.42578125" style="87"/>
    <col min="3325" max="3325" width="44.7109375" style="87" customWidth="1"/>
    <col min="3326" max="3328" width="17.140625" style="87" customWidth="1"/>
    <col min="3329" max="3329" width="17.7109375" style="87" customWidth="1"/>
    <col min="3330" max="3330" width="16.140625" style="87" customWidth="1"/>
    <col min="3331" max="3331" width="14.140625" style="87" customWidth="1"/>
    <col min="3332" max="3332" width="14.28515625" style="87" customWidth="1"/>
    <col min="3333" max="3334" width="17.140625" style="87" customWidth="1"/>
    <col min="3335" max="3335" width="16.85546875" style="87" customWidth="1"/>
    <col min="3336" max="3336" width="15.28515625" style="87" bestFit="1" customWidth="1"/>
    <col min="3337" max="3337" width="15.140625" style="87" customWidth="1"/>
    <col min="3338" max="3338" width="15.85546875" style="87" customWidth="1"/>
    <col min="3339" max="3339" width="15.5703125" style="87" customWidth="1"/>
    <col min="3340" max="3340" width="11.28515625" style="87" bestFit="1" customWidth="1"/>
    <col min="3341" max="3580" width="11.42578125" style="87"/>
    <col min="3581" max="3581" width="44.7109375" style="87" customWidth="1"/>
    <col min="3582" max="3584" width="17.140625" style="87" customWidth="1"/>
    <col min="3585" max="3585" width="17.7109375" style="87" customWidth="1"/>
    <col min="3586" max="3586" width="16.140625" style="87" customWidth="1"/>
    <col min="3587" max="3587" width="14.140625" style="87" customWidth="1"/>
    <col min="3588" max="3588" width="14.28515625" style="87" customWidth="1"/>
    <col min="3589" max="3590" width="17.140625" style="87" customWidth="1"/>
    <col min="3591" max="3591" width="16.85546875" style="87" customWidth="1"/>
    <col min="3592" max="3592" width="15.28515625" style="87" bestFit="1" customWidth="1"/>
    <col min="3593" max="3593" width="15.140625" style="87" customWidth="1"/>
    <col min="3594" max="3594" width="15.85546875" style="87" customWidth="1"/>
    <col min="3595" max="3595" width="15.5703125" style="87" customWidth="1"/>
    <col min="3596" max="3596" width="11.28515625" style="87" bestFit="1" customWidth="1"/>
    <col min="3597" max="3836" width="11.42578125" style="87"/>
    <col min="3837" max="3837" width="44.7109375" style="87" customWidth="1"/>
    <col min="3838" max="3840" width="17.140625" style="87" customWidth="1"/>
    <col min="3841" max="3841" width="17.7109375" style="87" customWidth="1"/>
    <col min="3842" max="3842" width="16.140625" style="87" customWidth="1"/>
    <col min="3843" max="3843" width="14.140625" style="87" customWidth="1"/>
    <col min="3844" max="3844" width="14.28515625" style="87" customWidth="1"/>
    <col min="3845" max="3846" width="17.140625" style="87" customWidth="1"/>
    <col min="3847" max="3847" width="16.85546875" style="87" customWidth="1"/>
    <col min="3848" max="3848" width="15.28515625" style="87" bestFit="1" customWidth="1"/>
    <col min="3849" max="3849" width="15.140625" style="87" customWidth="1"/>
    <col min="3850" max="3850" width="15.85546875" style="87" customWidth="1"/>
    <col min="3851" max="3851" width="15.5703125" style="87" customWidth="1"/>
    <col min="3852" max="3852" width="11.28515625" style="87" bestFit="1" customWidth="1"/>
    <col min="3853" max="4092" width="11.42578125" style="87"/>
    <col min="4093" max="4093" width="44.7109375" style="87" customWidth="1"/>
    <col min="4094" max="4096" width="17.140625" style="87" customWidth="1"/>
    <col min="4097" max="4097" width="17.7109375" style="87" customWidth="1"/>
    <col min="4098" max="4098" width="16.140625" style="87" customWidth="1"/>
    <col min="4099" max="4099" width="14.140625" style="87" customWidth="1"/>
    <col min="4100" max="4100" width="14.28515625" style="87" customWidth="1"/>
    <col min="4101" max="4102" width="17.140625" style="87" customWidth="1"/>
    <col min="4103" max="4103" width="16.85546875" style="87" customWidth="1"/>
    <col min="4104" max="4104" width="15.28515625" style="87" bestFit="1" customWidth="1"/>
    <col min="4105" max="4105" width="15.140625" style="87" customWidth="1"/>
    <col min="4106" max="4106" width="15.85546875" style="87" customWidth="1"/>
    <col min="4107" max="4107" width="15.5703125" style="87" customWidth="1"/>
    <col min="4108" max="4108" width="11.28515625" style="87" bestFit="1" customWidth="1"/>
    <col min="4109" max="4348" width="11.42578125" style="87"/>
    <col min="4349" max="4349" width="44.7109375" style="87" customWidth="1"/>
    <col min="4350" max="4352" width="17.140625" style="87" customWidth="1"/>
    <col min="4353" max="4353" width="17.7109375" style="87" customWidth="1"/>
    <col min="4354" max="4354" width="16.140625" style="87" customWidth="1"/>
    <col min="4355" max="4355" width="14.140625" style="87" customWidth="1"/>
    <col min="4356" max="4356" width="14.28515625" style="87" customWidth="1"/>
    <col min="4357" max="4358" width="17.140625" style="87" customWidth="1"/>
    <col min="4359" max="4359" width="16.85546875" style="87" customWidth="1"/>
    <col min="4360" max="4360" width="15.28515625" style="87" bestFit="1" customWidth="1"/>
    <col min="4361" max="4361" width="15.140625" style="87" customWidth="1"/>
    <col min="4362" max="4362" width="15.85546875" style="87" customWidth="1"/>
    <col min="4363" max="4363" width="15.5703125" style="87" customWidth="1"/>
    <col min="4364" max="4364" width="11.28515625" style="87" bestFit="1" customWidth="1"/>
    <col min="4365" max="4604" width="11.42578125" style="87"/>
    <col min="4605" max="4605" width="44.7109375" style="87" customWidth="1"/>
    <col min="4606" max="4608" width="17.140625" style="87" customWidth="1"/>
    <col min="4609" max="4609" width="17.7109375" style="87" customWidth="1"/>
    <col min="4610" max="4610" width="16.140625" style="87" customWidth="1"/>
    <col min="4611" max="4611" width="14.140625" style="87" customWidth="1"/>
    <col min="4612" max="4612" width="14.28515625" style="87" customWidth="1"/>
    <col min="4613" max="4614" width="17.140625" style="87" customWidth="1"/>
    <col min="4615" max="4615" width="16.85546875" style="87" customWidth="1"/>
    <col min="4616" max="4616" width="15.28515625" style="87" bestFit="1" customWidth="1"/>
    <col min="4617" max="4617" width="15.140625" style="87" customWidth="1"/>
    <col min="4618" max="4618" width="15.85546875" style="87" customWidth="1"/>
    <col min="4619" max="4619" width="15.5703125" style="87" customWidth="1"/>
    <col min="4620" max="4620" width="11.28515625" style="87" bestFit="1" customWidth="1"/>
    <col min="4621" max="4860" width="11.42578125" style="87"/>
    <col min="4861" max="4861" width="44.7109375" style="87" customWidth="1"/>
    <col min="4862" max="4864" width="17.140625" style="87" customWidth="1"/>
    <col min="4865" max="4865" width="17.7109375" style="87" customWidth="1"/>
    <col min="4866" max="4866" width="16.140625" style="87" customWidth="1"/>
    <col min="4867" max="4867" width="14.140625" style="87" customWidth="1"/>
    <col min="4868" max="4868" width="14.28515625" style="87" customWidth="1"/>
    <col min="4869" max="4870" width="17.140625" style="87" customWidth="1"/>
    <col min="4871" max="4871" width="16.85546875" style="87" customWidth="1"/>
    <col min="4872" max="4872" width="15.28515625" style="87" bestFit="1" customWidth="1"/>
    <col min="4873" max="4873" width="15.140625" style="87" customWidth="1"/>
    <col min="4874" max="4874" width="15.85546875" style="87" customWidth="1"/>
    <col min="4875" max="4875" width="15.5703125" style="87" customWidth="1"/>
    <col min="4876" max="4876" width="11.28515625" style="87" bestFit="1" customWidth="1"/>
    <col min="4877" max="5116" width="11.42578125" style="87"/>
    <col min="5117" max="5117" width="44.7109375" style="87" customWidth="1"/>
    <col min="5118" max="5120" width="17.140625" style="87" customWidth="1"/>
    <col min="5121" max="5121" width="17.7109375" style="87" customWidth="1"/>
    <col min="5122" max="5122" width="16.140625" style="87" customWidth="1"/>
    <col min="5123" max="5123" width="14.140625" style="87" customWidth="1"/>
    <col min="5124" max="5124" width="14.28515625" style="87" customWidth="1"/>
    <col min="5125" max="5126" width="17.140625" style="87" customWidth="1"/>
    <col min="5127" max="5127" width="16.85546875" style="87" customWidth="1"/>
    <col min="5128" max="5128" width="15.28515625" style="87" bestFit="1" customWidth="1"/>
    <col min="5129" max="5129" width="15.140625" style="87" customWidth="1"/>
    <col min="5130" max="5130" width="15.85546875" style="87" customWidth="1"/>
    <col min="5131" max="5131" width="15.5703125" style="87" customWidth="1"/>
    <col min="5132" max="5132" width="11.28515625" style="87" bestFit="1" customWidth="1"/>
    <col min="5133" max="5372" width="11.42578125" style="87"/>
    <col min="5373" max="5373" width="44.7109375" style="87" customWidth="1"/>
    <col min="5374" max="5376" width="17.140625" style="87" customWidth="1"/>
    <col min="5377" max="5377" width="17.7109375" style="87" customWidth="1"/>
    <col min="5378" max="5378" width="16.140625" style="87" customWidth="1"/>
    <col min="5379" max="5379" width="14.140625" style="87" customWidth="1"/>
    <col min="5380" max="5380" width="14.28515625" style="87" customWidth="1"/>
    <col min="5381" max="5382" width="17.140625" style="87" customWidth="1"/>
    <col min="5383" max="5383" width="16.85546875" style="87" customWidth="1"/>
    <col min="5384" max="5384" width="15.28515625" style="87" bestFit="1" customWidth="1"/>
    <col min="5385" max="5385" width="15.140625" style="87" customWidth="1"/>
    <col min="5386" max="5386" width="15.85546875" style="87" customWidth="1"/>
    <col min="5387" max="5387" width="15.5703125" style="87" customWidth="1"/>
    <col min="5388" max="5388" width="11.28515625" style="87" bestFit="1" customWidth="1"/>
    <col min="5389" max="5628" width="11.42578125" style="87"/>
    <col min="5629" max="5629" width="44.7109375" style="87" customWidth="1"/>
    <col min="5630" max="5632" width="17.140625" style="87" customWidth="1"/>
    <col min="5633" max="5633" width="17.7109375" style="87" customWidth="1"/>
    <col min="5634" max="5634" width="16.140625" style="87" customWidth="1"/>
    <col min="5635" max="5635" width="14.140625" style="87" customWidth="1"/>
    <col min="5636" max="5636" width="14.28515625" style="87" customWidth="1"/>
    <col min="5637" max="5638" width="17.140625" style="87" customWidth="1"/>
    <col min="5639" max="5639" width="16.85546875" style="87" customWidth="1"/>
    <col min="5640" max="5640" width="15.28515625" style="87" bestFit="1" customWidth="1"/>
    <col min="5641" max="5641" width="15.140625" style="87" customWidth="1"/>
    <col min="5642" max="5642" width="15.85546875" style="87" customWidth="1"/>
    <col min="5643" max="5643" width="15.5703125" style="87" customWidth="1"/>
    <col min="5644" max="5644" width="11.28515625" style="87" bestFit="1" customWidth="1"/>
    <col min="5645" max="5884" width="11.42578125" style="87"/>
    <col min="5885" max="5885" width="44.7109375" style="87" customWidth="1"/>
    <col min="5886" max="5888" width="17.140625" style="87" customWidth="1"/>
    <col min="5889" max="5889" width="17.7109375" style="87" customWidth="1"/>
    <col min="5890" max="5890" width="16.140625" style="87" customWidth="1"/>
    <col min="5891" max="5891" width="14.140625" style="87" customWidth="1"/>
    <col min="5892" max="5892" width="14.28515625" style="87" customWidth="1"/>
    <col min="5893" max="5894" width="17.140625" style="87" customWidth="1"/>
    <col min="5895" max="5895" width="16.85546875" style="87" customWidth="1"/>
    <col min="5896" max="5896" width="15.28515625" style="87" bestFit="1" customWidth="1"/>
    <col min="5897" max="5897" width="15.140625" style="87" customWidth="1"/>
    <col min="5898" max="5898" width="15.85546875" style="87" customWidth="1"/>
    <col min="5899" max="5899" width="15.5703125" style="87" customWidth="1"/>
    <col min="5900" max="5900" width="11.28515625" style="87" bestFit="1" customWidth="1"/>
    <col min="5901" max="6140" width="11.42578125" style="87"/>
    <col min="6141" max="6141" width="44.7109375" style="87" customWidth="1"/>
    <col min="6142" max="6144" width="17.140625" style="87" customWidth="1"/>
    <col min="6145" max="6145" width="17.7109375" style="87" customWidth="1"/>
    <col min="6146" max="6146" width="16.140625" style="87" customWidth="1"/>
    <col min="6147" max="6147" width="14.140625" style="87" customWidth="1"/>
    <col min="6148" max="6148" width="14.28515625" style="87" customWidth="1"/>
    <col min="6149" max="6150" width="17.140625" style="87" customWidth="1"/>
    <col min="6151" max="6151" width="16.85546875" style="87" customWidth="1"/>
    <col min="6152" max="6152" width="15.28515625" style="87" bestFit="1" customWidth="1"/>
    <col min="6153" max="6153" width="15.140625" style="87" customWidth="1"/>
    <col min="6154" max="6154" width="15.85546875" style="87" customWidth="1"/>
    <col min="6155" max="6155" width="15.5703125" style="87" customWidth="1"/>
    <col min="6156" max="6156" width="11.28515625" style="87" bestFit="1" customWidth="1"/>
    <col min="6157" max="6396" width="11.42578125" style="87"/>
    <col min="6397" max="6397" width="44.7109375" style="87" customWidth="1"/>
    <col min="6398" max="6400" width="17.140625" style="87" customWidth="1"/>
    <col min="6401" max="6401" width="17.7109375" style="87" customWidth="1"/>
    <col min="6402" max="6402" width="16.140625" style="87" customWidth="1"/>
    <col min="6403" max="6403" width="14.140625" style="87" customWidth="1"/>
    <col min="6404" max="6404" width="14.28515625" style="87" customWidth="1"/>
    <col min="6405" max="6406" width="17.140625" style="87" customWidth="1"/>
    <col min="6407" max="6407" width="16.85546875" style="87" customWidth="1"/>
    <col min="6408" max="6408" width="15.28515625" style="87" bestFit="1" customWidth="1"/>
    <col min="6409" max="6409" width="15.140625" style="87" customWidth="1"/>
    <col min="6410" max="6410" width="15.85546875" style="87" customWidth="1"/>
    <col min="6411" max="6411" width="15.5703125" style="87" customWidth="1"/>
    <col min="6412" max="6412" width="11.28515625" style="87" bestFit="1" customWidth="1"/>
    <col min="6413" max="6652" width="11.42578125" style="87"/>
    <col min="6653" max="6653" width="44.7109375" style="87" customWidth="1"/>
    <col min="6654" max="6656" width="17.140625" style="87" customWidth="1"/>
    <col min="6657" max="6657" width="17.7109375" style="87" customWidth="1"/>
    <col min="6658" max="6658" width="16.140625" style="87" customWidth="1"/>
    <col min="6659" max="6659" width="14.140625" style="87" customWidth="1"/>
    <col min="6660" max="6660" width="14.28515625" style="87" customWidth="1"/>
    <col min="6661" max="6662" width="17.140625" style="87" customWidth="1"/>
    <col min="6663" max="6663" width="16.85546875" style="87" customWidth="1"/>
    <col min="6664" max="6664" width="15.28515625" style="87" bestFit="1" customWidth="1"/>
    <col min="6665" max="6665" width="15.140625" style="87" customWidth="1"/>
    <col min="6666" max="6666" width="15.85546875" style="87" customWidth="1"/>
    <col min="6667" max="6667" width="15.5703125" style="87" customWidth="1"/>
    <col min="6668" max="6668" width="11.28515625" style="87" bestFit="1" customWidth="1"/>
    <col min="6669" max="6908" width="11.42578125" style="87"/>
    <col min="6909" max="6909" width="44.7109375" style="87" customWidth="1"/>
    <col min="6910" max="6912" width="17.140625" style="87" customWidth="1"/>
    <col min="6913" max="6913" width="17.7109375" style="87" customWidth="1"/>
    <col min="6914" max="6914" width="16.140625" style="87" customWidth="1"/>
    <col min="6915" max="6915" width="14.140625" style="87" customWidth="1"/>
    <col min="6916" max="6916" width="14.28515625" style="87" customWidth="1"/>
    <col min="6917" max="6918" width="17.140625" style="87" customWidth="1"/>
    <col min="6919" max="6919" width="16.85546875" style="87" customWidth="1"/>
    <col min="6920" max="6920" width="15.28515625" style="87" bestFit="1" customWidth="1"/>
    <col min="6921" max="6921" width="15.140625" style="87" customWidth="1"/>
    <col min="6922" max="6922" width="15.85546875" style="87" customWidth="1"/>
    <col min="6923" max="6923" width="15.5703125" style="87" customWidth="1"/>
    <col min="6924" max="6924" width="11.28515625" style="87" bestFit="1" customWidth="1"/>
    <col min="6925" max="7164" width="11.42578125" style="87"/>
    <col min="7165" max="7165" width="44.7109375" style="87" customWidth="1"/>
    <col min="7166" max="7168" width="17.140625" style="87" customWidth="1"/>
    <col min="7169" max="7169" width="17.7109375" style="87" customWidth="1"/>
    <col min="7170" max="7170" width="16.140625" style="87" customWidth="1"/>
    <col min="7171" max="7171" width="14.140625" style="87" customWidth="1"/>
    <col min="7172" max="7172" width="14.28515625" style="87" customWidth="1"/>
    <col min="7173" max="7174" width="17.140625" style="87" customWidth="1"/>
    <col min="7175" max="7175" width="16.85546875" style="87" customWidth="1"/>
    <col min="7176" max="7176" width="15.28515625" style="87" bestFit="1" customWidth="1"/>
    <col min="7177" max="7177" width="15.140625" style="87" customWidth="1"/>
    <col min="7178" max="7178" width="15.85546875" style="87" customWidth="1"/>
    <col min="7179" max="7179" width="15.5703125" style="87" customWidth="1"/>
    <col min="7180" max="7180" width="11.28515625" style="87" bestFit="1" customWidth="1"/>
    <col min="7181" max="7420" width="11.42578125" style="87"/>
    <col min="7421" max="7421" width="44.7109375" style="87" customWidth="1"/>
    <col min="7422" max="7424" width="17.140625" style="87" customWidth="1"/>
    <col min="7425" max="7425" width="17.7109375" style="87" customWidth="1"/>
    <col min="7426" max="7426" width="16.140625" style="87" customWidth="1"/>
    <col min="7427" max="7427" width="14.140625" style="87" customWidth="1"/>
    <col min="7428" max="7428" width="14.28515625" style="87" customWidth="1"/>
    <col min="7429" max="7430" width="17.140625" style="87" customWidth="1"/>
    <col min="7431" max="7431" width="16.85546875" style="87" customWidth="1"/>
    <col min="7432" max="7432" width="15.28515625" style="87" bestFit="1" customWidth="1"/>
    <col min="7433" max="7433" width="15.140625" style="87" customWidth="1"/>
    <col min="7434" max="7434" width="15.85546875" style="87" customWidth="1"/>
    <col min="7435" max="7435" width="15.5703125" style="87" customWidth="1"/>
    <col min="7436" max="7436" width="11.28515625" style="87" bestFit="1" customWidth="1"/>
    <col min="7437" max="7676" width="11.42578125" style="87"/>
    <col min="7677" max="7677" width="44.7109375" style="87" customWidth="1"/>
    <col min="7678" max="7680" width="17.140625" style="87" customWidth="1"/>
    <col min="7681" max="7681" width="17.7109375" style="87" customWidth="1"/>
    <col min="7682" max="7682" width="16.140625" style="87" customWidth="1"/>
    <col min="7683" max="7683" width="14.140625" style="87" customWidth="1"/>
    <col min="7684" max="7684" width="14.28515625" style="87" customWidth="1"/>
    <col min="7685" max="7686" width="17.140625" style="87" customWidth="1"/>
    <col min="7687" max="7687" width="16.85546875" style="87" customWidth="1"/>
    <col min="7688" max="7688" width="15.28515625" style="87" bestFit="1" customWidth="1"/>
    <col min="7689" max="7689" width="15.140625" style="87" customWidth="1"/>
    <col min="7690" max="7690" width="15.85546875" style="87" customWidth="1"/>
    <col min="7691" max="7691" width="15.5703125" style="87" customWidth="1"/>
    <col min="7692" max="7692" width="11.28515625" style="87" bestFit="1" customWidth="1"/>
    <col min="7693" max="7932" width="11.42578125" style="87"/>
    <col min="7933" max="7933" width="44.7109375" style="87" customWidth="1"/>
    <col min="7934" max="7936" width="17.140625" style="87" customWidth="1"/>
    <col min="7937" max="7937" width="17.7109375" style="87" customWidth="1"/>
    <col min="7938" max="7938" width="16.140625" style="87" customWidth="1"/>
    <col min="7939" max="7939" width="14.140625" style="87" customWidth="1"/>
    <col min="7940" max="7940" width="14.28515625" style="87" customWidth="1"/>
    <col min="7941" max="7942" width="17.140625" style="87" customWidth="1"/>
    <col min="7943" max="7943" width="16.85546875" style="87" customWidth="1"/>
    <col min="7944" max="7944" width="15.28515625" style="87" bestFit="1" customWidth="1"/>
    <col min="7945" max="7945" width="15.140625" style="87" customWidth="1"/>
    <col min="7946" max="7946" width="15.85546875" style="87" customWidth="1"/>
    <col min="7947" max="7947" width="15.5703125" style="87" customWidth="1"/>
    <col min="7948" max="7948" width="11.28515625" style="87" bestFit="1" customWidth="1"/>
    <col min="7949" max="8188" width="11.42578125" style="87"/>
    <col min="8189" max="8189" width="44.7109375" style="87" customWidth="1"/>
    <col min="8190" max="8192" width="17.140625" style="87" customWidth="1"/>
    <col min="8193" max="8193" width="17.7109375" style="87" customWidth="1"/>
    <col min="8194" max="8194" width="16.140625" style="87" customWidth="1"/>
    <col min="8195" max="8195" width="14.140625" style="87" customWidth="1"/>
    <col min="8196" max="8196" width="14.28515625" style="87" customWidth="1"/>
    <col min="8197" max="8198" width="17.140625" style="87" customWidth="1"/>
    <col min="8199" max="8199" width="16.85546875" style="87" customWidth="1"/>
    <col min="8200" max="8200" width="15.28515625" style="87" bestFit="1" customWidth="1"/>
    <col min="8201" max="8201" width="15.140625" style="87" customWidth="1"/>
    <col min="8202" max="8202" width="15.85546875" style="87" customWidth="1"/>
    <col min="8203" max="8203" width="15.5703125" style="87" customWidth="1"/>
    <col min="8204" max="8204" width="11.28515625" style="87" bestFit="1" customWidth="1"/>
    <col min="8205" max="8444" width="11.42578125" style="87"/>
    <col min="8445" max="8445" width="44.7109375" style="87" customWidth="1"/>
    <col min="8446" max="8448" width="17.140625" style="87" customWidth="1"/>
    <col min="8449" max="8449" width="17.7109375" style="87" customWidth="1"/>
    <col min="8450" max="8450" width="16.140625" style="87" customWidth="1"/>
    <col min="8451" max="8451" width="14.140625" style="87" customWidth="1"/>
    <col min="8452" max="8452" width="14.28515625" style="87" customWidth="1"/>
    <col min="8453" max="8454" width="17.140625" style="87" customWidth="1"/>
    <col min="8455" max="8455" width="16.85546875" style="87" customWidth="1"/>
    <col min="8456" max="8456" width="15.28515625" style="87" bestFit="1" customWidth="1"/>
    <col min="8457" max="8457" width="15.140625" style="87" customWidth="1"/>
    <col min="8458" max="8458" width="15.85546875" style="87" customWidth="1"/>
    <col min="8459" max="8459" width="15.5703125" style="87" customWidth="1"/>
    <col min="8460" max="8460" width="11.28515625" style="87" bestFit="1" customWidth="1"/>
    <col min="8461" max="8700" width="11.42578125" style="87"/>
    <col min="8701" max="8701" width="44.7109375" style="87" customWidth="1"/>
    <col min="8702" max="8704" width="17.140625" style="87" customWidth="1"/>
    <col min="8705" max="8705" width="17.7109375" style="87" customWidth="1"/>
    <col min="8706" max="8706" width="16.140625" style="87" customWidth="1"/>
    <col min="8707" max="8707" width="14.140625" style="87" customWidth="1"/>
    <col min="8708" max="8708" width="14.28515625" style="87" customWidth="1"/>
    <col min="8709" max="8710" width="17.140625" style="87" customWidth="1"/>
    <col min="8711" max="8711" width="16.85546875" style="87" customWidth="1"/>
    <col min="8712" max="8712" width="15.28515625" style="87" bestFit="1" customWidth="1"/>
    <col min="8713" max="8713" width="15.140625" style="87" customWidth="1"/>
    <col min="8714" max="8714" width="15.85546875" style="87" customWidth="1"/>
    <col min="8715" max="8715" width="15.5703125" style="87" customWidth="1"/>
    <col min="8716" max="8716" width="11.28515625" style="87" bestFit="1" customWidth="1"/>
    <col min="8717" max="8956" width="11.42578125" style="87"/>
    <col min="8957" max="8957" width="44.7109375" style="87" customWidth="1"/>
    <col min="8958" max="8960" width="17.140625" style="87" customWidth="1"/>
    <col min="8961" max="8961" width="17.7109375" style="87" customWidth="1"/>
    <col min="8962" max="8962" width="16.140625" style="87" customWidth="1"/>
    <col min="8963" max="8963" width="14.140625" style="87" customWidth="1"/>
    <col min="8964" max="8964" width="14.28515625" style="87" customWidth="1"/>
    <col min="8965" max="8966" width="17.140625" style="87" customWidth="1"/>
    <col min="8967" max="8967" width="16.85546875" style="87" customWidth="1"/>
    <col min="8968" max="8968" width="15.28515625" style="87" bestFit="1" customWidth="1"/>
    <col min="8969" max="8969" width="15.140625" style="87" customWidth="1"/>
    <col min="8970" max="8970" width="15.85546875" style="87" customWidth="1"/>
    <col min="8971" max="8971" width="15.5703125" style="87" customWidth="1"/>
    <col min="8972" max="8972" width="11.28515625" style="87" bestFit="1" customWidth="1"/>
    <col min="8973" max="9212" width="11.42578125" style="87"/>
    <col min="9213" max="9213" width="44.7109375" style="87" customWidth="1"/>
    <col min="9214" max="9216" width="17.140625" style="87" customWidth="1"/>
    <col min="9217" max="9217" width="17.7109375" style="87" customWidth="1"/>
    <col min="9218" max="9218" width="16.140625" style="87" customWidth="1"/>
    <col min="9219" max="9219" width="14.140625" style="87" customWidth="1"/>
    <col min="9220" max="9220" width="14.28515625" style="87" customWidth="1"/>
    <col min="9221" max="9222" width="17.140625" style="87" customWidth="1"/>
    <col min="9223" max="9223" width="16.85546875" style="87" customWidth="1"/>
    <col min="9224" max="9224" width="15.28515625" style="87" bestFit="1" customWidth="1"/>
    <col min="9225" max="9225" width="15.140625" style="87" customWidth="1"/>
    <col min="9226" max="9226" width="15.85546875" style="87" customWidth="1"/>
    <col min="9227" max="9227" width="15.5703125" style="87" customWidth="1"/>
    <col min="9228" max="9228" width="11.28515625" style="87" bestFit="1" customWidth="1"/>
    <col min="9229" max="9468" width="11.42578125" style="87"/>
    <col min="9469" max="9469" width="44.7109375" style="87" customWidth="1"/>
    <col min="9470" max="9472" width="17.140625" style="87" customWidth="1"/>
    <col min="9473" max="9473" width="17.7109375" style="87" customWidth="1"/>
    <col min="9474" max="9474" width="16.140625" style="87" customWidth="1"/>
    <col min="9475" max="9475" width="14.140625" style="87" customWidth="1"/>
    <col min="9476" max="9476" width="14.28515625" style="87" customWidth="1"/>
    <col min="9477" max="9478" width="17.140625" style="87" customWidth="1"/>
    <col min="9479" max="9479" width="16.85546875" style="87" customWidth="1"/>
    <col min="9480" max="9480" width="15.28515625" style="87" bestFit="1" customWidth="1"/>
    <col min="9481" max="9481" width="15.140625" style="87" customWidth="1"/>
    <col min="9482" max="9482" width="15.85546875" style="87" customWidth="1"/>
    <col min="9483" max="9483" width="15.5703125" style="87" customWidth="1"/>
    <col min="9484" max="9484" width="11.28515625" style="87" bestFit="1" customWidth="1"/>
    <col min="9485" max="9724" width="11.42578125" style="87"/>
    <col min="9725" max="9725" width="44.7109375" style="87" customWidth="1"/>
    <col min="9726" max="9728" width="17.140625" style="87" customWidth="1"/>
    <col min="9729" max="9729" width="17.7109375" style="87" customWidth="1"/>
    <col min="9730" max="9730" width="16.140625" style="87" customWidth="1"/>
    <col min="9731" max="9731" width="14.140625" style="87" customWidth="1"/>
    <col min="9732" max="9732" width="14.28515625" style="87" customWidth="1"/>
    <col min="9733" max="9734" width="17.140625" style="87" customWidth="1"/>
    <col min="9735" max="9735" width="16.85546875" style="87" customWidth="1"/>
    <col min="9736" max="9736" width="15.28515625" style="87" bestFit="1" customWidth="1"/>
    <col min="9737" max="9737" width="15.140625" style="87" customWidth="1"/>
    <col min="9738" max="9738" width="15.85546875" style="87" customWidth="1"/>
    <col min="9739" max="9739" width="15.5703125" style="87" customWidth="1"/>
    <col min="9740" max="9740" width="11.28515625" style="87" bestFit="1" customWidth="1"/>
    <col min="9741" max="9980" width="11.42578125" style="87"/>
    <col min="9981" max="9981" width="44.7109375" style="87" customWidth="1"/>
    <col min="9982" max="9984" width="17.140625" style="87" customWidth="1"/>
    <col min="9985" max="9985" width="17.7109375" style="87" customWidth="1"/>
    <col min="9986" max="9986" width="16.140625" style="87" customWidth="1"/>
    <col min="9987" max="9987" width="14.140625" style="87" customWidth="1"/>
    <col min="9988" max="9988" width="14.28515625" style="87" customWidth="1"/>
    <col min="9989" max="9990" width="17.140625" style="87" customWidth="1"/>
    <col min="9991" max="9991" width="16.85546875" style="87" customWidth="1"/>
    <col min="9992" max="9992" width="15.28515625" style="87" bestFit="1" customWidth="1"/>
    <col min="9993" max="9993" width="15.140625" style="87" customWidth="1"/>
    <col min="9994" max="9994" width="15.85546875" style="87" customWidth="1"/>
    <col min="9995" max="9995" width="15.5703125" style="87" customWidth="1"/>
    <col min="9996" max="9996" width="11.28515625" style="87" bestFit="1" customWidth="1"/>
    <col min="9997" max="10236" width="11.42578125" style="87"/>
    <col min="10237" max="10237" width="44.7109375" style="87" customWidth="1"/>
    <col min="10238" max="10240" width="17.140625" style="87" customWidth="1"/>
    <col min="10241" max="10241" width="17.7109375" style="87" customWidth="1"/>
    <col min="10242" max="10242" width="16.140625" style="87" customWidth="1"/>
    <col min="10243" max="10243" width="14.140625" style="87" customWidth="1"/>
    <col min="10244" max="10244" width="14.28515625" style="87" customWidth="1"/>
    <col min="10245" max="10246" width="17.140625" style="87" customWidth="1"/>
    <col min="10247" max="10247" width="16.85546875" style="87" customWidth="1"/>
    <col min="10248" max="10248" width="15.28515625" style="87" bestFit="1" customWidth="1"/>
    <col min="10249" max="10249" width="15.140625" style="87" customWidth="1"/>
    <col min="10250" max="10250" width="15.85546875" style="87" customWidth="1"/>
    <col min="10251" max="10251" width="15.5703125" style="87" customWidth="1"/>
    <col min="10252" max="10252" width="11.28515625" style="87" bestFit="1" customWidth="1"/>
    <col min="10253" max="10492" width="11.42578125" style="87"/>
    <col min="10493" max="10493" width="44.7109375" style="87" customWidth="1"/>
    <col min="10494" max="10496" width="17.140625" style="87" customWidth="1"/>
    <col min="10497" max="10497" width="17.7109375" style="87" customWidth="1"/>
    <col min="10498" max="10498" width="16.140625" style="87" customWidth="1"/>
    <col min="10499" max="10499" width="14.140625" style="87" customWidth="1"/>
    <col min="10500" max="10500" width="14.28515625" style="87" customWidth="1"/>
    <col min="10501" max="10502" width="17.140625" style="87" customWidth="1"/>
    <col min="10503" max="10503" width="16.85546875" style="87" customWidth="1"/>
    <col min="10504" max="10504" width="15.28515625" style="87" bestFit="1" customWidth="1"/>
    <col min="10505" max="10505" width="15.140625" style="87" customWidth="1"/>
    <col min="10506" max="10506" width="15.85546875" style="87" customWidth="1"/>
    <col min="10507" max="10507" width="15.5703125" style="87" customWidth="1"/>
    <col min="10508" max="10508" width="11.28515625" style="87" bestFit="1" customWidth="1"/>
    <col min="10509" max="10748" width="11.42578125" style="87"/>
    <col min="10749" max="10749" width="44.7109375" style="87" customWidth="1"/>
    <col min="10750" max="10752" width="17.140625" style="87" customWidth="1"/>
    <col min="10753" max="10753" width="17.7109375" style="87" customWidth="1"/>
    <col min="10754" max="10754" width="16.140625" style="87" customWidth="1"/>
    <col min="10755" max="10755" width="14.140625" style="87" customWidth="1"/>
    <col min="10756" max="10756" width="14.28515625" style="87" customWidth="1"/>
    <col min="10757" max="10758" width="17.140625" style="87" customWidth="1"/>
    <col min="10759" max="10759" width="16.85546875" style="87" customWidth="1"/>
    <col min="10760" max="10760" width="15.28515625" style="87" bestFit="1" customWidth="1"/>
    <col min="10761" max="10761" width="15.140625" style="87" customWidth="1"/>
    <col min="10762" max="10762" width="15.85546875" style="87" customWidth="1"/>
    <col min="10763" max="10763" width="15.5703125" style="87" customWidth="1"/>
    <col min="10764" max="10764" width="11.28515625" style="87" bestFit="1" customWidth="1"/>
    <col min="10765" max="11004" width="11.42578125" style="87"/>
    <col min="11005" max="11005" width="44.7109375" style="87" customWidth="1"/>
    <col min="11006" max="11008" width="17.140625" style="87" customWidth="1"/>
    <col min="11009" max="11009" width="17.7109375" style="87" customWidth="1"/>
    <col min="11010" max="11010" width="16.140625" style="87" customWidth="1"/>
    <col min="11011" max="11011" width="14.140625" style="87" customWidth="1"/>
    <col min="11012" max="11012" width="14.28515625" style="87" customWidth="1"/>
    <col min="11013" max="11014" width="17.140625" style="87" customWidth="1"/>
    <col min="11015" max="11015" width="16.85546875" style="87" customWidth="1"/>
    <col min="11016" max="11016" width="15.28515625" style="87" bestFit="1" customWidth="1"/>
    <col min="11017" max="11017" width="15.140625" style="87" customWidth="1"/>
    <col min="11018" max="11018" width="15.85546875" style="87" customWidth="1"/>
    <col min="11019" max="11019" width="15.5703125" style="87" customWidth="1"/>
    <col min="11020" max="11020" width="11.28515625" style="87" bestFit="1" customWidth="1"/>
    <col min="11021" max="11260" width="11.42578125" style="87"/>
    <col min="11261" max="11261" width="44.7109375" style="87" customWidth="1"/>
    <col min="11262" max="11264" width="17.140625" style="87" customWidth="1"/>
    <col min="11265" max="11265" width="17.7109375" style="87" customWidth="1"/>
    <col min="11266" max="11266" width="16.140625" style="87" customWidth="1"/>
    <col min="11267" max="11267" width="14.140625" style="87" customWidth="1"/>
    <col min="11268" max="11268" width="14.28515625" style="87" customWidth="1"/>
    <col min="11269" max="11270" width="17.140625" style="87" customWidth="1"/>
    <col min="11271" max="11271" width="16.85546875" style="87" customWidth="1"/>
    <col min="11272" max="11272" width="15.28515625" style="87" bestFit="1" customWidth="1"/>
    <col min="11273" max="11273" width="15.140625" style="87" customWidth="1"/>
    <col min="11274" max="11274" width="15.85546875" style="87" customWidth="1"/>
    <col min="11275" max="11275" width="15.5703125" style="87" customWidth="1"/>
    <col min="11276" max="11276" width="11.28515625" style="87" bestFit="1" customWidth="1"/>
    <col min="11277" max="11516" width="11.42578125" style="87"/>
    <col min="11517" max="11517" width="44.7109375" style="87" customWidth="1"/>
    <col min="11518" max="11520" width="17.140625" style="87" customWidth="1"/>
    <col min="11521" max="11521" width="17.7109375" style="87" customWidth="1"/>
    <col min="11522" max="11522" width="16.140625" style="87" customWidth="1"/>
    <col min="11523" max="11523" width="14.140625" style="87" customWidth="1"/>
    <col min="11524" max="11524" width="14.28515625" style="87" customWidth="1"/>
    <col min="11525" max="11526" width="17.140625" style="87" customWidth="1"/>
    <col min="11527" max="11527" width="16.85546875" style="87" customWidth="1"/>
    <col min="11528" max="11528" width="15.28515625" style="87" bestFit="1" customWidth="1"/>
    <col min="11529" max="11529" width="15.140625" style="87" customWidth="1"/>
    <col min="11530" max="11530" width="15.85546875" style="87" customWidth="1"/>
    <col min="11531" max="11531" width="15.5703125" style="87" customWidth="1"/>
    <col min="11532" max="11532" width="11.28515625" style="87" bestFit="1" customWidth="1"/>
    <col min="11533" max="11772" width="11.42578125" style="87"/>
    <col min="11773" max="11773" width="44.7109375" style="87" customWidth="1"/>
    <col min="11774" max="11776" width="17.140625" style="87" customWidth="1"/>
    <col min="11777" max="11777" width="17.7109375" style="87" customWidth="1"/>
    <col min="11778" max="11778" width="16.140625" style="87" customWidth="1"/>
    <col min="11779" max="11779" width="14.140625" style="87" customWidth="1"/>
    <col min="11780" max="11780" width="14.28515625" style="87" customWidth="1"/>
    <col min="11781" max="11782" width="17.140625" style="87" customWidth="1"/>
    <col min="11783" max="11783" width="16.85546875" style="87" customWidth="1"/>
    <col min="11784" max="11784" width="15.28515625" style="87" bestFit="1" customWidth="1"/>
    <col min="11785" max="11785" width="15.140625" style="87" customWidth="1"/>
    <col min="11786" max="11786" width="15.85546875" style="87" customWidth="1"/>
    <col min="11787" max="11787" width="15.5703125" style="87" customWidth="1"/>
    <col min="11788" max="11788" width="11.28515625" style="87" bestFit="1" customWidth="1"/>
    <col min="11789" max="12028" width="11.42578125" style="87"/>
    <col min="12029" max="12029" width="44.7109375" style="87" customWidth="1"/>
    <col min="12030" max="12032" width="17.140625" style="87" customWidth="1"/>
    <col min="12033" max="12033" width="17.7109375" style="87" customWidth="1"/>
    <col min="12034" max="12034" width="16.140625" style="87" customWidth="1"/>
    <col min="12035" max="12035" width="14.140625" style="87" customWidth="1"/>
    <col min="12036" max="12036" width="14.28515625" style="87" customWidth="1"/>
    <col min="12037" max="12038" width="17.140625" style="87" customWidth="1"/>
    <col min="12039" max="12039" width="16.85546875" style="87" customWidth="1"/>
    <col min="12040" max="12040" width="15.28515625" style="87" bestFit="1" customWidth="1"/>
    <col min="12041" max="12041" width="15.140625" style="87" customWidth="1"/>
    <col min="12042" max="12042" width="15.85546875" style="87" customWidth="1"/>
    <col min="12043" max="12043" width="15.5703125" style="87" customWidth="1"/>
    <col min="12044" max="12044" width="11.28515625" style="87" bestFit="1" customWidth="1"/>
    <col min="12045" max="12284" width="11.42578125" style="87"/>
    <col min="12285" max="12285" width="44.7109375" style="87" customWidth="1"/>
    <col min="12286" max="12288" width="17.140625" style="87" customWidth="1"/>
    <col min="12289" max="12289" width="17.7109375" style="87" customWidth="1"/>
    <col min="12290" max="12290" width="16.140625" style="87" customWidth="1"/>
    <col min="12291" max="12291" width="14.140625" style="87" customWidth="1"/>
    <col min="12292" max="12292" width="14.28515625" style="87" customWidth="1"/>
    <col min="12293" max="12294" width="17.140625" style="87" customWidth="1"/>
    <col min="12295" max="12295" width="16.85546875" style="87" customWidth="1"/>
    <col min="12296" max="12296" width="15.28515625" style="87" bestFit="1" customWidth="1"/>
    <col min="12297" max="12297" width="15.140625" style="87" customWidth="1"/>
    <col min="12298" max="12298" width="15.85546875" style="87" customWidth="1"/>
    <col min="12299" max="12299" width="15.5703125" style="87" customWidth="1"/>
    <col min="12300" max="12300" width="11.28515625" style="87" bestFit="1" customWidth="1"/>
    <col min="12301" max="12540" width="11.42578125" style="87"/>
    <col min="12541" max="12541" width="44.7109375" style="87" customWidth="1"/>
    <col min="12542" max="12544" width="17.140625" style="87" customWidth="1"/>
    <col min="12545" max="12545" width="17.7109375" style="87" customWidth="1"/>
    <col min="12546" max="12546" width="16.140625" style="87" customWidth="1"/>
    <col min="12547" max="12547" width="14.140625" style="87" customWidth="1"/>
    <col min="12548" max="12548" width="14.28515625" style="87" customWidth="1"/>
    <col min="12549" max="12550" width="17.140625" style="87" customWidth="1"/>
    <col min="12551" max="12551" width="16.85546875" style="87" customWidth="1"/>
    <col min="12552" max="12552" width="15.28515625" style="87" bestFit="1" customWidth="1"/>
    <col min="12553" max="12553" width="15.140625" style="87" customWidth="1"/>
    <col min="12554" max="12554" width="15.85546875" style="87" customWidth="1"/>
    <col min="12555" max="12555" width="15.5703125" style="87" customWidth="1"/>
    <col min="12556" max="12556" width="11.28515625" style="87" bestFit="1" customWidth="1"/>
    <col min="12557" max="12796" width="11.42578125" style="87"/>
    <col min="12797" max="12797" width="44.7109375" style="87" customWidth="1"/>
    <col min="12798" max="12800" width="17.140625" style="87" customWidth="1"/>
    <col min="12801" max="12801" width="17.7109375" style="87" customWidth="1"/>
    <col min="12802" max="12802" width="16.140625" style="87" customWidth="1"/>
    <col min="12803" max="12803" width="14.140625" style="87" customWidth="1"/>
    <col min="12804" max="12804" width="14.28515625" style="87" customWidth="1"/>
    <col min="12805" max="12806" width="17.140625" style="87" customWidth="1"/>
    <col min="12807" max="12807" width="16.85546875" style="87" customWidth="1"/>
    <col min="12808" max="12808" width="15.28515625" style="87" bestFit="1" customWidth="1"/>
    <col min="12809" max="12809" width="15.140625" style="87" customWidth="1"/>
    <col min="12810" max="12810" width="15.85546875" style="87" customWidth="1"/>
    <col min="12811" max="12811" width="15.5703125" style="87" customWidth="1"/>
    <col min="12812" max="12812" width="11.28515625" style="87" bestFit="1" customWidth="1"/>
    <col min="12813" max="13052" width="11.42578125" style="87"/>
    <col min="13053" max="13053" width="44.7109375" style="87" customWidth="1"/>
    <col min="13054" max="13056" width="17.140625" style="87" customWidth="1"/>
    <col min="13057" max="13057" width="17.7109375" style="87" customWidth="1"/>
    <col min="13058" max="13058" width="16.140625" style="87" customWidth="1"/>
    <col min="13059" max="13059" width="14.140625" style="87" customWidth="1"/>
    <col min="13060" max="13060" width="14.28515625" style="87" customWidth="1"/>
    <col min="13061" max="13062" width="17.140625" style="87" customWidth="1"/>
    <col min="13063" max="13063" width="16.85546875" style="87" customWidth="1"/>
    <col min="13064" max="13064" width="15.28515625" style="87" bestFit="1" customWidth="1"/>
    <col min="13065" max="13065" width="15.140625" style="87" customWidth="1"/>
    <col min="13066" max="13066" width="15.85546875" style="87" customWidth="1"/>
    <col min="13067" max="13067" width="15.5703125" style="87" customWidth="1"/>
    <col min="13068" max="13068" width="11.28515625" style="87" bestFit="1" customWidth="1"/>
    <col min="13069" max="13308" width="11.42578125" style="87"/>
    <col min="13309" max="13309" width="44.7109375" style="87" customWidth="1"/>
    <col min="13310" max="13312" width="17.140625" style="87" customWidth="1"/>
    <col min="13313" max="13313" width="17.7109375" style="87" customWidth="1"/>
    <col min="13314" max="13314" width="16.140625" style="87" customWidth="1"/>
    <col min="13315" max="13315" width="14.140625" style="87" customWidth="1"/>
    <col min="13316" max="13316" width="14.28515625" style="87" customWidth="1"/>
    <col min="13317" max="13318" width="17.140625" style="87" customWidth="1"/>
    <col min="13319" max="13319" width="16.85546875" style="87" customWidth="1"/>
    <col min="13320" max="13320" width="15.28515625" style="87" bestFit="1" customWidth="1"/>
    <col min="13321" max="13321" width="15.140625" style="87" customWidth="1"/>
    <col min="13322" max="13322" width="15.85546875" style="87" customWidth="1"/>
    <col min="13323" max="13323" width="15.5703125" style="87" customWidth="1"/>
    <col min="13324" max="13324" width="11.28515625" style="87" bestFit="1" customWidth="1"/>
    <col min="13325" max="13564" width="11.42578125" style="87"/>
    <col min="13565" max="13565" width="44.7109375" style="87" customWidth="1"/>
    <col min="13566" max="13568" width="17.140625" style="87" customWidth="1"/>
    <col min="13569" max="13569" width="17.7109375" style="87" customWidth="1"/>
    <col min="13570" max="13570" width="16.140625" style="87" customWidth="1"/>
    <col min="13571" max="13571" width="14.140625" style="87" customWidth="1"/>
    <col min="13572" max="13572" width="14.28515625" style="87" customWidth="1"/>
    <col min="13573" max="13574" width="17.140625" style="87" customWidth="1"/>
    <col min="13575" max="13575" width="16.85546875" style="87" customWidth="1"/>
    <col min="13576" max="13576" width="15.28515625" style="87" bestFit="1" customWidth="1"/>
    <col min="13577" max="13577" width="15.140625" style="87" customWidth="1"/>
    <col min="13578" max="13578" width="15.85546875" style="87" customWidth="1"/>
    <col min="13579" max="13579" width="15.5703125" style="87" customWidth="1"/>
    <col min="13580" max="13580" width="11.28515625" style="87" bestFit="1" customWidth="1"/>
    <col min="13581" max="13820" width="11.42578125" style="87"/>
    <col min="13821" max="13821" width="44.7109375" style="87" customWidth="1"/>
    <col min="13822" max="13824" width="17.140625" style="87" customWidth="1"/>
    <col min="13825" max="13825" width="17.7109375" style="87" customWidth="1"/>
    <col min="13826" max="13826" width="16.140625" style="87" customWidth="1"/>
    <col min="13827" max="13827" width="14.140625" style="87" customWidth="1"/>
    <col min="13828" max="13828" width="14.28515625" style="87" customWidth="1"/>
    <col min="13829" max="13830" width="17.140625" style="87" customWidth="1"/>
    <col min="13831" max="13831" width="16.85546875" style="87" customWidth="1"/>
    <col min="13832" max="13832" width="15.28515625" style="87" bestFit="1" customWidth="1"/>
    <col min="13833" max="13833" width="15.140625" style="87" customWidth="1"/>
    <col min="13834" max="13834" width="15.85546875" style="87" customWidth="1"/>
    <col min="13835" max="13835" width="15.5703125" style="87" customWidth="1"/>
    <col min="13836" max="13836" width="11.28515625" style="87" bestFit="1" customWidth="1"/>
    <col min="13837" max="14076" width="11.42578125" style="87"/>
    <col min="14077" max="14077" width="44.7109375" style="87" customWidth="1"/>
    <col min="14078" max="14080" width="17.140625" style="87" customWidth="1"/>
    <col min="14081" max="14081" width="17.7109375" style="87" customWidth="1"/>
    <col min="14082" max="14082" width="16.140625" style="87" customWidth="1"/>
    <col min="14083" max="14083" width="14.140625" style="87" customWidth="1"/>
    <col min="14084" max="14084" width="14.28515625" style="87" customWidth="1"/>
    <col min="14085" max="14086" width="17.140625" style="87" customWidth="1"/>
    <col min="14087" max="14087" width="16.85546875" style="87" customWidth="1"/>
    <col min="14088" max="14088" width="15.28515625" style="87" bestFit="1" customWidth="1"/>
    <col min="14089" max="14089" width="15.140625" style="87" customWidth="1"/>
    <col min="14090" max="14090" width="15.85546875" style="87" customWidth="1"/>
    <col min="14091" max="14091" width="15.5703125" style="87" customWidth="1"/>
    <col min="14092" max="14092" width="11.28515625" style="87" bestFit="1" customWidth="1"/>
    <col min="14093" max="14332" width="11.42578125" style="87"/>
    <col min="14333" max="14333" width="44.7109375" style="87" customWidth="1"/>
    <col min="14334" max="14336" width="17.140625" style="87" customWidth="1"/>
    <col min="14337" max="14337" width="17.7109375" style="87" customWidth="1"/>
    <col min="14338" max="14338" width="16.140625" style="87" customWidth="1"/>
    <col min="14339" max="14339" width="14.140625" style="87" customWidth="1"/>
    <col min="14340" max="14340" width="14.28515625" style="87" customWidth="1"/>
    <col min="14341" max="14342" width="17.140625" style="87" customWidth="1"/>
    <col min="14343" max="14343" width="16.85546875" style="87" customWidth="1"/>
    <col min="14344" max="14344" width="15.28515625" style="87" bestFit="1" customWidth="1"/>
    <col min="14345" max="14345" width="15.140625" style="87" customWidth="1"/>
    <col min="14346" max="14346" width="15.85546875" style="87" customWidth="1"/>
    <col min="14347" max="14347" width="15.5703125" style="87" customWidth="1"/>
    <col min="14348" max="14348" width="11.28515625" style="87" bestFit="1" customWidth="1"/>
    <col min="14349" max="14588" width="11.42578125" style="87"/>
    <col min="14589" max="14589" width="44.7109375" style="87" customWidth="1"/>
    <col min="14590" max="14592" width="17.140625" style="87" customWidth="1"/>
    <col min="14593" max="14593" width="17.7109375" style="87" customWidth="1"/>
    <col min="14594" max="14594" width="16.140625" style="87" customWidth="1"/>
    <col min="14595" max="14595" width="14.140625" style="87" customWidth="1"/>
    <col min="14596" max="14596" width="14.28515625" style="87" customWidth="1"/>
    <col min="14597" max="14598" width="17.140625" style="87" customWidth="1"/>
    <col min="14599" max="14599" width="16.85546875" style="87" customWidth="1"/>
    <col min="14600" max="14600" width="15.28515625" style="87" bestFit="1" customWidth="1"/>
    <col min="14601" max="14601" width="15.140625" style="87" customWidth="1"/>
    <col min="14602" max="14602" width="15.85546875" style="87" customWidth="1"/>
    <col min="14603" max="14603" width="15.5703125" style="87" customWidth="1"/>
    <col min="14604" max="14604" width="11.28515625" style="87" bestFit="1" customWidth="1"/>
    <col min="14605" max="14844" width="11.42578125" style="87"/>
    <col min="14845" max="14845" width="44.7109375" style="87" customWidth="1"/>
    <col min="14846" max="14848" width="17.140625" style="87" customWidth="1"/>
    <col min="14849" max="14849" width="17.7109375" style="87" customWidth="1"/>
    <col min="14850" max="14850" width="16.140625" style="87" customWidth="1"/>
    <col min="14851" max="14851" width="14.140625" style="87" customWidth="1"/>
    <col min="14852" max="14852" width="14.28515625" style="87" customWidth="1"/>
    <col min="14853" max="14854" width="17.140625" style="87" customWidth="1"/>
    <col min="14855" max="14855" width="16.85546875" style="87" customWidth="1"/>
    <col min="14856" max="14856" width="15.28515625" style="87" bestFit="1" customWidth="1"/>
    <col min="14857" max="14857" width="15.140625" style="87" customWidth="1"/>
    <col min="14858" max="14858" width="15.85546875" style="87" customWidth="1"/>
    <col min="14859" max="14859" width="15.5703125" style="87" customWidth="1"/>
    <col min="14860" max="14860" width="11.28515625" style="87" bestFit="1" customWidth="1"/>
    <col min="14861" max="15100" width="11.42578125" style="87"/>
    <col min="15101" max="15101" width="44.7109375" style="87" customWidth="1"/>
    <col min="15102" max="15104" width="17.140625" style="87" customWidth="1"/>
    <col min="15105" max="15105" width="17.7109375" style="87" customWidth="1"/>
    <col min="15106" max="15106" width="16.140625" style="87" customWidth="1"/>
    <col min="15107" max="15107" width="14.140625" style="87" customWidth="1"/>
    <col min="15108" max="15108" width="14.28515625" style="87" customWidth="1"/>
    <col min="15109" max="15110" width="17.140625" style="87" customWidth="1"/>
    <col min="15111" max="15111" width="16.85546875" style="87" customWidth="1"/>
    <col min="15112" max="15112" width="15.28515625" style="87" bestFit="1" customWidth="1"/>
    <col min="15113" max="15113" width="15.140625" style="87" customWidth="1"/>
    <col min="15114" max="15114" width="15.85546875" style="87" customWidth="1"/>
    <col min="15115" max="15115" width="15.5703125" style="87" customWidth="1"/>
    <col min="15116" max="15116" width="11.28515625" style="87" bestFit="1" customWidth="1"/>
    <col min="15117" max="15356" width="11.42578125" style="87"/>
    <col min="15357" max="15357" width="44.7109375" style="87" customWidth="1"/>
    <col min="15358" max="15360" width="17.140625" style="87" customWidth="1"/>
    <col min="15361" max="15361" width="17.7109375" style="87" customWidth="1"/>
    <col min="15362" max="15362" width="16.140625" style="87" customWidth="1"/>
    <col min="15363" max="15363" width="14.140625" style="87" customWidth="1"/>
    <col min="15364" max="15364" width="14.28515625" style="87" customWidth="1"/>
    <col min="15365" max="15366" width="17.140625" style="87" customWidth="1"/>
    <col min="15367" max="15367" width="16.85546875" style="87" customWidth="1"/>
    <col min="15368" max="15368" width="15.28515625" style="87" bestFit="1" customWidth="1"/>
    <col min="15369" max="15369" width="15.140625" style="87" customWidth="1"/>
    <col min="15370" max="15370" width="15.85546875" style="87" customWidth="1"/>
    <col min="15371" max="15371" width="15.5703125" style="87" customWidth="1"/>
    <col min="15372" max="15372" width="11.28515625" style="87" bestFit="1" customWidth="1"/>
    <col min="15373" max="15612" width="11.42578125" style="87"/>
    <col min="15613" max="15613" width="44.7109375" style="87" customWidth="1"/>
    <col min="15614" max="15616" width="17.140625" style="87" customWidth="1"/>
    <col min="15617" max="15617" width="17.7109375" style="87" customWidth="1"/>
    <col min="15618" max="15618" width="16.140625" style="87" customWidth="1"/>
    <col min="15619" max="15619" width="14.140625" style="87" customWidth="1"/>
    <col min="15620" max="15620" width="14.28515625" style="87" customWidth="1"/>
    <col min="15621" max="15622" width="17.140625" style="87" customWidth="1"/>
    <col min="15623" max="15623" width="16.85546875" style="87" customWidth="1"/>
    <col min="15624" max="15624" width="15.28515625" style="87" bestFit="1" customWidth="1"/>
    <col min="15625" max="15625" width="15.140625" style="87" customWidth="1"/>
    <col min="15626" max="15626" width="15.85546875" style="87" customWidth="1"/>
    <col min="15627" max="15627" width="15.5703125" style="87" customWidth="1"/>
    <col min="15628" max="15628" width="11.28515625" style="87" bestFit="1" customWidth="1"/>
    <col min="15629" max="15868" width="11.42578125" style="87"/>
    <col min="15869" max="15869" width="44.7109375" style="87" customWidth="1"/>
    <col min="15870" max="15872" width="17.140625" style="87" customWidth="1"/>
    <col min="15873" max="15873" width="17.7109375" style="87" customWidth="1"/>
    <col min="15874" max="15874" width="16.140625" style="87" customWidth="1"/>
    <col min="15875" max="15875" width="14.140625" style="87" customWidth="1"/>
    <col min="15876" max="15876" width="14.28515625" style="87" customWidth="1"/>
    <col min="15877" max="15878" width="17.140625" style="87" customWidth="1"/>
    <col min="15879" max="15879" width="16.85546875" style="87" customWidth="1"/>
    <col min="15880" max="15880" width="15.28515625" style="87" bestFit="1" customWidth="1"/>
    <col min="15881" max="15881" width="15.140625" style="87" customWidth="1"/>
    <col min="15882" max="15882" width="15.85546875" style="87" customWidth="1"/>
    <col min="15883" max="15883" width="15.5703125" style="87" customWidth="1"/>
    <col min="15884" max="15884" width="11.28515625" style="87" bestFit="1" customWidth="1"/>
    <col min="15885" max="16124" width="11.42578125" style="87"/>
    <col min="16125" max="16125" width="44.7109375" style="87" customWidth="1"/>
    <col min="16126" max="16128" width="17.140625" style="87" customWidth="1"/>
    <col min="16129" max="16129" width="17.7109375" style="87" customWidth="1"/>
    <col min="16130" max="16130" width="16.140625" style="87" customWidth="1"/>
    <col min="16131" max="16131" width="14.140625" style="87" customWidth="1"/>
    <col min="16132" max="16132" width="14.28515625" style="87" customWidth="1"/>
    <col min="16133" max="16134" width="17.140625" style="87" customWidth="1"/>
    <col min="16135" max="16135" width="16.85546875" style="87" customWidth="1"/>
    <col min="16136" max="16136" width="15.28515625" style="87" bestFit="1" customWidth="1"/>
    <col min="16137" max="16137" width="15.140625" style="87" customWidth="1"/>
    <col min="16138" max="16138" width="15.85546875" style="87" customWidth="1"/>
    <col min="16139" max="16139" width="15.5703125" style="87" customWidth="1"/>
    <col min="16140" max="16140" width="11.28515625" style="87" bestFit="1" customWidth="1"/>
    <col min="16141" max="16384" width="11.42578125" style="87"/>
  </cols>
  <sheetData>
    <row r="1" spans="1:13" x14ac:dyDescent="0.2">
      <c r="A1" s="191" t="s">
        <v>63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</row>
    <row r="2" spans="1:13" x14ac:dyDescent="0.2">
      <c r="A2" s="193">
        <v>45978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</row>
    <row r="3" spans="1:13" ht="11.25" x14ac:dyDescent="0.2">
      <c r="A3" s="88"/>
      <c r="B3" s="87"/>
      <c r="C3" s="87"/>
      <c r="E3" s="87"/>
    </row>
    <row r="4" spans="1:13" ht="13.5" customHeight="1" thickBot="1" x14ac:dyDescent="0.25">
      <c r="A4" s="88"/>
      <c r="B4" s="87"/>
      <c r="C4" s="195"/>
      <c r="D4" s="195"/>
      <c r="E4" s="87"/>
    </row>
    <row r="5" spans="1:13" ht="12.75" customHeight="1" x14ac:dyDescent="0.2">
      <c r="A5" s="196" t="s">
        <v>0</v>
      </c>
      <c r="B5" s="198" t="s">
        <v>9</v>
      </c>
      <c r="C5" s="90" t="s">
        <v>10</v>
      </c>
      <c r="D5" s="90" t="s">
        <v>10</v>
      </c>
      <c r="E5" s="198" t="s">
        <v>1</v>
      </c>
      <c r="F5" s="189" t="s">
        <v>7</v>
      </c>
      <c r="G5" s="189" t="s">
        <v>8</v>
      </c>
      <c r="H5" s="189" t="s">
        <v>2</v>
      </c>
      <c r="I5" s="189" t="s">
        <v>3</v>
      </c>
      <c r="J5" s="189" t="s">
        <v>4</v>
      </c>
      <c r="K5" s="189" t="s">
        <v>5</v>
      </c>
    </row>
    <row r="6" spans="1:13" ht="23.25" customHeight="1" thickBot="1" x14ac:dyDescent="0.25">
      <c r="A6" s="197"/>
      <c r="B6" s="199"/>
      <c r="C6" s="91" t="s">
        <v>11</v>
      </c>
      <c r="D6" s="91" t="s">
        <v>12</v>
      </c>
      <c r="E6" s="199" t="s">
        <v>6</v>
      </c>
      <c r="F6" s="190" t="s">
        <v>6</v>
      </c>
      <c r="G6" s="190" t="s">
        <v>6</v>
      </c>
      <c r="H6" s="190"/>
      <c r="I6" s="190"/>
      <c r="J6" s="190"/>
      <c r="K6" s="190" t="s">
        <v>6</v>
      </c>
    </row>
    <row r="7" spans="1:13" x14ac:dyDescent="0.2">
      <c r="A7" s="1" t="s">
        <v>15</v>
      </c>
      <c r="B7" s="92">
        <v>15273220.550000001</v>
      </c>
      <c r="C7" s="92">
        <v>2882930.3</v>
      </c>
      <c r="D7" s="92">
        <v>377730.29</v>
      </c>
      <c r="E7" s="92"/>
      <c r="F7" s="92"/>
      <c r="G7" s="92"/>
      <c r="H7" s="93">
        <v>4464649.16</v>
      </c>
      <c r="I7" s="93"/>
      <c r="J7" s="93"/>
      <c r="K7" s="94">
        <v>22998530.300000001</v>
      </c>
      <c r="L7" s="89"/>
      <c r="M7" s="89"/>
    </row>
    <row r="8" spans="1:13" x14ac:dyDescent="0.2">
      <c r="A8" s="2" t="s">
        <v>16</v>
      </c>
      <c r="B8" s="92">
        <v>14436072.300000001</v>
      </c>
      <c r="C8" s="92">
        <v>2724912.54</v>
      </c>
      <c r="D8" s="92">
        <v>357026.32</v>
      </c>
      <c r="E8" s="92"/>
      <c r="F8" s="92"/>
      <c r="G8" s="92"/>
      <c r="H8" s="93">
        <v>4358944.3</v>
      </c>
      <c r="I8" s="93"/>
      <c r="J8" s="93"/>
      <c r="K8" s="94">
        <v>21876955.460000001</v>
      </c>
      <c r="L8" s="89"/>
      <c r="M8" s="89"/>
    </row>
    <row r="9" spans="1:13" x14ac:dyDescent="0.2">
      <c r="A9" s="2" t="s">
        <v>17</v>
      </c>
      <c r="B9" s="92"/>
      <c r="C9" s="92"/>
      <c r="E9" s="92"/>
      <c r="F9" s="92"/>
      <c r="G9" s="92"/>
      <c r="H9" s="93"/>
      <c r="I9" s="93"/>
      <c r="J9" s="93"/>
      <c r="K9" s="94"/>
      <c r="L9" s="89"/>
      <c r="M9" s="89"/>
    </row>
    <row r="10" spans="1:13" x14ac:dyDescent="0.2">
      <c r="A10" s="2" t="s">
        <v>18</v>
      </c>
      <c r="B10" s="92"/>
      <c r="C10" s="92"/>
      <c r="D10" s="92"/>
      <c r="E10" s="92"/>
      <c r="F10" s="92"/>
      <c r="G10" s="92"/>
      <c r="H10" s="93"/>
      <c r="I10" s="93"/>
      <c r="J10" s="93"/>
      <c r="K10" s="94"/>
      <c r="L10" s="89"/>
      <c r="M10" s="89"/>
    </row>
    <row r="11" spans="1:13" x14ac:dyDescent="0.2">
      <c r="A11" s="2" t="s">
        <v>19</v>
      </c>
      <c r="B11" s="92"/>
      <c r="C11" s="92"/>
      <c r="D11" s="92"/>
      <c r="E11" s="92"/>
      <c r="F11" s="92"/>
      <c r="G11" s="92"/>
      <c r="H11" s="93"/>
      <c r="I11" s="93"/>
      <c r="J11" s="93"/>
      <c r="K11" s="94"/>
      <c r="L11" s="89"/>
      <c r="M11" s="89"/>
    </row>
    <row r="12" spans="1:13" x14ac:dyDescent="0.2">
      <c r="A12" s="2" t="s">
        <v>20</v>
      </c>
      <c r="B12" s="92"/>
      <c r="C12" s="92"/>
      <c r="D12" s="92"/>
      <c r="E12" s="92"/>
      <c r="F12" s="92"/>
      <c r="G12" s="92"/>
      <c r="H12" s="93"/>
      <c r="I12" s="93"/>
      <c r="J12" s="93"/>
      <c r="K12" s="94"/>
      <c r="L12" s="89"/>
      <c r="M12" s="89"/>
    </row>
    <row r="13" spans="1:13" x14ac:dyDescent="0.2">
      <c r="A13" s="2" t="s">
        <v>21</v>
      </c>
      <c r="B13" s="92"/>
      <c r="C13" s="92"/>
      <c r="D13" s="92"/>
      <c r="E13" s="92"/>
      <c r="F13" s="92"/>
      <c r="G13" s="92"/>
      <c r="H13" s="93"/>
      <c r="I13" s="93"/>
      <c r="J13" s="93"/>
      <c r="K13" s="94"/>
      <c r="L13" s="89"/>
      <c r="M13" s="89"/>
    </row>
    <row r="14" spans="1:13" x14ac:dyDescent="0.2">
      <c r="A14" s="2" t="s">
        <v>22</v>
      </c>
      <c r="B14" s="92"/>
      <c r="C14" s="92"/>
      <c r="D14" s="92"/>
      <c r="E14" s="92"/>
      <c r="F14" s="92"/>
      <c r="G14" s="92"/>
      <c r="H14" s="93"/>
      <c r="I14" s="93"/>
      <c r="J14" s="93"/>
      <c r="K14" s="94"/>
      <c r="L14" s="89"/>
      <c r="M14" s="89"/>
    </row>
    <row r="15" spans="1:13" x14ac:dyDescent="0.2">
      <c r="A15" s="2" t="s">
        <v>23</v>
      </c>
      <c r="B15" s="92"/>
      <c r="C15" s="92"/>
      <c r="D15" s="92"/>
      <c r="E15" s="92"/>
      <c r="F15" s="92"/>
      <c r="G15" s="92"/>
      <c r="H15" s="93"/>
      <c r="I15" s="93"/>
      <c r="J15" s="93"/>
      <c r="K15" s="94"/>
      <c r="L15" s="89"/>
      <c r="M15" s="89"/>
    </row>
    <row r="16" spans="1:13" x14ac:dyDescent="0.2">
      <c r="A16" s="2" t="s">
        <v>24</v>
      </c>
      <c r="B16" s="92"/>
      <c r="C16" s="92"/>
      <c r="D16" s="92"/>
      <c r="E16" s="92"/>
      <c r="F16" s="92"/>
      <c r="G16" s="92"/>
      <c r="H16" s="93"/>
      <c r="I16" s="93"/>
      <c r="J16" s="93"/>
      <c r="K16" s="94"/>
      <c r="L16" s="89"/>
      <c r="M16" s="89"/>
    </row>
    <row r="17" spans="1:13" x14ac:dyDescent="0.2">
      <c r="A17" s="2" t="s">
        <v>25</v>
      </c>
      <c r="B17" s="92"/>
      <c r="C17" s="92"/>
      <c r="D17" s="92"/>
      <c r="E17" s="92"/>
      <c r="F17" s="92"/>
      <c r="G17" s="92"/>
      <c r="H17" s="93"/>
      <c r="I17" s="93"/>
      <c r="J17" s="93"/>
      <c r="K17" s="94"/>
      <c r="L17" s="89"/>
      <c r="M17" s="89"/>
    </row>
    <row r="18" spans="1:13" x14ac:dyDescent="0.2">
      <c r="A18" s="2" t="s">
        <v>26</v>
      </c>
      <c r="B18" s="92"/>
      <c r="C18" s="92"/>
      <c r="D18" s="92"/>
      <c r="E18" s="92"/>
      <c r="F18" s="92"/>
      <c r="G18" s="92"/>
      <c r="H18" s="93"/>
      <c r="I18" s="93"/>
      <c r="J18" s="93"/>
      <c r="K18" s="94"/>
      <c r="L18" s="89"/>
      <c r="M18" s="89"/>
    </row>
    <row r="19" spans="1:13" x14ac:dyDescent="0.2">
      <c r="A19" s="2" t="s">
        <v>27</v>
      </c>
      <c r="B19" s="92"/>
      <c r="C19" s="92"/>
      <c r="D19" s="92"/>
      <c r="E19" s="92"/>
      <c r="F19" s="92"/>
      <c r="G19" s="92"/>
      <c r="H19" s="93"/>
      <c r="I19" s="93"/>
      <c r="J19" s="93"/>
      <c r="K19" s="94"/>
      <c r="L19" s="89"/>
      <c r="M19" s="89"/>
    </row>
    <row r="20" spans="1:13" x14ac:dyDescent="0.2">
      <c r="A20" s="2" t="s">
        <v>28</v>
      </c>
      <c r="B20" s="92"/>
      <c r="C20" s="92"/>
      <c r="D20" s="92"/>
      <c r="E20" s="92"/>
      <c r="F20" s="92"/>
      <c r="G20" s="92"/>
      <c r="H20" s="94"/>
      <c r="I20" s="94"/>
      <c r="J20" s="94"/>
      <c r="K20" s="94"/>
      <c r="L20" s="89"/>
      <c r="M20" s="89"/>
    </row>
    <row r="21" spans="1:13" x14ac:dyDescent="0.2">
      <c r="A21" s="2" t="s">
        <v>29</v>
      </c>
      <c r="B21" s="92"/>
      <c r="C21" s="92"/>
      <c r="D21" s="92"/>
      <c r="E21" s="92"/>
      <c r="F21" s="92"/>
      <c r="G21" s="92"/>
      <c r="H21" s="94"/>
      <c r="I21" s="94"/>
      <c r="J21" s="94"/>
      <c r="K21" s="94"/>
      <c r="L21" s="89"/>
      <c r="M21" s="89"/>
    </row>
    <row r="22" spans="1:13" x14ac:dyDescent="0.2">
      <c r="A22" s="2" t="s">
        <v>30</v>
      </c>
      <c r="B22" s="92"/>
      <c r="C22" s="92"/>
      <c r="D22" s="92"/>
      <c r="E22" s="92"/>
      <c r="F22" s="92"/>
      <c r="G22" s="92"/>
      <c r="H22" s="94"/>
      <c r="I22" s="94"/>
      <c r="J22" s="94"/>
      <c r="K22" s="94"/>
      <c r="L22" s="89"/>
      <c r="M22" s="89"/>
    </row>
    <row r="23" spans="1:13" x14ac:dyDescent="0.2">
      <c r="A23" s="2" t="s">
        <v>31</v>
      </c>
      <c r="B23" s="92"/>
      <c r="C23" s="92"/>
      <c r="D23" s="92"/>
      <c r="E23" s="92"/>
      <c r="F23" s="92"/>
      <c r="G23" s="92"/>
      <c r="H23" s="94"/>
      <c r="I23" s="94"/>
      <c r="J23" s="94"/>
      <c r="K23" s="94"/>
      <c r="L23" s="89"/>
      <c r="M23" s="89"/>
    </row>
    <row r="24" spans="1:13" x14ac:dyDescent="0.2">
      <c r="A24" s="2" t="s">
        <v>32</v>
      </c>
      <c r="B24" s="92"/>
      <c r="C24" s="92"/>
      <c r="D24" s="92"/>
      <c r="E24" s="92"/>
      <c r="F24" s="92"/>
      <c r="G24" s="92"/>
      <c r="H24" s="94"/>
      <c r="I24" s="94"/>
      <c r="J24" s="94"/>
      <c r="K24" s="94"/>
      <c r="L24" s="89"/>
      <c r="M24" s="89"/>
    </row>
    <row r="25" spans="1:13" x14ac:dyDescent="0.2">
      <c r="A25" s="2" t="s">
        <v>33</v>
      </c>
      <c r="B25" s="92"/>
      <c r="C25" s="92"/>
      <c r="D25" s="92"/>
      <c r="E25" s="92"/>
      <c r="F25" s="92"/>
      <c r="G25" s="92"/>
      <c r="H25" s="94"/>
      <c r="I25" s="94"/>
      <c r="J25" s="94"/>
      <c r="K25" s="94"/>
      <c r="L25" s="89"/>
      <c r="M25" s="89"/>
    </row>
    <row r="26" spans="1:13" x14ac:dyDescent="0.2">
      <c r="A26" s="2" t="s">
        <v>34</v>
      </c>
      <c r="B26" s="92"/>
      <c r="C26" s="92"/>
      <c r="D26" s="92"/>
      <c r="E26" s="92"/>
      <c r="F26" s="92"/>
      <c r="G26" s="92"/>
      <c r="H26" s="94"/>
      <c r="I26" s="94"/>
      <c r="J26" s="94"/>
      <c r="K26" s="94"/>
      <c r="L26" s="89"/>
      <c r="M26" s="89"/>
    </row>
    <row r="27" spans="1:13" x14ac:dyDescent="0.2">
      <c r="A27" s="2" t="s">
        <v>35</v>
      </c>
      <c r="B27" s="92"/>
      <c r="C27" s="92"/>
      <c r="D27" s="92"/>
      <c r="E27" s="92"/>
      <c r="F27" s="92"/>
      <c r="G27" s="92"/>
      <c r="H27" s="94"/>
      <c r="I27" s="94"/>
      <c r="J27" s="94"/>
      <c r="K27" s="94"/>
      <c r="L27" s="89"/>
      <c r="M27" s="89"/>
    </row>
    <row r="28" spans="1:13" x14ac:dyDescent="0.2">
      <c r="A28" s="2" t="s">
        <v>36</v>
      </c>
      <c r="B28" s="92"/>
      <c r="C28" s="92"/>
      <c r="D28" s="92"/>
      <c r="E28" s="92"/>
      <c r="F28" s="92"/>
      <c r="G28" s="92"/>
      <c r="H28" s="94"/>
      <c r="I28" s="94"/>
      <c r="J28" s="94"/>
      <c r="K28" s="94"/>
      <c r="L28" s="89"/>
      <c r="M28" s="89"/>
    </row>
    <row r="29" spans="1:13" x14ac:dyDescent="0.2">
      <c r="A29" s="2" t="s">
        <v>37</v>
      </c>
      <c r="B29" s="92">
        <v>16748646.99</v>
      </c>
      <c r="C29" s="92">
        <v>3161427.66</v>
      </c>
      <c r="D29" s="92">
        <v>414219.86</v>
      </c>
      <c r="E29" s="92"/>
      <c r="F29" s="92"/>
      <c r="G29" s="92"/>
      <c r="H29" s="94">
        <v>4878629.16</v>
      </c>
      <c r="I29" s="94"/>
      <c r="J29" s="94"/>
      <c r="K29" s="94">
        <v>25202923.670000002</v>
      </c>
      <c r="L29" s="89"/>
      <c r="M29" s="89"/>
    </row>
    <row r="30" spans="1:13" x14ac:dyDescent="0.2">
      <c r="A30" s="2" t="s">
        <v>38</v>
      </c>
      <c r="B30" s="92">
        <v>21209018.32</v>
      </c>
      <c r="C30" s="92">
        <v>4003354.85</v>
      </c>
      <c r="D30" s="92">
        <v>524531.72</v>
      </c>
      <c r="E30" s="92"/>
      <c r="F30" s="92"/>
      <c r="G30" s="92"/>
      <c r="H30" s="94">
        <v>6842087.7199999997</v>
      </c>
      <c r="I30" s="94"/>
      <c r="J30" s="94"/>
      <c r="K30" s="94">
        <v>32578992.609999999</v>
      </c>
      <c r="L30" s="89"/>
      <c r="M30" s="89"/>
    </row>
    <row r="31" spans="1:13" x14ac:dyDescent="0.2">
      <c r="A31" s="2" t="s">
        <v>39</v>
      </c>
      <c r="B31" s="92">
        <v>576448541.83000004</v>
      </c>
      <c r="C31" s="92">
        <v>108808810.98999999</v>
      </c>
      <c r="D31" s="92">
        <v>14256461.02</v>
      </c>
      <c r="E31" s="92"/>
      <c r="F31" s="92"/>
      <c r="G31" s="92"/>
      <c r="H31" s="94">
        <v>81593470.599999994</v>
      </c>
      <c r="I31" s="94"/>
      <c r="J31" s="94"/>
      <c r="K31" s="94">
        <v>781107284.44000006</v>
      </c>
      <c r="L31" s="89"/>
      <c r="M31" s="89"/>
    </row>
    <row r="32" spans="1:13" x14ac:dyDescent="0.2">
      <c r="A32" s="2" t="s">
        <v>40</v>
      </c>
      <c r="B32" s="92">
        <v>18032779.370000001</v>
      </c>
      <c r="C32" s="92">
        <v>3403816.89</v>
      </c>
      <c r="D32" s="92">
        <v>445978.43</v>
      </c>
      <c r="E32" s="92"/>
      <c r="F32" s="92"/>
      <c r="G32" s="92"/>
      <c r="H32" s="94">
        <v>6219644.4699999997</v>
      </c>
      <c r="I32" s="94"/>
      <c r="J32" s="94"/>
      <c r="K32" s="94">
        <v>28102219.16</v>
      </c>
      <c r="L32" s="89"/>
      <c r="M32" s="89"/>
    </row>
    <row r="33" spans="1:13" x14ac:dyDescent="0.2">
      <c r="A33" s="2" t="s">
        <v>41</v>
      </c>
      <c r="B33" s="92">
        <v>28896766.609999999</v>
      </c>
      <c r="C33" s="92">
        <v>5454472.6699999999</v>
      </c>
      <c r="D33" s="92">
        <v>714661.58</v>
      </c>
      <c r="E33" s="92"/>
      <c r="F33" s="92"/>
      <c r="G33" s="92"/>
      <c r="H33" s="94">
        <v>6404535.9000000004</v>
      </c>
      <c r="I33" s="94"/>
      <c r="J33" s="94"/>
      <c r="K33" s="94">
        <v>41470436.759999998</v>
      </c>
      <c r="L33" s="89"/>
      <c r="M33" s="89"/>
    </row>
    <row r="34" spans="1:13" x14ac:dyDescent="0.2">
      <c r="A34" s="2" t="s">
        <v>42</v>
      </c>
      <c r="B34" s="92">
        <v>21099166.289999999</v>
      </c>
      <c r="C34" s="92">
        <v>3982619.49</v>
      </c>
      <c r="D34" s="92">
        <v>521814.91</v>
      </c>
      <c r="E34" s="92"/>
      <c r="F34" s="92"/>
      <c r="G34" s="92"/>
      <c r="H34" s="94">
        <v>6302882.4500000002</v>
      </c>
      <c r="I34" s="94"/>
      <c r="J34" s="94"/>
      <c r="K34" s="94">
        <v>31906483.140000001</v>
      </c>
      <c r="L34" s="89"/>
      <c r="M34" s="89"/>
    </row>
    <row r="35" spans="1:13" x14ac:dyDescent="0.2">
      <c r="A35" s="2" t="s">
        <v>43</v>
      </c>
      <c r="B35" s="92">
        <v>29921420.920000002</v>
      </c>
      <c r="C35" s="92">
        <v>5647883.54</v>
      </c>
      <c r="D35" s="92">
        <v>740002.86</v>
      </c>
      <c r="E35" s="92"/>
      <c r="F35" s="92"/>
      <c r="G35" s="92"/>
      <c r="H35" s="94">
        <v>8560620.3900000006</v>
      </c>
      <c r="I35" s="94"/>
      <c r="J35" s="94"/>
      <c r="K35" s="94">
        <v>44869927.710000001</v>
      </c>
      <c r="L35" s="89"/>
      <c r="M35" s="89"/>
    </row>
    <row r="36" spans="1:13" x14ac:dyDescent="0.2">
      <c r="A36" s="2" t="s">
        <v>44</v>
      </c>
      <c r="B36" s="92">
        <v>17748679.289999999</v>
      </c>
      <c r="C36" s="92">
        <v>3350190.95</v>
      </c>
      <c r="D36" s="92">
        <v>438952.2</v>
      </c>
      <c r="E36" s="92"/>
      <c r="F36" s="92"/>
      <c r="G36" s="92"/>
      <c r="H36" s="94">
        <v>5672336.3799999999</v>
      </c>
      <c r="I36" s="94"/>
      <c r="J36" s="94"/>
      <c r="K36" s="94">
        <v>27210158.82</v>
      </c>
      <c r="L36" s="89"/>
      <c r="M36" s="89"/>
    </row>
    <row r="37" spans="1:13" x14ac:dyDescent="0.2">
      <c r="A37" s="2" t="s">
        <v>45</v>
      </c>
      <c r="B37" s="92">
        <v>113747991.90000001</v>
      </c>
      <c r="C37" s="92">
        <v>21470752.120000001</v>
      </c>
      <c r="D37" s="92">
        <v>2813163.18</v>
      </c>
      <c r="E37" s="92"/>
      <c r="F37" s="92"/>
      <c r="G37" s="92"/>
      <c r="H37" s="93">
        <v>26233588.960000001</v>
      </c>
      <c r="I37" s="93"/>
      <c r="J37" s="93"/>
      <c r="K37" s="94">
        <v>164265496.16</v>
      </c>
      <c r="L37" s="89"/>
      <c r="M37" s="89"/>
    </row>
    <row r="38" spans="1:13" x14ac:dyDescent="0.2">
      <c r="A38" s="2" t="s">
        <v>46</v>
      </c>
      <c r="B38" s="92">
        <v>37158397.079999998</v>
      </c>
      <c r="C38" s="92">
        <v>7013914.8799999999</v>
      </c>
      <c r="D38" s="92">
        <v>918984.44</v>
      </c>
      <c r="E38" s="92"/>
      <c r="F38" s="92"/>
      <c r="G38" s="92"/>
      <c r="H38" s="93">
        <v>8628757.6699999999</v>
      </c>
      <c r="I38" s="93"/>
      <c r="J38" s="93"/>
      <c r="K38" s="94">
        <v>53720054.07</v>
      </c>
      <c r="L38" s="89"/>
      <c r="M38" s="89"/>
    </row>
    <row r="39" spans="1:13" x14ac:dyDescent="0.2">
      <c r="A39" s="2" t="s">
        <v>47</v>
      </c>
      <c r="B39" s="92">
        <v>22892784.82</v>
      </c>
      <c r="C39" s="92">
        <v>4321177.9000000004</v>
      </c>
      <c r="D39" s="92">
        <v>566173.86</v>
      </c>
      <c r="E39" s="92"/>
      <c r="F39" s="92"/>
      <c r="G39" s="95"/>
      <c r="H39" s="93">
        <v>6157031.8399999999</v>
      </c>
      <c r="I39" s="93"/>
      <c r="J39" s="93"/>
      <c r="K39" s="94">
        <v>33937168.420000002</v>
      </c>
      <c r="L39" s="89"/>
      <c r="M39" s="89"/>
    </row>
    <row r="40" spans="1:13" x14ac:dyDescent="0.2">
      <c r="A40" s="2" t="s">
        <v>48</v>
      </c>
      <c r="B40" s="92">
        <v>16163400.82</v>
      </c>
      <c r="C40" s="92">
        <v>3050958.23</v>
      </c>
      <c r="D40" s="92">
        <v>399745.82</v>
      </c>
      <c r="E40" s="92"/>
      <c r="F40" s="92"/>
      <c r="G40" s="96"/>
      <c r="H40" s="93">
        <v>5354116.88</v>
      </c>
      <c r="I40" s="93"/>
      <c r="J40" s="93"/>
      <c r="K40" s="94">
        <v>24968221.75</v>
      </c>
      <c r="L40" s="89"/>
      <c r="M40" s="89"/>
    </row>
    <row r="41" spans="1:13" x14ac:dyDescent="0.2">
      <c r="A41" s="2" t="s">
        <v>49</v>
      </c>
      <c r="B41" s="92">
        <v>20879462.219999999</v>
      </c>
      <c r="C41" s="92">
        <v>3941148.77</v>
      </c>
      <c r="D41" s="92">
        <v>516381.29</v>
      </c>
      <c r="E41" s="92"/>
      <c r="F41" s="92"/>
      <c r="G41" s="92"/>
      <c r="H41" s="93">
        <v>5949305.21</v>
      </c>
      <c r="I41" s="93"/>
      <c r="J41" s="93"/>
      <c r="K41" s="94">
        <v>31286297.489999998</v>
      </c>
      <c r="L41" s="89"/>
      <c r="M41" s="89"/>
    </row>
    <row r="42" spans="1:13" x14ac:dyDescent="0.2">
      <c r="A42" s="2" t="s">
        <v>50</v>
      </c>
      <c r="B42" s="92">
        <v>29745278.870000001</v>
      </c>
      <c r="C42" s="92">
        <v>5614635.46</v>
      </c>
      <c r="D42" s="92">
        <v>735646.6</v>
      </c>
      <c r="E42" s="92"/>
      <c r="F42" s="92"/>
      <c r="G42" s="92"/>
      <c r="H42" s="93">
        <v>7270800.1100000003</v>
      </c>
      <c r="I42" s="93"/>
      <c r="J42" s="93"/>
      <c r="K42" s="94">
        <v>43366361.039999999</v>
      </c>
      <c r="L42" s="89"/>
      <c r="M42" s="89"/>
    </row>
    <row r="43" spans="1:13" x14ac:dyDescent="0.2">
      <c r="A43" s="2" t="s">
        <v>51</v>
      </c>
      <c r="B43" s="92">
        <v>16678568.970000001</v>
      </c>
      <c r="C43" s="92">
        <v>3148199.93</v>
      </c>
      <c r="D43" s="92">
        <v>412486.72</v>
      </c>
      <c r="E43" s="92"/>
      <c r="F43" s="92"/>
      <c r="G43" s="92"/>
      <c r="H43" s="93">
        <v>5043263.5599999996</v>
      </c>
      <c r="I43" s="93"/>
      <c r="J43" s="93"/>
      <c r="K43" s="94">
        <v>25282519.18</v>
      </c>
      <c r="L43" s="89"/>
      <c r="M43" s="89"/>
    </row>
    <row r="44" spans="1:13" x14ac:dyDescent="0.2">
      <c r="A44" s="2" t="s">
        <v>52</v>
      </c>
      <c r="B44" s="92">
        <v>242204792.19999999</v>
      </c>
      <c r="C44" s="92">
        <v>45717897.689999998</v>
      </c>
      <c r="D44" s="92">
        <v>5990097.8700000001</v>
      </c>
      <c r="E44" s="92"/>
      <c r="F44" s="92"/>
      <c r="G44" s="92"/>
      <c r="H44" s="93">
        <v>32825594.460000001</v>
      </c>
      <c r="I44" s="93"/>
      <c r="J44" s="93"/>
      <c r="K44" s="94">
        <v>326738382.22000003</v>
      </c>
      <c r="L44" s="89"/>
      <c r="M44" s="89"/>
    </row>
    <row r="45" spans="1:13" x14ac:dyDescent="0.2">
      <c r="A45" s="2" t="s">
        <v>53</v>
      </c>
      <c r="B45" s="92">
        <v>38309949.420000002</v>
      </c>
      <c r="C45" s="92">
        <v>7231278.6699999999</v>
      </c>
      <c r="D45" s="92">
        <v>947464.1</v>
      </c>
      <c r="E45" s="92"/>
      <c r="F45" s="92"/>
      <c r="G45" s="92"/>
      <c r="H45" s="93">
        <v>4661326.49</v>
      </c>
      <c r="I45" s="93"/>
      <c r="J45" s="93"/>
      <c r="K45" s="94">
        <v>51150018.68</v>
      </c>
      <c r="L45" s="89"/>
      <c r="M45" s="89"/>
    </row>
    <row r="46" spans="1:13" x14ac:dyDescent="0.2">
      <c r="A46" s="2" t="s">
        <v>54</v>
      </c>
      <c r="B46" s="92">
        <v>101766544.33</v>
      </c>
      <c r="C46" s="92">
        <v>19209167.66</v>
      </c>
      <c r="D46" s="92">
        <v>2516843.5099999998</v>
      </c>
      <c r="E46" s="92"/>
      <c r="F46" s="92"/>
      <c r="G46" s="92"/>
      <c r="H46" s="93">
        <v>25781673.07</v>
      </c>
      <c r="I46" s="93"/>
      <c r="J46" s="93"/>
      <c r="K46" s="94">
        <v>149274228.56999999</v>
      </c>
      <c r="L46" s="89"/>
      <c r="M46" s="89"/>
    </row>
    <row r="47" spans="1:13" x14ac:dyDescent="0.2">
      <c r="A47" s="2" t="s">
        <v>55</v>
      </c>
      <c r="B47" s="92">
        <v>23413634.98</v>
      </c>
      <c r="C47" s="92">
        <v>4419492.1100000003</v>
      </c>
      <c r="D47" s="92">
        <v>579055.28</v>
      </c>
      <c r="E47" s="92"/>
      <c r="F47" s="92"/>
      <c r="G47" s="92"/>
      <c r="H47" s="93">
        <v>5928311.5700000003</v>
      </c>
      <c r="I47" s="93"/>
      <c r="J47" s="93"/>
      <c r="K47" s="94">
        <v>34340493.939999998</v>
      </c>
      <c r="L47" s="89"/>
      <c r="M47" s="89"/>
    </row>
    <row r="48" spans="1:13" x14ac:dyDescent="0.2">
      <c r="A48" s="2" t="s">
        <v>56</v>
      </c>
      <c r="B48" s="92">
        <v>18241119.440000001</v>
      </c>
      <c r="C48" s="92">
        <v>3443142.58</v>
      </c>
      <c r="D48" s="92">
        <v>451131</v>
      </c>
      <c r="E48" s="92"/>
      <c r="F48" s="92"/>
      <c r="G48" s="92"/>
      <c r="H48" s="93">
        <v>5655762.4500000002</v>
      </c>
      <c r="I48" s="93"/>
      <c r="J48" s="93"/>
      <c r="K48" s="94">
        <v>27791155.469999999</v>
      </c>
      <c r="L48" s="89"/>
      <c r="M48" s="89"/>
    </row>
    <row r="49" spans="1:13" x14ac:dyDescent="0.2">
      <c r="A49" s="2" t="s">
        <v>57</v>
      </c>
      <c r="B49" s="92">
        <v>21277202.34</v>
      </c>
      <c r="C49" s="92">
        <v>4016225.08</v>
      </c>
      <c r="D49" s="92">
        <v>526218.01</v>
      </c>
      <c r="E49" s="92"/>
      <c r="F49" s="92"/>
      <c r="G49" s="92"/>
      <c r="H49" s="93">
        <v>5388737.9800000004</v>
      </c>
      <c r="I49" s="93"/>
      <c r="J49" s="93"/>
      <c r="K49" s="94">
        <v>31208383.41</v>
      </c>
      <c r="L49" s="89"/>
      <c r="M49" s="89"/>
    </row>
    <row r="50" spans="1:13" x14ac:dyDescent="0.2">
      <c r="A50" s="2" t="s">
        <v>58</v>
      </c>
      <c r="B50" s="92">
        <v>53490363.939999998</v>
      </c>
      <c r="C50" s="92">
        <v>10096691.17</v>
      </c>
      <c r="D50" s="92">
        <v>1322899.1599999999</v>
      </c>
      <c r="E50" s="92"/>
      <c r="F50" s="92"/>
      <c r="G50" s="92"/>
      <c r="H50" s="93">
        <v>14732384.609999999</v>
      </c>
      <c r="I50" s="93"/>
      <c r="J50" s="93"/>
      <c r="K50" s="94">
        <v>79642338.879999995</v>
      </c>
      <c r="L50" s="89"/>
      <c r="M50" s="89"/>
    </row>
    <row r="51" spans="1:13" x14ac:dyDescent="0.2">
      <c r="A51" s="2" t="s">
        <v>59</v>
      </c>
      <c r="B51" s="92">
        <v>18830153.609999999</v>
      </c>
      <c r="C51" s="92">
        <v>3554327.02</v>
      </c>
      <c r="D51" s="92">
        <v>465698.73</v>
      </c>
      <c r="E51" s="92"/>
      <c r="F51" s="92"/>
      <c r="G51" s="92"/>
      <c r="H51" s="93">
        <v>5189482.4800000004</v>
      </c>
      <c r="I51" s="93"/>
      <c r="J51" s="93"/>
      <c r="K51" s="94">
        <v>28039661.84</v>
      </c>
      <c r="L51" s="89"/>
      <c r="M51" s="89"/>
    </row>
    <row r="52" spans="1:13" x14ac:dyDescent="0.2">
      <c r="A52" s="2" t="s">
        <v>60</v>
      </c>
      <c r="B52" s="92">
        <v>324411992.69999999</v>
      </c>
      <c r="C52" s="92">
        <v>61235098.43</v>
      </c>
      <c r="D52" s="92">
        <v>8023208.6600000001</v>
      </c>
      <c r="E52" s="92"/>
      <c r="F52" s="92"/>
      <c r="G52" s="92"/>
      <c r="H52" s="93">
        <v>57352436.670000002</v>
      </c>
      <c r="I52" s="93"/>
      <c r="J52" s="93"/>
      <c r="K52" s="94">
        <v>451022736.45999998</v>
      </c>
      <c r="L52" s="89"/>
      <c r="M52" s="89"/>
    </row>
    <row r="53" spans="1:13" ht="13.5" thickBot="1" x14ac:dyDescent="0.25">
      <c r="A53" s="4" t="s">
        <v>61</v>
      </c>
      <c r="B53" s="92">
        <v>34974614.420000002</v>
      </c>
      <c r="C53" s="92">
        <v>6601710.1900000004</v>
      </c>
      <c r="D53" s="92">
        <v>864976.13</v>
      </c>
      <c r="E53" s="92"/>
      <c r="F53" s="92"/>
      <c r="G53" s="92"/>
      <c r="H53" s="93">
        <v>10859240.699999999</v>
      </c>
      <c r="I53" s="93"/>
      <c r="J53" s="93"/>
      <c r="K53" s="94">
        <v>53300541.439999998</v>
      </c>
      <c r="L53" s="89"/>
      <c r="M53" s="89"/>
    </row>
    <row r="54" spans="1:13" s="98" customFormat="1" ht="13.5" thickBot="1" x14ac:dyDescent="0.25">
      <c r="A54" s="5" t="s">
        <v>13</v>
      </c>
      <c r="B54" s="97">
        <v>1894000564.53</v>
      </c>
      <c r="C54" s="97">
        <v>357506237.76999998</v>
      </c>
      <c r="D54" s="97">
        <v>46841553.549999997</v>
      </c>
      <c r="E54" s="97">
        <v>0</v>
      </c>
      <c r="F54" s="97">
        <v>0</v>
      </c>
      <c r="G54" s="97">
        <v>0</v>
      </c>
      <c r="H54" s="97">
        <v>368309615.24000001</v>
      </c>
      <c r="I54" s="97">
        <v>0</v>
      </c>
      <c r="J54" s="97">
        <v>0</v>
      </c>
      <c r="K54" s="97">
        <v>2666657971.0900002</v>
      </c>
      <c r="L54" s="89"/>
      <c r="M54" s="89"/>
    </row>
    <row r="55" spans="1:13" x14ac:dyDescent="0.2">
      <c r="F55" s="89"/>
      <c r="G55" s="89"/>
      <c r="H55" s="89"/>
      <c r="I55" s="89"/>
      <c r="J55" s="89"/>
    </row>
    <row r="56" spans="1:13" x14ac:dyDescent="0.2">
      <c r="F56" s="89"/>
      <c r="G56" s="89"/>
      <c r="H56" s="89"/>
      <c r="I56" s="89"/>
      <c r="J56" s="89"/>
      <c r="K56" s="89"/>
    </row>
    <row r="57" spans="1:13" x14ac:dyDescent="0.2">
      <c r="F57" s="89"/>
      <c r="G57" s="89"/>
      <c r="H57" s="89"/>
      <c r="I57" s="89"/>
      <c r="J57" s="89"/>
    </row>
    <row r="58" spans="1:13" x14ac:dyDescent="0.2">
      <c r="F58" s="89"/>
      <c r="G58" s="89"/>
      <c r="H58" s="89"/>
      <c r="I58" s="89"/>
      <c r="J58" s="89"/>
    </row>
    <row r="59" spans="1:13" x14ac:dyDescent="0.2">
      <c r="F59" s="89"/>
      <c r="G59" s="89"/>
      <c r="H59" s="89"/>
      <c r="I59" s="89"/>
      <c r="J59" s="89"/>
    </row>
    <row r="60" spans="1:13" x14ac:dyDescent="0.2">
      <c r="G60" s="89"/>
      <c r="H60" s="89"/>
      <c r="I60" s="89"/>
      <c r="J60" s="89"/>
    </row>
    <row r="61" spans="1:13" x14ac:dyDescent="0.2">
      <c r="G61" s="89"/>
      <c r="H61" s="89"/>
      <c r="I61" s="89"/>
      <c r="J61" s="89"/>
    </row>
    <row r="62" spans="1:13" x14ac:dyDescent="0.2">
      <c r="G62" s="89"/>
      <c r="H62" s="89"/>
      <c r="I62" s="89"/>
      <c r="J62" s="89"/>
    </row>
    <row r="63" spans="1:13" x14ac:dyDescent="0.2">
      <c r="G63" s="89"/>
      <c r="H63" s="89"/>
      <c r="I63" s="89"/>
      <c r="J63" s="89"/>
    </row>
  </sheetData>
  <mergeCells count="12">
    <mergeCell ref="J5:J6"/>
    <mergeCell ref="K5:K6"/>
    <mergeCell ref="A1:K1"/>
    <mergeCell ref="A2:K2"/>
    <mergeCell ref="C4:D4"/>
    <mergeCell ref="A5:A6"/>
    <mergeCell ref="B5:B6"/>
    <mergeCell ref="E5:E6"/>
    <mergeCell ref="F5:F6"/>
    <mergeCell ref="G5:G6"/>
    <mergeCell ref="H5:H6"/>
    <mergeCell ref="I5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47175-3395-4092-A564-366C6989DAA8}">
  <dimension ref="A1:L63"/>
  <sheetViews>
    <sheetView workbookViewId="0">
      <pane xSplit="1" ySplit="6" topLeftCell="B37" activePane="bottomRight" state="frozen"/>
      <selection pane="topRight" activeCell="B1" sqref="B1"/>
      <selection pane="bottomLeft" activeCell="A7" sqref="A7"/>
      <selection pane="bottomRight" activeCell="A2" sqref="A2:K2"/>
    </sheetView>
  </sheetViews>
  <sheetFormatPr baseColWidth="10" defaultRowHeight="12.75" x14ac:dyDescent="0.2"/>
  <cols>
    <col min="1" max="1" width="44.7109375" style="3" customWidth="1"/>
    <col min="2" max="4" width="17.140625" style="101" customWidth="1"/>
    <col min="5" max="5" width="17.7109375" style="101" customWidth="1"/>
    <col min="6" max="6" width="16.140625" style="99" customWidth="1"/>
    <col min="7" max="7" width="14.140625" style="99" customWidth="1"/>
    <col min="8" max="8" width="14.28515625" style="99" customWidth="1"/>
    <col min="9" max="10" width="17.140625" style="99" customWidth="1"/>
    <col min="11" max="11" width="16.85546875" style="99" customWidth="1"/>
    <col min="12" max="251" width="11.42578125" style="99"/>
    <col min="252" max="252" width="44.7109375" style="99" customWidth="1"/>
    <col min="253" max="255" width="17.140625" style="99" customWidth="1"/>
    <col min="256" max="256" width="17.7109375" style="99" customWidth="1"/>
    <col min="257" max="257" width="16.140625" style="99" customWidth="1"/>
    <col min="258" max="258" width="14.140625" style="99" customWidth="1"/>
    <col min="259" max="259" width="14.28515625" style="99" customWidth="1"/>
    <col min="260" max="261" width="17.140625" style="99" customWidth="1"/>
    <col min="262" max="262" width="16.85546875" style="99" customWidth="1"/>
    <col min="263" max="263" width="15.28515625" style="99" bestFit="1" customWidth="1"/>
    <col min="264" max="264" width="15.140625" style="99" customWidth="1"/>
    <col min="265" max="265" width="15.85546875" style="99" customWidth="1"/>
    <col min="266" max="266" width="15.5703125" style="99" customWidth="1"/>
    <col min="267" max="267" width="11.28515625" style="99" bestFit="1" customWidth="1"/>
    <col min="268" max="507" width="11.42578125" style="99"/>
    <col min="508" max="508" width="44.7109375" style="99" customWidth="1"/>
    <col min="509" max="511" width="17.140625" style="99" customWidth="1"/>
    <col min="512" max="512" width="17.7109375" style="99" customWidth="1"/>
    <col min="513" max="513" width="16.140625" style="99" customWidth="1"/>
    <col min="514" max="514" width="14.140625" style="99" customWidth="1"/>
    <col min="515" max="515" width="14.28515625" style="99" customWidth="1"/>
    <col min="516" max="517" width="17.140625" style="99" customWidth="1"/>
    <col min="518" max="518" width="16.85546875" style="99" customWidth="1"/>
    <col min="519" max="519" width="15.28515625" style="99" bestFit="1" customWidth="1"/>
    <col min="520" max="520" width="15.140625" style="99" customWidth="1"/>
    <col min="521" max="521" width="15.85546875" style="99" customWidth="1"/>
    <col min="522" max="522" width="15.5703125" style="99" customWidth="1"/>
    <col min="523" max="523" width="11.28515625" style="99" bestFit="1" customWidth="1"/>
    <col min="524" max="763" width="11.42578125" style="99"/>
    <col min="764" max="764" width="44.7109375" style="99" customWidth="1"/>
    <col min="765" max="767" width="17.140625" style="99" customWidth="1"/>
    <col min="768" max="768" width="17.7109375" style="99" customWidth="1"/>
    <col min="769" max="769" width="16.140625" style="99" customWidth="1"/>
    <col min="770" max="770" width="14.140625" style="99" customWidth="1"/>
    <col min="771" max="771" width="14.28515625" style="99" customWidth="1"/>
    <col min="772" max="773" width="17.140625" style="99" customWidth="1"/>
    <col min="774" max="774" width="16.85546875" style="99" customWidth="1"/>
    <col min="775" max="775" width="15.28515625" style="99" bestFit="1" customWidth="1"/>
    <col min="776" max="776" width="15.140625" style="99" customWidth="1"/>
    <col min="777" max="777" width="15.85546875" style="99" customWidth="1"/>
    <col min="778" max="778" width="15.5703125" style="99" customWidth="1"/>
    <col min="779" max="779" width="11.28515625" style="99" bestFit="1" customWidth="1"/>
    <col min="780" max="1019" width="11.42578125" style="99"/>
    <col min="1020" max="1020" width="44.7109375" style="99" customWidth="1"/>
    <col min="1021" max="1023" width="17.140625" style="99" customWidth="1"/>
    <col min="1024" max="1024" width="17.7109375" style="99" customWidth="1"/>
    <col min="1025" max="1025" width="16.140625" style="99" customWidth="1"/>
    <col min="1026" max="1026" width="14.140625" style="99" customWidth="1"/>
    <col min="1027" max="1027" width="14.28515625" style="99" customWidth="1"/>
    <col min="1028" max="1029" width="17.140625" style="99" customWidth="1"/>
    <col min="1030" max="1030" width="16.85546875" style="99" customWidth="1"/>
    <col min="1031" max="1031" width="15.28515625" style="99" bestFit="1" customWidth="1"/>
    <col min="1032" max="1032" width="15.140625" style="99" customWidth="1"/>
    <col min="1033" max="1033" width="15.85546875" style="99" customWidth="1"/>
    <col min="1034" max="1034" width="15.5703125" style="99" customWidth="1"/>
    <col min="1035" max="1035" width="11.28515625" style="99" bestFit="1" customWidth="1"/>
    <col min="1036" max="1275" width="11.42578125" style="99"/>
    <col min="1276" max="1276" width="44.7109375" style="99" customWidth="1"/>
    <col min="1277" max="1279" width="17.140625" style="99" customWidth="1"/>
    <col min="1280" max="1280" width="17.7109375" style="99" customWidth="1"/>
    <col min="1281" max="1281" width="16.140625" style="99" customWidth="1"/>
    <col min="1282" max="1282" width="14.140625" style="99" customWidth="1"/>
    <col min="1283" max="1283" width="14.28515625" style="99" customWidth="1"/>
    <col min="1284" max="1285" width="17.140625" style="99" customWidth="1"/>
    <col min="1286" max="1286" width="16.85546875" style="99" customWidth="1"/>
    <col min="1287" max="1287" width="15.28515625" style="99" bestFit="1" customWidth="1"/>
    <col min="1288" max="1288" width="15.140625" style="99" customWidth="1"/>
    <col min="1289" max="1289" width="15.85546875" style="99" customWidth="1"/>
    <col min="1290" max="1290" width="15.5703125" style="99" customWidth="1"/>
    <col min="1291" max="1291" width="11.28515625" style="99" bestFit="1" customWidth="1"/>
    <col min="1292" max="1531" width="11.42578125" style="99"/>
    <col min="1532" max="1532" width="44.7109375" style="99" customWidth="1"/>
    <col min="1533" max="1535" width="17.140625" style="99" customWidth="1"/>
    <col min="1536" max="1536" width="17.7109375" style="99" customWidth="1"/>
    <col min="1537" max="1537" width="16.140625" style="99" customWidth="1"/>
    <col min="1538" max="1538" width="14.140625" style="99" customWidth="1"/>
    <col min="1539" max="1539" width="14.28515625" style="99" customWidth="1"/>
    <col min="1540" max="1541" width="17.140625" style="99" customWidth="1"/>
    <col min="1542" max="1542" width="16.85546875" style="99" customWidth="1"/>
    <col min="1543" max="1543" width="15.28515625" style="99" bestFit="1" customWidth="1"/>
    <col min="1544" max="1544" width="15.140625" style="99" customWidth="1"/>
    <col min="1545" max="1545" width="15.85546875" style="99" customWidth="1"/>
    <col min="1546" max="1546" width="15.5703125" style="99" customWidth="1"/>
    <col min="1547" max="1547" width="11.28515625" style="99" bestFit="1" customWidth="1"/>
    <col min="1548" max="1787" width="11.42578125" style="99"/>
    <col min="1788" max="1788" width="44.7109375" style="99" customWidth="1"/>
    <col min="1789" max="1791" width="17.140625" style="99" customWidth="1"/>
    <col min="1792" max="1792" width="17.7109375" style="99" customWidth="1"/>
    <col min="1793" max="1793" width="16.140625" style="99" customWidth="1"/>
    <col min="1794" max="1794" width="14.140625" style="99" customWidth="1"/>
    <col min="1795" max="1795" width="14.28515625" style="99" customWidth="1"/>
    <col min="1796" max="1797" width="17.140625" style="99" customWidth="1"/>
    <col min="1798" max="1798" width="16.85546875" style="99" customWidth="1"/>
    <col min="1799" max="1799" width="15.28515625" style="99" bestFit="1" customWidth="1"/>
    <col min="1800" max="1800" width="15.140625" style="99" customWidth="1"/>
    <col min="1801" max="1801" width="15.85546875" style="99" customWidth="1"/>
    <col min="1802" max="1802" width="15.5703125" style="99" customWidth="1"/>
    <col min="1803" max="1803" width="11.28515625" style="99" bestFit="1" customWidth="1"/>
    <col min="1804" max="2043" width="11.42578125" style="99"/>
    <col min="2044" max="2044" width="44.7109375" style="99" customWidth="1"/>
    <col min="2045" max="2047" width="17.140625" style="99" customWidth="1"/>
    <col min="2048" max="2048" width="17.7109375" style="99" customWidth="1"/>
    <col min="2049" max="2049" width="16.140625" style="99" customWidth="1"/>
    <col min="2050" max="2050" width="14.140625" style="99" customWidth="1"/>
    <col min="2051" max="2051" width="14.28515625" style="99" customWidth="1"/>
    <col min="2052" max="2053" width="17.140625" style="99" customWidth="1"/>
    <col min="2054" max="2054" width="16.85546875" style="99" customWidth="1"/>
    <col min="2055" max="2055" width="15.28515625" style="99" bestFit="1" customWidth="1"/>
    <col min="2056" max="2056" width="15.140625" style="99" customWidth="1"/>
    <col min="2057" max="2057" width="15.85546875" style="99" customWidth="1"/>
    <col min="2058" max="2058" width="15.5703125" style="99" customWidth="1"/>
    <col min="2059" max="2059" width="11.28515625" style="99" bestFit="1" customWidth="1"/>
    <col min="2060" max="2299" width="11.42578125" style="99"/>
    <col min="2300" max="2300" width="44.7109375" style="99" customWidth="1"/>
    <col min="2301" max="2303" width="17.140625" style="99" customWidth="1"/>
    <col min="2304" max="2304" width="17.7109375" style="99" customWidth="1"/>
    <col min="2305" max="2305" width="16.140625" style="99" customWidth="1"/>
    <col min="2306" max="2306" width="14.140625" style="99" customWidth="1"/>
    <col min="2307" max="2307" width="14.28515625" style="99" customWidth="1"/>
    <col min="2308" max="2309" width="17.140625" style="99" customWidth="1"/>
    <col min="2310" max="2310" width="16.85546875" style="99" customWidth="1"/>
    <col min="2311" max="2311" width="15.28515625" style="99" bestFit="1" customWidth="1"/>
    <col min="2312" max="2312" width="15.140625" style="99" customWidth="1"/>
    <col min="2313" max="2313" width="15.85546875" style="99" customWidth="1"/>
    <col min="2314" max="2314" width="15.5703125" style="99" customWidth="1"/>
    <col min="2315" max="2315" width="11.28515625" style="99" bestFit="1" customWidth="1"/>
    <col min="2316" max="2555" width="11.42578125" style="99"/>
    <col min="2556" max="2556" width="44.7109375" style="99" customWidth="1"/>
    <col min="2557" max="2559" width="17.140625" style="99" customWidth="1"/>
    <col min="2560" max="2560" width="17.7109375" style="99" customWidth="1"/>
    <col min="2561" max="2561" width="16.140625" style="99" customWidth="1"/>
    <col min="2562" max="2562" width="14.140625" style="99" customWidth="1"/>
    <col min="2563" max="2563" width="14.28515625" style="99" customWidth="1"/>
    <col min="2564" max="2565" width="17.140625" style="99" customWidth="1"/>
    <col min="2566" max="2566" width="16.85546875" style="99" customWidth="1"/>
    <col min="2567" max="2567" width="15.28515625" style="99" bestFit="1" customWidth="1"/>
    <col min="2568" max="2568" width="15.140625" style="99" customWidth="1"/>
    <col min="2569" max="2569" width="15.85546875" style="99" customWidth="1"/>
    <col min="2570" max="2570" width="15.5703125" style="99" customWidth="1"/>
    <col min="2571" max="2571" width="11.28515625" style="99" bestFit="1" customWidth="1"/>
    <col min="2572" max="2811" width="11.42578125" style="99"/>
    <col min="2812" max="2812" width="44.7109375" style="99" customWidth="1"/>
    <col min="2813" max="2815" width="17.140625" style="99" customWidth="1"/>
    <col min="2816" max="2816" width="17.7109375" style="99" customWidth="1"/>
    <col min="2817" max="2817" width="16.140625" style="99" customWidth="1"/>
    <col min="2818" max="2818" width="14.140625" style="99" customWidth="1"/>
    <col min="2819" max="2819" width="14.28515625" style="99" customWidth="1"/>
    <col min="2820" max="2821" width="17.140625" style="99" customWidth="1"/>
    <col min="2822" max="2822" width="16.85546875" style="99" customWidth="1"/>
    <col min="2823" max="2823" width="15.28515625" style="99" bestFit="1" customWidth="1"/>
    <col min="2824" max="2824" width="15.140625" style="99" customWidth="1"/>
    <col min="2825" max="2825" width="15.85546875" style="99" customWidth="1"/>
    <col min="2826" max="2826" width="15.5703125" style="99" customWidth="1"/>
    <col min="2827" max="2827" width="11.28515625" style="99" bestFit="1" customWidth="1"/>
    <col min="2828" max="3067" width="11.42578125" style="99"/>
    <col min="3068" max="3068" width="44.7109375" style="99" customWidth="1"/>
    <col min="3069" max="3071" width="17.140625" style="99" customWidth="1"/>
    <col min="3072" max="3072" width="17.7109375" style="99" customWidth="1"/>
    <col min="3073" max="3073" width="16.140625" style="99" customWidth="1"/>
    <col min="3074" max="3074" width="14.140625" style="99" customWidth="1"/>
    <col min="3075" max="3075" width="14.28515625" style="99" customWidth="1"/>
    <col min="3076" max="3077" width="17.140625" style="99" customWidth="1"/>
    <col min="3078" max="3078" width="16.85546875" style="99" customWidth="1"/>
    <col min="3079" max="3079" width="15.28515625" style="99" bestFit="1" customWidth="1"/>
    <col min="3080" max="3080" width="15.140625" style="99" customWidth="1"/>
    <col min="3081" max="3081" width="15.85546875" style="99" customWidth="1"/>
    <col min="3082" max="3082" width="15.5703125" style="99" customWidth="1"/>
    <col min="3083" max="3083" width="11.28515625" style="99" bestFit="1" customWidth="1"/>
    <col min="3084" max="3323" width="11.42578125" style="99"/>
    <col min="3324" max="3324" width="44.7109375" style="99" customWidth="1"/>
    <col min="3325" max="3327" width="17.140625" style="99" customWidth="1"/>
    <col min="3328" max="3328" width="17.7109375" style="99" customWidth="1"/>
    <col min="3329" max="3329" width="16.140625" style="99" customWidth="1"/>
    <col min="3330" max="3330" width="14.140625" style="99" customWidth="1"/>
    <col min="3331" max="3331" width="14.28515625" style="99" customWidth="1"/>
    <col min="3332" max="3333" width="17.140625" style="99" customWidth="1"/>
    <col min="3334" max="3334" width="16.85546875" style="99" customWidth="1"/>
    <col min="3335" max="3335" width="15.28515625" style="99" bestFit="1" customWidth="1"/>
    <col min="3336" max="3336" width="15.140625" style="99" customWidth="1"/>
    <col min="3337" max="3337" width="15.85546875" style="99" customWidth="1"/>
    <col min="3338" max="3338" width="15.5703125" style="99" customWidth="1"/>
    <col min="3339" max="3339" width="11.28515625" style="99" bestFit="1" customWidth="1"/>
    <col min="3340" max="3579" width="11.42578125" style="99"/>
    <col min="3580" max="3580" width="44.7109375" style="99" customWidth="1"/>
    <col min="3581" max="3583" width="17.140625" style="99" customWidth="1"/>
    <col min="3584" max="3584" width="17.7109375" style="99" customWidth="1"/>
    <col min="3585" max="3585" width="16.140625" style="99" customWidth="1"/>
    <col min="3586" max="3586" width="14.140625" style="99" customWidth="1"/>
    <col min="3587" max="3587" width="14.28515625" style="99" customWidth="1"/>
    <col min="3588" max="3589" width="17.140625" style="99" customWidth="1"/>
    <col min="3590" max="3590" width="16.85546875" style="99" customWidth="1"/>
    <col min="3591" max="3591" width="15.28515625" style="99" bestFit="1" customWidth="1"/>
    <col min="3592" max="3592" width="15.140625" style="99" customWidth="1"/>
    <col min="3593" max="3593" width="15.85546875" style="99" customWidth="1"/>
    <col min="3594" max="3594" width="15.5703125" style="99" customWidth="1"/>
    <col min="3595" max="3595" width="11.28515625" style="99" bestFit="1" customWidth="1"/>
    <col min="3596" max="3835" width="11.42578125" style="99"/>
    <col min="3836" max="3836" width="44.7109375" style="99" customWidth="1"/>
    <col min="3837" max="3839" width="17.140625" style="99" customWidth="1"/>
    <col min="3840" max="3840" width="17.7109375" style="99" customWidth="1"/>
    <col min="3841" max="3841" width="16.140625" style="99" customWidth="1"/>
    <col min="3842" max="3842" width="14.140625" style="99" customWidth="1"/>
    <col min="3843" max="3843" width="14.28515625" style="99" customWidth="1"/>
    <col min="3844" max="3845" width="17.140625" style="99" customWidth="1"/>
    <col min="3846" max="3846" width="16.85546875" style="99" customWidth="1"/>
    <col min="3847" max="3847" width="15.28515625" style="99" bestFit="1" customWidth="1"/>
    <col min="3848" max="3848" width="15.140625" style="99" customWidth="1"/>
    <col min="3849" max="3849" width="15.85546875" style="99" customWidth="1"/>
    <col min="3850" max="3850" width="15.5703125" style="99" customWidth="1"/>
    <col min="3851" max="3851" width="11.28515625" style="99" bestFit="1" customWidth="1"/>
    <col min="3852" max="4091" width="11.42578125" style="99"/>
    <col min="4092" max="4092" width="44.7109375" style="99" customWidth="1"/>
    <col min="4093" max="4095" width="17.140625" style="99" customWidth="1"/>
    <col min="4096" max="4096" width="17.7109375" style="99" customWidth="1"/>
    <col min="4097" max="4097" width="16.140625" style="99" customWidth="1"/>
    <col min="4098" max="4098" width="14.140625" style="99" customWidth="1"/>
    <col min="4099" max="4099" width="14.28515625" style="99" customWidth="1"/>
    <col min="4100" max="4101" width="17.140625" style="99" customWidth="1"/>
    <col min="4102" max="4102" width="16.85546875" style="99" customWidth="1"/>
    <col min="4103" max="4103" width="15.28515625" style="99" bestFit="1" customWidth="1"/>
    <col min="4104" max="4104" width="15.140625" style="99" customWidth="1"/>
    <col min="4105" max="4105" width="15.85546875" style="99" customWidth="1"/>
    <col min="4106" max="4106" width="15.5703125" style="99" customWidth="1"/>
    <col min="4107" max="4107" width="11.28515625" style="99" bestFit="1" customWidth="1"/>
    <col min="4108" max="4347" width="11.42578125" style="99"/>
    <col min="4348" max="4348" width="44.7109375" style="99" customWidth="1"/>
    <col min="4349" max="4351" width="17.140625" style="99" customWidth="1"/>
    <col min="4352" max="4352" width="17.7109375" style="99" customWidth="1"/>
    <col min="4353" max="4353" width="16.140625" style="99" customWidth="1"/>
    <col min="4354" max="4354" width="14.140625" style="99" customWidth="1"/>
    <col min="4355" max="4355" width="14.28515625" style="99" customWidth="1"/>
    <col min="4356" max="4357" width="17.140625" style="99" customWidth="1"/>
    <col min="4358" max="4358" width="16.85546875" style="99" customWidth="1"/>
    <col min="4359" max="4359" width="15.28515625" style="99" bestFit="1" customWidth="1"/>
    <col min="4360" max="4360" width="15.140625" style="99" customWidth="1"/>
    <col min="4361" max="4361" width="15.85546875" style="99" customWidth="1"/>
    <col min="4362" max="4362" width="15.5703125" style="99" customWidth="1"/>
    <col min="4363" max="4363" width="11.28515625" style="99" bestFit="1" customWidth="1"/>
    <col min="4364" max="4603" width="11.42578125" style="99"/>
    <col min="4604" max="4604" width="44.7109375" style="99" customWidth="1"/>
    <col min="4605" max="4607" width="17.140625" style="99" customWidth="1"/>
    <col min="4608" max="4608" width="17.7109375" style="99" customWidth="1"/>
    <col min="4609" max="4609" width="16.140625" style="99" customWidth="1"/>
    <col min="4610" max="4610" width="14.140625" style="99" customWidth="1"/>
    <col min="4611" max="4611" width="14.28515625" style="99" customWidth="1"/>
    <col min="4612" max="4613" width="17.140625" style="99" customWidth="1"/>
    <col min="4614" max="4614" width="16.85546875" style="99" customWidth="1"/>
    <col min="4615" max="4615" width="15.28515625" style="99" bestFit="1" customWidth="1"/>
    <col min="4616" max="4616" width="15.140625" style="99" customWidth="1"/>
    <col min="4617" max="4617" width="15.85546875" style="99" customWidth="1"/>
    <col min="4618" max="4618" width="15.5703125" style="99" customWidth="1"/>
    <col min="4619" max="4619" width="11.28515625" style="99" bestFit="1" customWidth="1"/>
    <col min="4620" max="4859" width="11.42578125" style="99"/>
    <col min="4860" max="4860" width="44.7109375" style="99" customWidth="1"/>
    <col min="4861" max="4863" width="17.140625" style="99" customWidth="1"/>
    <col min="4864" max="4864" width="17.7109375" style="99" customWidth="1"/>
    <col min="4865" max="4865" width="16.140625" style="99" customWidth="1"/>
    <col min="4866" max="4866" width="14.140625" style="99" customWidth="1"/>
    <col min="4867" max="4867" width="14.28515625" style="99" customWidth="1"/>
    <col min="4868" max="4869" width="17.140625" style="99" customWidth="1"/>
    <col min="4870" max="4870" width="16.85546875" style="99" customWidth="1"/>
    <col min="4871" max="4871" width="15.28515625" style="99" bestFit="1" customWidth="1"/>
    <col min="4872" max="4872" width="15.140625" style="99" customWidth="1"/>
    <col min="4873" max="4873" width="15.85546875" style="99" customWidth="1"/>
    <col min="4874" max="4874" width="15.5703125" style="99" customWidth="1"/>
    <col min="4875" max="4875" width="11.28515625" style="99" bestFit="1" customWidth="1"/>
    <col min="4876" max="5115" width="11.42578125" style="99"/>
    <col min="5116" max="5116" width="44.7109375" style="99" customWidth="1"/>
    <col min="5117" max="5119" width="17.140625" style="99" customWidth="1"/>
    <col min="5120" max="5120" width="17.7109375" style="99" customWidth="1"/>
    <col min="5121" max="5121" width="16.140625" style="99" customWidth="1"/>
    <col min="5122" max="5122" width="14.140625" style="99" customWidth="1"/>
    <col min="5123" max="5123" width="14.28515625" style="99" customWidth="1"/>
    <col min="5124" max="5125" width="17.140625" style="99" customWidth="1"/>
    <col min="5126" max="5126" width="16.85546875" style="99" customWidth="1"/>
    <col min="5127" max="5127" width="15.28515625" style="99" bestFit="1" customWidth="1"/>
    <col min="5128" max="5128" width="15.140625" style="99" customWidth="1"/>
    <col min="5129" max="5129" width="15.85546875" style="99" customWidth="1"/>
    <col min="5130" max="5130" width="15.5703125" style="99" customWidth="1"/>
    <col min="5131" max="5131" width="11.28515625" style="99" bestFit="1" customWidth="1"/>
    <col min="5132" max="5371" width="11.42578125" style="99"/>
    <col min="5372" max="5372" width="44.7109375" style="99" customWidth="1"/>
    <col min="5373" max="5375" width="17.140625" style="99" customWidth="1"/>
    <col min="5376" max="5376" width="17.7109375" style="99" customWidth="1"/>
    <col min="5377" max="5377" width="16.140625" style="99" customWidth="1"/>
    <col min="5378" max="5378" width="14.140625" style="99" customWidth="1"/>
    <col min="5379" max="5379" width="14.28515625" style="99" customWidth="1"/>
    <col min="5380" max="5381" width="17.140625" style="99" customWidth="1"/>
    <col min="5382" max="5382" width="16.85546875" style="99" customWidth="1"/>
    <col min="5383" max="5383" width="15.28515625" style="99" bestFit="1" customWidth="1"/>
    <col min="5384" max="5384" width="15.140625" style="99" customWidth="1"/>
    <col min="5385" max="5385" width="15.85546875" style="99" customWidth="1"/>
    <col min="5386" max="5386" width="15.5703125" style="99" customWidth="1"/>
    <col min="5387" max="5387" width="11.28515625" style="99" bestFit="1" customWidth="1"/>
    <col min="5388" max="5627" width="11.42578125" style="99"/>
    <col min="5628" max="5628" width="44.7109375" style="99" customWidth="1"/>
    <col min="5629" max="5631" width="17.140625" style="99" customWidth="1"/>
    <col min="5632" max="5632" width="17.7109375" style="99" customWidth="1"/>
    <col min="5633" max="5633" width="16.140625" style="99" customWidth="1"/>
    <col min="5634" max="5634" width="14.140625" style="99" customWidth="1"/>
    <col min="5635" max="5635" width="14.28515625" style="99" customWidth="1"/>
    <col min="5636" max="5637" width="17.140625" style="99" customWidth="1"/>
    <col min="5638" max="5638" width="16.85546875" style="99" customWidth="1"/>
    <col min="5639" max="5639" width="15.28515625" style="99" bestFit="1" customWidth="1"/>
    <col min="5640" max="5640" width="15.140625" style="99" customWidth="1"/>
    <col min="5641" max="5641" width="15.85546875" style="99" customWidth="1"/>
    <col min="5642" max="5642" width="15.5703125" style="99" customWidth="1"/>
    <col min="5643" max="5643" width="11.28515625" style="99" bestFit="1" customWidth="1"/>
    <col min="5644" max="5883" width="11.42578125" style="99"/>
    <col min="5884" max="5884" width="44.7109375" style="99" customWidth="1"/>
    <col min="5885" max="5887" width="17.140625" style="99" customWidth="1"/>
    <col min="5888" max="5888" width="17.7109375" style="99" customWidth="1"/>
    <col min="5889" max="5889" width="16.140625" style="99" customWidth="1"/>
    <col min="5890" max="5890" width="14.140625" style="99" customWidth="1"/>
    <col min="5891" max="5891" width="14.28515625" style="99" customWidth="1"/>
    <col min="5892" max="5893" width="17.140625" style="99" customWidth="1"/>
    <col min="5894" max="5894" width="16.85546875" style="99" customWidth="1"/>
    <col min="5895" max="5895" width="15.28515625" style="99" bestFit="1" customWidth="1"/>
    <col min="5896" max="5896" width="15.140625" style="99" customWidth="1"/>
    <col min="5897" max="5897" width="15.85546875" style="99" customWidth="1"/>
    <col min="5898" max="5898" width="15.5703125" style="99" customWidth="1"/>
    <col min="5899" max="5899" width="11.28515625" style="99" bestFit="1" customWidth="1"/>
    <col min="5900" max="6139" width="11.42578125" style="99"/>
    <col min="6140" max="6140" width="44.7109375" style="99" customWidth="1"/>
    <col min="6141" max="6143" width="17.140625" style="99" customWidth="1"/>
    <col min="6144" max="6144" width="17.7109375" style="99" customWidth="1"/>
    <col min="6145" max="6145" width="16.140625" style="99" customWidth="1"/>
    <col min="6146" max="6146" width="14.140625" style="99" customWidth="1"/>
    <col min="6147" max="6147" width="14.28515625" style="99" customWidth="1"/>
    <col min="6148" max="6149" width="17.140625" style="99" customWidth="1"/>
    <col min="6150" max="6150" width="16.85546875" style="99" customWidth="1"/>
    <col min="6151" max="6151" width="15.28515625" style="99" bestFit="1" customWidth="1"/>
    <col min="6152" max="6152" width="15.140625" style="99" customWidth="1"/>
    <col min="6153" max="6153" width="15.85546875" style="99" customWidth="1"/>
    <col min="6154" max="6154" width="15.5703125" style="99" customWidth="1"/>
    <col min="6155" max="6155" width="11.28515625" style="99" bestFit="1" customWidth="1"/>
    <col min="6156" max="6395" width="11.42578125" style="99"/>
    <col min="6396" max="6396" width="44.7109375" style="99" customWidth="1"/>
    <col min="6397" max="6399" width="17.140625" style="99" customWidth="1"/>
    <col min="6400" max="6400" width="17.7109375" style="99" customWidth="1"/>
    <col min="6401" max="6401" width="16.140625" style="99" customWidth="1"/>
    <col min="6402" max="6402" width="14.140625" style="99" customWidth="1"/>
    <col min="6403" max="6403" width="14.28515625" style="99" customWidth="1"/>
    <col min="6404" max="6405" width="17.140625" style="99" customWidth="1"/>
    <col min="6406" max="6406" width="16.85546875" style="99" customWidth="1"/>
    <col min="6407" max="6407" width="15.28515625" style="99" bestFit="1" customWidth="1"/>
    <col min="6408" max="6408" width="15.140625" style="99" customWidth="1"/>
    <col min="6409" max="6409" width="15.85546875" style="99" customWidth="1"/>
    <col min="6410" max="6410" width="15.5703125" style="99" customWidth="1"/>
    <col min="6411" max="6411" width="11.28515625" style="99" bestFit="1" customWidth="1"/>
    <col min="6412" max="6651" width="11.42578125" style="99"/>
    <col min="6652" max="6652" width="44.7109375" style="99" customWidth="1"/>
    <col min="6653" max="6655" width="17.140625" style="99" customWidth="1"/>
    <col min="6656" max="6656" width="17.7109375" style="99" customWidth="1"/>
    <col min="6657" max="6657" width="16.140625" style="99" customWidth="1"/>
    <col min="6658" max="6658" width="14.140625" style="99" customWidth="1"/>
    <col min="6659" max="6659" width="14.28515625" style="99" customWidth="1"/>
    <col min="6660" max="6661" width="17.140625" style="99" customWidth="1"/>
    <col min="6662" max="6662" width="16.85546875" style="99" customWidth="1"/>
    <col min="6663" max="6663" width="15.28515625" style="99" bestFit="1" customWidth="1"/>
    <col min="6664" max="6664" width="15.140625" style="99" customWidth="1"/>
    <col min="6665" max="6665" width="15.85546875" style="99" customWidth="1"/>
    <col min="6666" max="6666" width="15.5703125" style="99" customWidth="1"/>
    <col min="6667" max="6667" width="11.28515625" style="99" bestFit="1" customWidth="1"/>
    <col min="6668" max="6907" width="11.42578125" style="99"/>
    <col min="6908" max="6908" width="44.7109375" style="99" customWidth="1"/>
    <col min="6909" max="6911" width="17.140625" style="99" customWidth="1"/>
    <col min="6912" max="6912" width="17.7109375" style="99" customWidth="1"/>
    <col min="6913" max="6913" width="16.140625" style="99" customWidth="1"/>
    <col min="6914" max="6914" width="14.140625" style="99" customWidth="1"/>
    <col min="6915" max="6915" width="14.28515625" style="99" customWidth="1"/>
    <col min="6916" max="6917" width="17.140625" style="99" customWidth="1"/>
    <col min="6918" max="6918" width="16.85546875" style="99" customWidth="1"/>
    <col min="6919" max="6919" width="15.28515625" style="99" bestFit="1" customWidth="1"/>
    <col min="6920" max="6920" width="15.140625" style="99" customWidth="1"/>
    <col min="6921" max="6921" width="15.85546875" style="99" customWidth="1"/>
    <col min="6922" max="6922" width="15.5703125" style="99" customWidth="1"/>
    <col min="6923" max="6923" width="11.28515625" style="99" bestFit="1" customWidth="1"/>
    <col min="6924" max="7163" width="11.42578125" style="99"/>
    <col min="7164" max="7164" width="44.7109375" style="99" customWidth="1"/>
    <col min="7165" max="7167" width="17.140625" style="99" customWidth="1"/>
    <col min="7168" max="7168" width="17.7109375" style="99" customWidth="1"/>
    <col min="7169" max="7169" width="16.140625" style="99" customWidth="1"/>
    <col min="7170" max="7170" width="14.140625" style="99" customWidth="1"/>
    <col min="7171" max="7171" width="14.28515625" style="99" customWidth="1"/>
    <col min="7172" max="7173" width="17.140625" style="99" customWidth="1"/>
    <col min="7174" max="7174" width="16.85546875" style="99" customWidth="1"/>
    <col min="7175" max="7175" width="15.28515625" style="99" bestFit="1" customWidth="1"/>
    <col min="7176" max="7176" width="15.140625" style="99" customWidth="1"/>
    <col min="7177" max="7177" width="15.85546875" style="99" customWidth="1"/>
    <col min="7178" max="7178" width="15.5703125" style="99" customWidth="1"/>
    <col min="7179" max="7179" width="11.28515625" style="99" bestFit="1" customWidth="1"/>
    <col min="7180" max="7419" width="11.42578125" style="99"/>
    <col min="7420" max="7420" width="44.7109375" style="99" customWidth="1"/>
    <col min="7421" max="7423" width="17.140625" style="99" customWidth="1"/>
    <col min="7424" max="7424" width="17.7109375" style="99" customWidth="1"/>
    <col min="7425" max="7425" width="16.140625" style="99" customWidth="1"/>
    <col min="7426" max="7426" width="14.140625" style="99" customWidth="1"/>
    <col min="7427" max="7427" width="14.28515625" style="99" customWidth="1"/>
    <col min="7428" max="7429" width="17.140625" style="99" customWidth="1"/>
    <col min="7430" max="7430" width="16.85546875" style="99" customWidth="1"/>
    <col min="7431" max="7431" width="15.28515625" style="99" bestFit="1" customWidth="1"/>
    <col min="7432" max="7432" width="15.140625" style="99" customWidth="1"/>
    <col min="7433" max="7433" width="15.85546875" style="99" customWidth="1"/>
    <col min="7434" max="7434" width="15.5703125" style="99" customWidth="1"/>
    <col min="7435" max="7435" width="11.28515625" style="99" bestFit="1" customWidth="1"/>
    <col min="7436" max="7675" width="11.42578125" style="99"/>
    <col min="7676" max="7676" width="44.7109375" style="99" customWidth="1"/>
    <col min="7677" max="7679" width="17.140625" style="99" customWidth="1"/>
    <col min="7680" max="7680" width="17.7109375" style="99" customWidth="1"/>
    <col min="7681" max="7681" width="16.140625" style="99" customWidth="1"/>
    <col min="7682" max="7682" width="14.140625" style="99" customWidth="1"/>
    <col min="7683" max="7683" width="14.28515625" style="99" customWidth="1"/>
    <col min="7684" max="7685" width="17.140625" style="99" customWidth="1"/>
    <col min="7686" max="7686" width="16.85546875" style="99" customWidth="1"/>
    <col min="7687" max="7687" width="15.28515625" style="99" bestFit="1" customWidth="1"/>
    <col min="7688" max="7688" width="15.140625" style="99" customWidth="1"/>
    <col min="7689" max="7689" width="15.85546875" style="99" customWidth="1"/>
    <col min="7690" max="7690" width="15.5703125" style="99" customWidth="1"/>
    <col min="7691" max="7691" width="11.28515625" style="99" bestFit="1" customWidth="1"/>
    <col min="7692" max="7931" width="11.42578125" style="99"/>
    <col min="7932" max="7932" width="44.7109375" style="99" customWidth="1"/>
    <col min="7933" max="7935" width="17.140625" style="99" customWidth="1"/>
    <col min="7936" max="7936" width="17.7109375" style="99" customWidth="1"/>
    <col min="7937" max="7937" width="16.140625" style="99" customWidth="1"/>
    <col min="7938" max="7938" width="14.140625" style="99" customWidth="1"/>
    <col min="7939" max="7939" width="14.28515625" style="99" customWidth="1"/>
    <col min="7940" max="7941" width="17.140625" style="99" customWidth="1"/>
    <col min="7942" max="7942" width="16.85546875" style="99" customWidth="1"/>
    <col min="7943" max="7943" width="15.28515625" style="99" bestFit="1" customWidth="1"/>
    <col min="7944" max="7944" width="15.140625" style="99" customWidth="1"/>
    <col min="7945" max="7945" width="15.85546875" style="99" customWidth="1"/>
    <col min="7946" max="7946" width="15.5703125" style="99" customWidth="1"/>
    <col min="7947" max="7947" width="11.28515625" style="99" bestFit="1" customWidth="1"/>
    <col min="7948" max="8187" width="11.42578125" style="99"/>
    <col min="8188" max="8188" width="44.7109375" style="99" customWidth="1"/>
    <col min="8189" max="8191" width="17.140625" style="99" customWidth="1"/>
    <col min="8192" max="8192" width="17.7109375" style="99" customWidth="1"/>
    <col min="8193" max="8193" width="16.140625" style="99" customWidth="1"/>
    <col min="8194" max="8194" width="14.140625" style="99" customWidth="1"/>
    <col min="8195" max="8195" width="14.28515625" style="99" customWidth="1"/>
    <col min="8196" max="8197" width="17.140625" style="99" customWidth="1"/>
    <col min="8198" max="8198" width="16.85546875" style="99" customWidth="1"/>
    <col min="8199" max="8199" width="15.28515625" style="99" bestFit="1" customWidth="1"/>
    <col min="8200" max="8200" width="15.140625" style="99" customWidth="1"/>
    <col min="8201" max="8201" width="15.85546875" style="99" customWidth="1"/>
    <col min="8202" max="8202" width="15.5703125" style="99" customWidth="1"/>
    <col min="8203" max="8203" width="11.28515625" style="99" bestFit="1" customWidth="1"/>
    <col min="8204" max="8443" width="11.42578125" style="99"/>
    <col min="8444" max="8444" width="44.7109375" style="99" customWidth="1"/>
    <col min="8445" max="8447" width="17.140625" style="99" customWidth="1"/>
    <col min="8448" max="8448" width="17.7109375" style="99" customWidth="1"/>
    <col min="8449" max="8449" width="16.140625" style="99" customWidth="1"/>
    <col min="8450" max="8450" width="14.140625" style="99" customWidth="1"/>
    <col min="8451" max="8451" width="14.28515625" style="99" customWidth="1"/>
    <col min="8452" max="8453" width="17.140625" style="99" customWidth="1"/>
    <col min="8454" max="8454" width="16.85546875" style="99" customWidth="1"/>
    <col min="8455" max="8455" width="15.28515625" style="99" bestFit="1" customWidth="1"/>
    <col min="8456" max="8456" width="15.140625" style="99" customWidth="1"/>
    <col min="8457" max="8457" width="15.85546875" style="99" customWidth="1"/>
    <col min="8458" max="8458" width="15.5703125" style="99" customWidth="1"/>
    <col min="8459" max="8459" width="11.28515625" style="99" bestFit="1" customWidth="1"/>
    <col min="8460" max="8699" width="11.42578125" style="99"/>
    <col min="8700" max="8700" width="44.7109375" style="99" customWidth="1"/>
    <col min="8701" max="8703" width="17.140625" style="99" customWidth="1"/>
    <col min="8704" max="8704" width="17.7109375" style="99" customWidth="1"/>
    <col min="8705" max="8705" width="16.140625" style="99" customWidth="1"/>
    <col min="8706" max="8706" width="14.140625" style="99" customWidth="1"/>
    <col min="8707" max="8707" width="14.28515625" style="99" customWidth="1"/>
    <col min="8708" max="8709" width="17.140625" style="99" customWidth="1"/>
    <col min="8710" max="8710" width="16.85546875" style="99" customWidth="1"/>
    <col min="8711" max="8711" width="15.28515625" style="99" bestFit="1" customWidth="1"/>
    <col min="8712" max="8712" width="15.140625" style="99" customWidth="1"/>
    <col min="8713" max="8713" width="15.85546875" style="99" customWidth="1"/>
    <col min="8714" max="8714" width="15.5703125" style="99" customWidth="1"/>
    <col min="8715" max="8715" width="11.28515625" style="99" bestFit="1" customWidth="1"/>
    <col min="8716" max="8955" width="11.42578125" style="99"/>
    <col min="8956" max="8956" width="44.7109375" style="99" customWidth="1"/>
    <col min="8957" max="8959" width="17.140625" style="99" customWidth="1"/>
    <col min="8960" max="8960" width="17.7109375" style="99" customWidth="1"/>
    <col min="8961" max="8961" width="16.140625" style="99" customWidth="1"/>
    <col min="8962" max="8962" width="14.140625" style="99" customWidth="1"/>
    <col min="8963" max="8963" width="14.28515625" style="99" customWidth="1"/>
    <col min="8964" max="8965" width="17.140625" style="99" customWidth="1"/>
    <col min="8966" max="8966" width="16.85546875" style="99" customWidth="1"/>
    <col min="8967" max="8967" width="15.28515625" style="99" bestFit="1" customWidth="1"/>
    <col min="8968" max="8968" width="15.140625" style="99" customWidth="1"/>
    <col min="8969" max="8969" width="15.85546875" style="99" customWidth="1"/>
    <col min="8970" max="8970" width="15.5703125" style="99" customWidth="1"/>
    <col min="8971" max="8971" width="11.28515625" style="99" bestFit="1" customWidth="1"/>
    <col min="8972" max="9211" width="11.42578125" style="99"/>
    <col min="9212" max="9212" width="44.7109375" style="99" customWidth="1"/>
    <col min="9213" max="9215" width="17.140625" style="99" customWidth="1"/>
    <col min="9216" max="9216" width="17.7109375" style="99" customWidth="1"/>
    <col min="9217" max="9217" width="16.140625" style="99" customWidth="1"/>
    <col min="9218" max="9218" width="14.140625" style="99" customWidth="1"/>
    <col min="9219" max="9219" width="14.28515625" style="99" customWidth="1"/>
    <col min="9220" max="9221" width="17.140625" style="99" customWidth="1"/>
    <col min="9222" max="9222" width="16.85546875" style="99" customWidth="1"/>
    <col min="9223" max="9223" width="15.28515625" style="99" bestFit="1" customWidth="1"/>
    <col min="9224" max="9224" width="15.140625" style="99" customWidth="1"/>
    <col min="9225" max="9225" width="15.85546875" style="99" customWidth="1"/>
    <col min="9226" max="9226" width="15.5703125" style="99" customWidth="1"/>
    <col min="9227" max="9227" width="11.28515625" style="99" bestFit="1" customWidth="1"/>
    <col min="9228" max="9467" width="11.42578125" style="99"/>
    <col min="9468" max="9468" width="44.7109375" style="99" customWidth="1"/>
    <col min="9469" max="9471" width="17.140625" style="99" customWidth="1"/>
    <col min="9472" max="9472" width="17.7109375" style="99" customWidth="1"/>
    <col min="9473" max="9473" width="16.140625" style="99" customWidth="1"/>
    <col min="9474" max="9474" width="14.140625" style="99" customWidth="1"/>
    <col min="9475" max="9475" width="14.28515625" style="99" customWidth="1"/>
    <col min="9476" max="9477" width="17.140625" style="99" customWidth="1"/>
    <col min="9478" max="9478" width="16.85546875" style="99" customWidth="1"/>
    <col min="9479" max="9479" width="15.28515625" style="99" bestFit="1" customWidth="1"/>
    <col min="9480" max="9480" width="15.140625" style="99" customWidth="1"/>
    <col min="9481" max="9481" width="15.85546875" style="99" customWidth="1"/>
    <col min="9482" max="9482" width="15.5703125" style="99" customWidth="1"/>
    <col min="9483" max="9483" width="11.28515625" style="99" bestFit="1" customWidth="1"/>
    <col min="9484" max="9723" width="11.42578125" style="99"/>
    <col min="9724" max="9724" width="44.7109375" style="99" customWidth="1"/>
    <col min="9725" max="9727" width="17.140625" style="99" customWidth="1"/>
    <col min="9728" max="9728" width="17.7109375" style="99" customWidth="1"/>
    <col min="9729" max="9729" width="16.140625" style="99" customWidth="1"/>
    <col min="9730" max="9730" width="14.140625" style="99" customWidth="1"/>
    <col min="9731" max="9731" width="14.28515625" style="99" customWidth="1"/>
    <col min="9732" max="9733" width="17.140625" style="99" customWidth="1"/>
    <col min="9734" max="9734" width="16.85546875" style="99" customWidth="1"/>
    <col min="9735" max="9735" width="15.28515625" style="99" bestFit="1" customWidth="1"/>
    <col min="9736" max="9736" width="15.140625" style="99" customWidth="1"/>
    <col min="9737" max="9737" width="15.85546875" style="99" customWidth="1"/>
    <col min="9738" max="9738" width="15.5703125" style="99" customWidth="1"/>
    <col min="9739" max="9739" width="11.28515625" style="99" bestFit="1" customWidth="1"/>
    <col min="9740" max="9979" width="11.42578125" style="99"/>
    <col min="9980" max="9980" width="44.7109375" style="99" customWidth="1"/>
    <col min="9981" max="9983" width="17.140625" style="99" customWidth="1"/>
    <col min="9984" max="9984" width="17.7109375" style="99" customWidth="1"/>
    <col min="9985" max="9985" width="16.140625" style="99" customWidth="1"/>
    <col min="9986" max="9986" width="14.140625" style="99" customWidth="1"/>
    <col min="9987" max="9987" width="14.28515625" style="99" customWidth="1"/>
    <col min="9988" max="9989" width="17.140625" style="99" customWidth="1"/>
    <col min="9990" max="9990" width="16.85546875" style="99" customWidth="1"/>
    <col min="9991" max="9991" width="15.28515625" style="99" bestFit="1" customWidth="1"/>
    <col min="9992" max="9992" width="15.140625" style="99" customWidth="1"/>
    <col min="9993" max="9993" width="15.85546875" style="99" customWidth="1"/>
    <col min="9994" max="9994" width="15.5703125" style="99" customWidth="1"/>
    <col min="9995" max="9995" width="11.28515625" style="99" bestFit="1" customWidth="1"/>
    <col min="9996" max="10235" width="11.42578125" style="99"/>
    <col min="10236" max="10236" width="44.7109375" style="99" customWidth="1"/>
    <col min="10237" max="10239" width="17.140625" style="99" customWidth="1"/>
    <col min="10240" max="10240" width="17.7109375" style="99" customWidth="1"/>
    <col min="10241" max="10241" width="16.140625" style="99" customWidth="1"/>
    <col min="10242" max="10242" width="14.140625" style="99" customWidth="1"/>
    <col min="10243" max="10243" width="14.28515625" style="99" customWidth="1"/>
    <col min="10244" max="10245" width="17.140625" style="99" customWidth="1"/>
    <col min="10246" max="10246" width="16.85546875" style="99" customWidth="1"/>
    <col min="10247" max="10247" width="15.28515625" style="99" bestFit="1" customWidth="1"/>
    <col min="10248" max="10248" width="15.140625" style="99" customWidth="1"/>
    <col min="10249" max="10249" width="15.85546875" style="99" customWidth="1"/>
    <col min="10250" max="10250" width="15.5703125" style="99" customWidth="1"/>
    <col min="10251" max="10251" width="11.28515625" style="99" bestFit="1" customWidth="1"/>
    <col min="10252" max="10491" width="11.42578125" style="99"/>
    <col min="10492" max="10492" width="44.7109375" style="99" customWidth="1"/>
    <col min="10493" max="10495" width="17.140625" style="99" customWidth="1"/>
    <col min="10496" max="10496" width="17.7109375" style="99" customWidth="1"/>
    <col min="10497" max="10497" width="16.140625" style="99" customWidth="1"/>
    <col min="10498" max="10498" width="14.140625" style="99" customWidth="1"/>
    <col min="10499" max="10499" width="14.28515625" style="99" customWidth="1"/>
    <col min="10500" max="10501" width="17.140625" style="99" customWidth="1"/>
    <col min="10502" max="10502" width="16.85546875" style="99" customWidth="1"/>
    <col min="10503" max="10503" width="15.28515625" style="99" bestFit="1" customWidth="1"/>
    <col min="10504" max="10504" width="15.140625" style="99" customWidth="1"/>
    <col min="10505" max="10505" width="15.85546875" style="99" customWidth="1"/>
    <col min="10506" max="10506" width="15.5703125" style="99" customWidth="1"/>
    <col min="10507" max="10507" width="11.28515625" style="99" bestFit="1" customWidth="1"/>
    <col min="10508" max="10747" width="11.42578125" style="99"/>
    <col min="10748" max="10748" width="44.7109375" style="99" customWidth="1"/>
    <col min="10749" max="10751" width="17.140625" style="99" customWidth="1"/>
    <col min="10752" max="10752" width="17.7109375" style="99" customWidth="1"/>
    <col min="10753" max="10753" width="16.140625" style="99" customWidth="1"/>
    <col min="10754" max="10754" width="14.140625" style="99" customWidth="1"/>
    <col min="10755" max="10755" width="14.28515625" style="99" customWidth="1"/>
    <col min="10756" max="10757" width="17.140625" style="99" customWidth="1"/>
    <col min="10758" max="10758" width="16.85546875" style="99" customWidth="1"/>
    <col min="10759" max="10759" width="15.28515625" style="99" bestFit="1" customWidth="1"/>
    <col min="10760" max="10760" width="15.140625" style="99" customWidth="1"/>
    <col min="10761" max="10761" width="15.85546875" style="99" customWidth="1"/>
    <col min="10762" max="10762" width="15.5703125" style="99" customWidth="1"/>
    <col min="10763" max="10763" width="11.28515625" style="99" bestFit="1" customWidth="1"/>
    <col min="10764" max="11003" width="11.42578125" style="99"/>
    <col min="11004" max="11004" width="44.7109375" style="99" customWidth="1"/>
    <col min="11005" max="11007" width="17.140625" style="99" customWidth="1"/>
    <col min="11008" max="11008" width="17.7109375" style="99" customWidth="1"/>
    <col min="11009" max="11009" width="16.140625" style="99" customWidth="1"/>
    <col min="11010" max="11010" width="14.140625" style="99" customWidth="1"/>
    <col min="11011" max="11011" width="14.28515625" style="99" customWidth="1"/>
    <col min="11012" max="11013" width="17.140625" style="99" customWidth="1"/>
    <col min="11014" max="11014" width="16.85546875" style="99" customWidth="1"/>
    <col min="11015" max="11015" width="15.28515625" style="99" bestFit="1" customWidth="1"/>
    <col min="11016" max="11016" width="15.140625" style="99" customWidth="1"/>
    <col min="11017" max="11017" width="15.85546875" style="99" customWidth="1"/>
    <col min="11018" max="11018" width="15.5703125" style="99" customWidth="1"/>
    <col min="11019" max="11019" width="11.28515625" style="99" bestFit="1" customWidth="1"/>
    <col min="11020" max="11259" width="11.42578125" style="99"/>
    <col min="11260" max="11260" width="44.7109375" style="99" customWidth="1"/>
    <col min="11261" max="11263" width="17.140625" style="99" customWidth="1"/>
    <col min="11264" max="11264" width="17.7109375" style="99" customWidth="1"/>
    <col min="11265" max="11265" width="16.140625" style="99" customWidth="1"/>
    <col min="11266" max="11266" width="14.140625" style="99" customWidth="1"/>
    <col min="11267" max="11267" width="14.28515625" style="99" customWidth="1"/>
    <col min="11268" max="11269" width="17.140625" style="99" customWidth="1"/>
    <col min="11270" max="11270" width="16.85546875" style="99" customWidth="1"/>
    <col min="11271" max="11271" width="15.28515625" style="99" bestFit="1" customWidth="1"/>
    <col min="11272" max="11272" width="15.140625" style="99" customWidth="1"/>
    <col min="11273" max="11273" width="15.85546875" style="99" customWidth="1"/>
    <col min="11274" max="11274" width="15.5703125" style="99" customWidth="1"/>
    <col min="11275" max="11275" width="11.28515625" style="99" bestFit="1" customWidth="1"/>
    <col min="11276" max="11515" width="11.42578125" style="99"/>
    <col min="11516" max="11516" width="44.7109375" style="99" customWidth="1"/>
    <col min="11517" max="11519" width="17.140625" style="99" customWidth="1"/>
    <col min="11520" max="11520" width="17.7109375" style="99" customWidth="1"/>
    <col min="11521" max="11521" width="16.140625" style="99" customWidth="1"/>
    <col min="11522" max="11522" width="14.140625" style="99" customWidth="1"/>
    <col min="11523" max="11523" width="14.28515625" style="99" customWidth="1"/>
    <col min="11524" max="11525" width="17.140625" style="99" customWidth="1"/>
    <col min="11526" max="11526" width="16.85546875" style="99" customWidth="1"/>
    <col min="11527" max="11527" width="15.28515625" style="99" bestFit="1" customWidth="1"/>
    <col min="11528" max="11528" width="15.140625" style="99" customWidth="1"/>
    <col min="11529" max="11529" width="15.85546875" style="99" customWidth="1"/>
    <col min="11530" max="11530" width="15.5703125" style="99" customWidth="1"/>
    <col min="11531" max="11531" width="11.28515625" style="99" bestFit="1" customWidth="1"/>
    <col min="11532" max="11771" width="11.42578125" style="99"/>
    <col min="11772" max="11772" width="44.7109375" style="99" customWidth="1"/>
    <col min="11773" max="11775" width="17.140625" style="99" customWidth="1"/>
    <col min="11776" max="11776" width="17.7109375" style="99" customWidth="1"/>
    <col min="11777" max="11777" width="16.140625" style="99" customWidth="1"/>
    <col min="11778" max="11778" width="14.140625" style="99" customWidth="1"/>
    <col min="11779" max="11779" width="14.28515625" style="99" customWidth="1"/>
    <col min="11780" max="11781" width="17.140625" style="99" customWidth="1"/>
    <col min="11782" max="11782" width="16.85546875" style="99" customWidth="1"/>
    <col min="11783" max="11783" width="15.28515625" style="99" bestFit="1" customWidth="1"/>
    <col min="11784" max="11784" width="15.140625" style="99" customWidth="1"/>
    <col min="11785" max="11785" width="15.85546875" style="99" customWidth="1"/>
    <col min="11786" max="11786" width="15.5703125" style="99" customWidth="1"/>
    <col min="11787" max="11787" width="11.28515625" style="99" bestFit="1" customWidth="1"/>
    <col min="11788" max="12027" width="11.42578125" style="99"/>
    <col min="12028" max="12028" width="44.7109375" style="99" customWidth="1"/>
    <col min="12029" max="12031" width="17.140625" style="99" customWidth="1"/>
    <col min="12032" max="12032" width="17.7109375" style="99" customWidth="1"/>
    <col min="12033" max="12033" width="16.140625" style="99" customWidth="1"/>
    <col min="12034" max="12034" width="14.140625" style="99" customWidth="1"/>
    <col min="12035" max="12035" width="14.28515625" style="99" customWidth="1"/>
    <col min="12036" max="12037" width="17.140625" style="99" customWidth="1"/>
    <col min="12038" max="12038" width="16.85546875" style="99" customWidth="1"/>
    <col min="12039" max="12039" width="15.28515625" style="99" bestFit="1" customWidth="1"/>
    <col min="12040" max="12040" width="15.140625" style="99" customWidth="1"/>
    <col min="12041" max="12041" width="15.85546875" style="99" customWidth="1"/>
    <col min="12042" max="12042" width="15.5703125" style="99" customWidth="1"/>
    <col min="12043" max="12043" width="11.28515625" style="99" bestFit="1" customWidth="1"/>
    <col min="12044" max="12283" width="11.42578125" style="99"/>
    <col min="12284" max="12284" width="44.7109375" style="99" customWidth="1"/>
    <col min="12285" max="12287" width="17.140625" style="99" customWidth="1"/>
    <col min="12288" max="12288" width="17.7109375" style="99" customWidth="1"/>
    <col min="12289" max="12289" width="16.140625" style="99" customWidth="1"/>
    <col min="12290" max="12290" width="14.140625" style="99" customWidth="1"/>
    <col min="12291" max="12291" width="14.28515625" style="99" customWidth="1"/>
    <col min="12292" max="12293" width="17.140625" style="99" customWidth="1"/>
    <col min="12294" max="12294" width="16.85546875" style="99" customWidth="1"/>
    <col min="12295" max="12295" width="15.28515625" style="99" bestFit="1" customWidth="1"/>
    <col min="12296" max="12296" width="15.140625" style="99" customWidth="1"/>
    <col min="12297" max="12297" width="15.85546875" style="99" customWidth="1"/>
    <col min="12298" max="12298" width="15.5703125" style="99" customWidth="1"/>
    <col min="12299" max="12299" width="11.28515625" style="99" bestFit="1" customWidth="1"/>
    <col min="12300" max="12539" width="11.42578125" style="99"/>
    <col min="12540" max="12540" width="44.7109375" style="99" customWidth="1"/>
    <col min="12541" max="12543" width="17.140625" style="99" customWidth="1"/>
    <col min="12544" max="12544" width="17.7109375" style="99" customWidth="1"/>
    <col min="12545" max="12545" width="16.140625" style="99" customWidth="1"/>
    <col min="12546" max="12546" width="14.140625" style="99" customWidth="1"/>
    <col min="12547" max="12547" width="14.28515625" style="99" customWidth="1"/>
    <col min="12548" max="12549" width="17.140625" style="99" customWidth="1"/>
    <col min="12550" max="12550" width="16.85546875" style="99" customWidth="1"/>
    <col min="12551" max="12551" width="15.28515625" style="99" bestFit="1" customWidth="1"/>
    <col min="12552" max="12552" width="15.140625" style="99" customWidth="1"/>
    <col min="12553" max="12553" width="15.85546875" style="99" customWidth="1"/>
    <col min="12554" max="12554" width="15.5703125" style="99" customWidth="1"/>
    <col min="12555" max="12555" width="11.28515625" style="99" bestFit="1" customWidth="1"/>
    <col min="12556" max="12795" width="11.42578125" style="99"/>
    <col min="12796" max="12796" width="44.7109375" style="99" customWidth="1"/>
    <col min="12797" max="12799" width="17.140625" style="99" customWidth="1"/>
    <col min="12800" max="12800" width="17.7109375" style="99" customWidth="1"/>
    <col min="12801" max="12801" width="16.140625" style="99" customWidth="1"/>
    <col min="12802" max="12802" width="14.140625" style="99" customWidth="1"/>
    <col min="12803" max="12803" width="14.28515625" style="99" customWidth="1"/>
    <col min="12804" max="12805" width="17.140625" style="99" customWidth="1"/>
    <col min="12806" max="12806" width="16.85546875" style="99" customWidth="1"/>
    <col min="12807" max="12807" width="15.28515625" style="99" bestFit="1" customWidth="1"/>
    <col min="12808" max="12808" width="15.140625" style="99" customWidth="1"/>
    <col min="12809" max="12809" width="15.85546875" style="99" customWidth="1"/>
    <col min="12810" max="12810" width="15.5703125" style="99" customWidth="1"/>
    <col min="12811" max="12811" width="11.28515625" style="99" bestFit="1" customWidth="1"/>
    <col min="12812" max="13051" width="11.42578125" style="99"/>
    <col min="13052" max="13052" width="44.7109375" style="99" customWidth="1"/>
    <col min="13053" max="13055" width="17.140625" style="99" customWidth="1"/>
    <col min="13056" max="13056" width="17.7109375" style="99" customWidth="1"/>
    <col min="13057" max="13057" width="16.140625" style="99" customWidth="1"/>
    <col min="13058" max="13058" width="14.140625" style="99" customWidth="1"/>
    <col min="13059" max="13059" width="14.28515625" style="99" customWidth="1"/>
    <col min="13060" max="13061" width="17.140625" style="99" customWidth="1"/>
    <col min="13062" max="13062" width="16.85546875" style="99" customWidth="1"/>
    <col min="13063" max="13063" width="15.28515625" style="99" bestFit="1" customWidth="1"/>
    <col min="13064" max="13064" width="15.140625" style="99" customWidth="1"/>
    <col min="13065" max="13065" width="15.85546875" style="99" customWidth="1"/>
    <col min="13066" max="13066" width="15.5703125" style="99" customWidth="1"/>
    <col min="13067" max="13067" width="11.28515625" style="99" bestFit="1" customWidth="1"/>
    <col min="13068" max="13307" width="11.42578125" style="99"/>
    <col min="13308" max="13308" width="44.7109375" style="99" customWidth="1"/>
    <col min="13309" max="13311" width="17.140625" style="99" customWidth="1"/>
    <col min="13312" max="13312" width="17.7109375" style="99" customWidth="1"/>
    <col min="13313" max="13313" width="16.140625" style="99" customWidth="1"/>
    <col min="13314" max="13314" width="14.140625" style="99" customWidth="1"/>
    <col min="13315" max="13315" width="14.28515625" style="99" customWidth="1"/>
    <col min="13316" max="13317" width="17.140625" style="99" customWidth="1"/>
    <col min="13318" max="13318" width="16.85546875" style="99" customWidth="1"/>
    <col min="13319" max="13319" width="15.28515625" style="99" bestFit="1" customWidth="1"/>
    <col min="13320" max="13320" width="15.140625" style="99" customWidth="1"/>
    <col min="13321" max="13321" width="15.85546875" style="99" customWidth="1"/>
    <col min="13322" max="13322" width="15.5703125" style="99" customWidth="1"/>
    <col min="13323" max="13323" width="11.28515625" style="99" bestFit="1" customWidth="1"/>
    <col min="13324" max="13563" width="11.42578125" style="99"/>
    <col min="13564" max="13564" width="44.7109375" style="99" customWidth="1"/>
    <col min="13565" max="13567" width="17.140625" style="99" customWidth="1"/>
    <col min="13568" max="13568" width="17.7109375" style="99" customWidth="1"/>
    <col min="13569" max="13569" width="16.140625" style="99" customWidth="1"/>
    <col min="13570" max="13570" width="14.140625" style="99" customWidth="1"/>
    <col min="13571" max="13571" width="14.28515625" style="99" customWidth="1"/>
    <col min="13572" max="13573" width="17.140625" style="99" customWidth="1"/>
    <col min="13574" max="13574" width="16.85546875" style="99" customWidth="1"/>
    <col min="13575" max="13575" width="15.28515625" style="99" bestFit="1" customWidth="1"/>
    <col min="13576" max="13576" width="15.140625" style="99" customWidth="1"/>
    <col min="13577" max="13577" width="15.85546875" style="99" customWidth="1"/>
    <col min="13578" max="13578" width="15.5703125" style="99" customWidth="1"/>
    <col min="13579" max="13579" width="11.28515625" style="99" bestFit="1" customWidth="1"/>
    <col min="13580" max="13819" width="11.42578125" style="99"/>
    <col min="13820" max="13820" width="44.7109375" style="99" customWidth="1"/>
    <col min="13821" max="13823" width="17.140625" style="99" customWidth="1"/>
    <col min="13824" max="13824" width="17.7109375" style="99" customWidth="1"/>
    <col min="13825" max="13825" width="16.140625" style="99" customWidth="1"/>
    <col min="13826" max="13826" width="14.140625" style="99" customWidth="1"/>
    <col min="13827" max="13827" width="14.28515625" style="99" customWidth="1"/>
    <col min="13828" max="13829" width="17.140625" style="99" customWidth="1"/>
    <col min="13830" max="13830" width="16.85546875" style="99" customWidth="1"/>
    <col min="13831" max="13831" width="15.28515625" style="99" bestFit="1" customWidth="1"/>
    <col min="13832" max="13832" width="15.140625" style="99" customWidth="1"/>
    <col min="13833" max="13833" width="15.85546875" style="99" customWidth="1"/>
    <col min="13834" max="13834" width="15.5703125" style="99" customWidth="1"/>
    <col min="13835" max="13835" width="11.28515625" style="99" bestFit="1" customWidth="1"/>
    <col min="13836" max="14075" width="11.42578125" style="99"/>
    <col min="14076" max="14076" width="44.7109375" style="99" customWidth="1"/>
    <col min="14077" max="14079" width="17.140625" style="99" customWidth="1"/>
    <col min="14080" max="14080" width="17.7109375" style="99" customWidth="1"/>
    <col min="14081" max="14081" width="16.140625" style="99" customWidth="1"/>
    <col min="14082" max="14082" width="14.140625" style="99" customWidth="1"/>
    <col min="14083" max="14083" width="14.28515625" style="99" customWidth="1"/>
    <col min="14084" max="14085" width="17.140625" style="99" customWidth="1"/>
    <col min="14086" max="14086" width="16.85546875" style="99" customWidth="1"/>
    <col min="14087" max="14087" width="15.28515625" style="99" bestFit="1" customWidth="1"/>
    <col min="14088" max="14088" width="15.140625" style="99" customWidth="1"/>
    <col min="14089" max="14089" width="15.85546875" style="99" customWidth="1"/>
    <col min="14090" max="14090" width="15.5703125" style="99" customWidth="1"/>
    <col min="14091" max="14091" width="11.28515625" style="99" bestFit="1" customWidth="1"/>
    <col min="14092" max="14331" width="11.42578125" style="99"/>
    <col min="14332" max="14332" width="44.7109375" style="99" customWidth="1"/>
    <col min="14333" max="14335" width="17.140625" style="99" customWidth="1"/>
    <col min="14336" max="14336" width="17.7109375" style="99" customWidth="1"/>
    <col min="14337" max="14337" width="16.140625" style="99" customWidth="1"/>
    <col min="14338" max="14338" width="14.140625" style="99" customWidth="1"/>
    <col min="14339" max="14339" width="14.28515625" style="99" customWidth="1"/>
    <col min="14340" max="14341" width="17.140625" style="99" customWidth="1"/>
    <col min="14342" max="14342" width="16.85546875" style="99" customWidth="1"/>
    <col min="14343" max="14343" width="15.28515625" style="99" bestFit="1" customWidth="1"/>
    <col min="14344" max="14344" width="15.140625" style="99" customWidth="1"/>
    <col min="14345" max="14345" width="15.85546875" style="99" customWidth="1"/>
    <col min="14346" max="14346" width="15.5703125" style="99" customWidth="1"/>
    <col min="14347" max="14347" width="11.28515625" style="99" bestFit="1" customWidth="1"/>
    <col min="14348" max="14587" width="11.42578125" style="99"/>
    <col min="14588" max="14588" width="44.7109375" style="99" customWidth="1"/>
    <col min="14589" max="14591" width="17.140625" style="99" customWidth="1"/>
    <col min="14592" max="14592" width="17.7109375" style="99" customWidth="1"/>
    <col min="14593" max="14593" width="16.140625" style="99" customWidth="1"/>
    <col min="14594" max="14594" width="14.140625" style="99" customWidth="1"/>
    <col min="14595" max="14595" width="14.28515625" style="99" customWidth="1"/>
    <col min="14596" max="14597" width="17.140625" style="99" customWidth="1"/>
    <col min="14598" max="14598" width="16.85546875" style="99" customWidth="1"/>
    <col min="14599" max="14599" width="15.28515625" style="99" bestFit="1" customWidth="1"/>
    <col min="14600" max="14600" width="15.140625" style="99" customWidth="1"/>
    <col min="14601" max="14601" width="15.85546875" style="99" customWidth="1"/>
    <col min="14602" max="14602" width="15.5703125" style="99" customWidth="1"/>
    <col min="14603" max="14603" width="11.28515625" style="99" bestFit="1" customWidth="1"/>
    <col min="14604" max="14843" width="11.42578125" style="99"/>
    <col min="14844" max="14844" width="44.7109375" style="99" customWidth="1"/>
    <col min="14845" max="14847" width="17.140625" style="99" customWidth="1"/>
    <col min="14848" max="14848" width="17.7109375" style="99" customWidth="1"/>
    <col min="14849" max="14849" width="16.140625" style="99" customWidth="1"/>
    <col min="14850" max="14850" width="14.140625" style="99" customWidth="1"/>
    <col min="14851" max="14851" width="14.28515625" style="99" customWidth="1"/>
    <col min="14852" max="14853" width="17.140625" style="99" customWidth="1"/>
    <col min="14854" max="14854" width="16.85546875" style="99" customWidth="1"/>
    <col min="14855" max="14855" width="15.28515625" style="99" bestFit="1" customWidth="1"/>
    <col min="14856" max="14856" width="15.140625" style="99" customWidth="1"/>
    <col min="14857" max="14857" width="15.85546875" style="99" customWidth="1"/>
    <col min="14858" max="14858" width="15.5703125" style="99" customWidth="1"/>
    <col min="14859" max="14859" width="11.28515625" style="99" bestFit="1" customWidth="1"/>
    <col min="14860" max="15099" width="11.42578125" style="99"/>
    <col min="15100" max="15100" width="44.7109375" style="99" customWidth="1"/>
    <col min="15101" max="15103" width="17.140625" style="99" customWidth="1"/>
    <col min="15104" max="15104" width="17.7109375" style="99" customWidth="1"/>
    <col min="15105" max="15105" width="16.140625" style="99" customWidth="1"/>
    <col min="15106" max="15106" width="14.140625" style="99" customWidth="1"/>
    <col min="15107" max="15107" width="14.28515625" style="99" customWidth="1"/>
    <col min="15108" max="15109" width="17.140625" style="99" customWidth="1"/>
    <col min="15110" max="15110" width="16.85546875" style="99" customWidth="1"/>
    <col min="15111" max="15111" width="15.28515625" style="99" bestFit="1" customWidth="1"/>
    <col min="15112" max="15112" width="15.140625" style="99" customWidth="1"/>
    <col min="15113" max="15113" width="15.85546875" style="99" customWidth="1"/>
    <col min="15114" max="15114" width="15.5703125" style="99" customWidth="1"/>
    <col min="15115" max="15115" width="11.28515625" style="99" bestFit="1" customWidth="1"/>
    <col min="15116" max="15355" width="11.42578125" style="99"/>
    <col min="15356" max="15356" width="44.7109375" style="99" customWidth="1"/>
    <col min="15357" max="15359" width="17.140625" style="99" customWidth="1"/>
    <col min="15360" max="15360" width="17.7109375" style="99" customWidth="1"/>
    <col min="15361" max="15361" width="16.140625" style="99" customWidth="1"/>
    <col min="15362" max="15362" width="14.140625" style="99" customWidth="1"/>
    <col min="15363" max="15363" width="14.28515625" style="99" customWidth="1"/>
    <col min="15364" max="15365" width="17.140625" style="99" customWidth="1"/>
    <col min="15366" max="15366" width="16.85546875" style="99" customWidth="1"/>
    <col min="15367" max="15367" width="15.28515625" style="99" bestFit="1" customWidth="1"/>
    <col min="15368" max="15368" width="15.140625" style="99" customWidth="1"/>
    <col min="15369" max="15369" width="15.85546875" style="99" customWidth="1"/>
    <col min="15370" max="15370" width="15.5703125" style="99" customWidth="1"/>
    <col min="15371" max="15371" width="11.28515625" style="99" bestFit="1" customWidth="1"/>
    <col min="15372" max="15611" width="11.42578125" style="99"/>
    <col min="15612" max="15612" width="44.7109375" style="99" customWidth="1"/>
    <col min="15613" max="15615" width="17.140625" style="99" customWidth="1"/>
    <col min="15616" max="15616" width="17.7109375" style="99" customWidth="1"/>
    <col min="15617" max="15617" width="16.140625" style="99" customWidth="1"/>
    <col min="15618" max="15618" width="14.140625" style="99" customWidth="1"/>
    <col min="15619" max="15619" width="14.28515625" style="99" customWidth="1"/>
    <col min="15620" max="15621" width="17.140625" style="99" customWidth="1"/>
    <col min="15622" max="15622" width="16.85546875" style="99" customWidth="1"/>
    <col min="15623" max="15623" width="15.28515625" style="99" bestFit="1" customWidth="1"/>
    <col min="15624" max="15624" width="15.140625" style="99" customWidth="1"/>
    <col min="15625" max="15625" width="15.85546875" style="99" customWidth="1"/>
    <col min="15626" max="15626" width="15.5703125" style="99" customWidth="1"/>
    <col min="15627" max="15627" width="11.28515625" style="99" bestFit="1" customWidth="1"/>
    <col min="15628" max="15867" width="11.42578125" style="99"/>
    <col min="15868" max="15868" width="44.7109375" style="99" customWidth="1"/>
    <col min="15869" max="15871" width="17.140625" style="99" customWidth="1"/>
    <col min="15872" max="15872" width="17.7109375" style="99" customWidth="1"/>
    <col min="15873" max="15873" width="16.140625" style="99" customWidth="1"/>
    <col min="15874" max="15874" width="14.140625" style="99" customWidth="1"/>
    <col min="15875" max="15875" width="14.28515625" style="99" customWidth="1"/>
    <col min="15876" max="15877" width="17.140625" style="99" customWidth="1"/>
    <col min="15878" max="15878" width="16.85546875" style="99" customWidth="1"/>
    <col min="15879" max="15879" width="15.28515625" style="99" bestFit="1" customWidth="1"/>
    <col min="15880" max="15880" width="15.140625" style="99" customWidth="1"/>
    <col min="15881" max="15881" width="15.85546875" style="99" customWidth="1"/>
    <col min="15882" max="15882" width="15.5703125" style="99" customWidth="1"/>
    <col min="15883" max="15883" width="11.28515625" style="99" bestFit="1" customWidth="1"/>
    <col min="15884" max="16123" width="11.42578125" style="99"/>
    <col min="16124" max="16124" width="44.7109375" style="99" customWidth="1"/>
    <col min="16125" max="16127" width="17.140625" style="99" customWidth="1"/>
    <col min="16128" max="16128" width="17.7109375" style="99" customWidth="1"/>
    <col min="16129" max="16129" width="16.140625" style="99" customWidth="1"/>
    <col min="16130" max="16130" width="14.140625" style="99" customWidth="1"/>
    <col min="16131" max="16131" width="14.28515625" style="99" customWidth="1"/>
    <col min="16132" max="16133" width="17.140625" style="99" customWidth="1"/>
    <col min="16134" max="16134" width="16.85546875" style="99" customWidth="1"/>
    <col min="16135" max="16135" width="15.28515625" style="99" bestFit="1" customWidth="1"/>
    <col min="16136" max="16136" width="15.140625" style="99" customWidth="1"/>
    <col min="16137" max="16137" width="15.85546875" style="99" customWidth="1"/>
    <col min="16138" max="16138" width="15.5703125" style="99" customWidth="1"/>
    <col min="16139" max="16139" width="11.28515625" style="99" bestFit="1" customWidth="1"/>
    <col min="16140" max="16384" width="11.42578125" style="99"/>
  </cols>
  <sheetData>
    <row r="1" spans="1:12" x14ac:dyDescent="0.2">
      <c r="A1" s="202" t="s">
        <v>63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</row>
    <row r="2" spans="1:12" x14ac:dyDescent="0.2">
      <c r="A2" s="204">
        <v>45986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</row>
    <row r="3" spans="1:12" ht="11.25" x14ac:dyDescent="0.2">
      <c r="A3" s="100"/>
      <c r="B3" s="99"/>
      <c r="C3" s="99"/>
      <c r="E3" s="99"/>
    </row>
    <row r="4" spans="1:12" ht="13.5" customHeight="1" thickBot="1" x14ac:dyDescent="0.25">
      <c r="A4" s="100"/>
      <c r="B4" s="99"/>
      <c r="C4" s="206"/>
      <c r="D4" s="206"/>
      <c r="E4" s="99"/>
    </row>
    <row r="5" spans="1:12" ht="12.75" customHeight="1" x14ac:dyDescent="0.2">
      <c r="A5" s="207" t="s">
        <v>0</v>
      </c>
      <c r="B5" s="209" t="s">
        <v>9</v>
      </c>
      <c r="C5" s="102" t="s">
        <v>10</v>
      </c>
      <c r="D5" s="102" t="s">
        <v>10</v>
      </c>
      <c r="E5" s="209" t="s">
        <v>1</v>
      </c>
      <c r="F5" s="200" t="s">
        <v>7</v>
      </c>
      <c r="G5" s="200" t="s">
        <v>8</v>
      </c>
      <c r="H5" s="200" t="s">
        <v>2</v>
      </c>
      <c r="I5" s="200" t="s">
        <v>3</v>
      </c>
      <c r="J5" s="200" t="s">
        <v>4</v>
      </c>
      <c r="K5" s="200" t="s">
        <v>5</v>
      </c>
    </row>
    <row r="6" spans="1:12" ht="23.25" customHeight="1" thickBot="1" x14ac:dyDescent="0.25">
      <c r="A6" s="208"/>
      <c r="B6" s="210"/>
      <c r="C6" s="103" t="s">
        <v>11</v>
      </c>
      <c r="D6" s="103" t="s">
        <v>12</v>
      </c>
      <c r="E6" s="210" t="s">
        <v>6</v>
      </c>
      <c r="F6" s="201" t="s">
        <v>6</v>
      </c>
      <c r="G6" s="201" t="s">
        <v>6</v>
      </c>
      <c r="H6" s="201"/>
      <c r="I6" s="201"/>
      <c r="J6" s="201"/>
      <c r="K6" s="201" t="s">
        <v>6</v>
      </c>
    </row>
    <row r="7" spans="1:12" x14ac:dyDescent="0.2">
      <c r="A7" s="1" t="s">
        <v>15</v>
      </c>
      <c r="B7" s="104">
        <v>4864311.59</v>
      </c>
      <c r="C7" s="104">
        <v>1600293.73</v>
      </c>
      <c r="D7" s="104">
        <v>226638.17</v>
      </c>
      <c r="E7" s="104">
        <v>8078.44</v>
      </c>
      <c r="F7" s="104">
        <v>26781716.539999999</v>
      </c>
      <c r="G7" s="104">
        <v>863560.93</v>
      </c>
      <c r="H7" s="105"/>
      <c r="I7" s="105"/>
      <c r="J7" s="105">
        <v>1929456.98</v>
      </c>
      <c r="K7" s="106">
        <v>36274056.380000003</v>
      </c>
      <c r="L7" s="101"/>
    </row>
    <row r="8" spans="1:12" x14ac:dyDescent="0.2">
      <c r="A8" s="2" t="s">
        <v>16</v>
      </c>
      <c r="B8" s="104">
        <v>4597691.33</v>
      </c>
      <c r="C8" s="104">
        <v>1512579.22</v>
      </c>
      <c r="D8" s="104">
        <v>214215.79</v>
      </c>
      <c r="E8" s="104">
        <v>7610.52</v>
      </c>
      <c r="F8" s="104">
        <v>24086839.289999999</v>
      </c>
      <c r="G8" s="104">
        <v>776666.18</v>
      </c>
      <c r="H8" s="105"/>
      <c r="I8" s="105"/>
      <c r="J8" s="105">
        <v>1735307.75</v>
      </c>
      <c r="K8" s="106">
        <v>32930910.079999998</v>
      </c>
      <c r="L8" s="101"/>
    </row>
    <row r="9" spans="1:12" x14ac:dyDescent="0.2">
      <c r="A9" s="2" t="s">
        <v>17</v>
      </c>
      <c r="B9" s="104"/>
      <c r="C9" s="104"/>
      <c r="E9" s="104"/>
      <c r="F9" s="104">
        <v>9359532.9100000001</v>
      </c>
      <c r="G9" s="104">
        <v>301792.71999999997</v>
      </c>
      <c r="H9" s="105"/>
      <c r="I9" s="105">
        <v>1094662.78</v>
      </c>
      <c r="J9" s="105">
        <v>674296.44</v>
      </c>
      <c r="K9" s="106">
        <v>11430284.85</v>
      </c>
      <c r="L9" s="101"/>
    </row>
    <row r="10" spans="1:12" x14ac:dyDescent="0.2">
      <c r="A10" s="2" t="s">
        <v>18</v>
      </c>
      <c r="B10" s="104"/>
      <c r="C10" s="104"/>
      <c r="D10" s="104"/>
      <c r="E10" s="104"/>
      <c r="F10" s="104">
        <v>9904663.0600000005</v>
      </c>
      <c r="G10" s="104">
        <v>319370.12</v>
      </c>
      <c r="H10" s="105"/>
      <c r="I10" s="105">
        <v>1625168.44</v>
      </c>
      <c r="J10" s="105">
        <v>713569.69</v>
      </c>
      <c r="K10" s="106">
        <v>12562771.310000001</v>
      </c>
      <c r="L10" s="101"/>
    </row>
    <row r="11" spans="1:12" x14ac:dyDescent="0.2">
      <c r="A11" s="2" t="s">
        <v>19</v>
      </c>
      <c r="B11" s="104"/>
      <c r="C11" s="104"/>
      <c r="D11" s="104"/>
      <c r="E11" s="104"/>
      <c r="F11" s="104">
        <v>9596928.3000000007</v>
      </c>
      <c r="G11" s="104">
        <v>309447.39</v>
      </c>
      <c r="H11" s="105"/>
      <c r="I11" s="105"/>
      <c r="J11" s="105">
        <v>691399.31</v>
      </c>
      <c r="K11" s="106">
        <v>10597775</v>
      </c>
      <c r="L11" s="101"/>
    </row>
    <row r="12" spans="1:12" x14ac:dyDescent="0.2">
      <c r="A12" s="2" t="s">
        <v>20</v>
      </c>
      <c r="B12" s="104"/>
      <c r="C12" s="104"/>
      <c r="D12" s="104"/>
      <c r="E12" s="104"/>
      <c r="F12" s="104">
        <v>8977062.5700000003</v>
      </c>
      <c r="G12" s="104">
        <v>289460.18</v>
      </c>
      <c r="H12" s="105"/>
      <c r="I12" s="105">
        <v>718558.03</v>
      </c>
      <c r="J12" s="105">
        <v>646741.81999999995</v>
      </c>
      <c r="K12" s="106">
        <v>10631822.6</v>
      </c>
      <c r="L12" s="101"/>
    </row>
    <row r="13" spans="1:12" x14ac:dyDescent="0.2">
      <c r="A13" s="2" t="s">
        <v>21</v>
      </c>
      <c r="B13" s="104"/>
      <c r="C13" s="104"/>
      <c r="D13" s="104"/>
      <c r="E13" s="104"/>
      <c r="F13" s="104">
        <v>10845452.18</v>
      </c>
      <c r="G13" s="104">
        <v>349705.32</v>
      </c>
      <c r="H13" s="105"/>
      <c r="I13" s="105"/>
      <c r="J13" s="105">
        <v>781347.73</v>
      </c>
      <c r="K13" s="106">
        <v>11976505.23</v>
      </c>
      <c r="L13" s="101"/>
    </row>
    <row r="14" spans="1:12" x14ac:dyDescent="0.2">
      <c r="A14" s="2" t="s">
        <v>22</v>
      </c>
      <c r="B14" s="104"/>
      <c r="C14" s="104"/>
      <c r="D14" s="104"/>
      <c r="E14" s="104"/>
      <c r="F14" s="104">
        <v>8827591.4000000004</v>
      </c>
      <c r="G14" s="104">
        <v>284640.57</v>
      </c>
      <c r="H14" s="105"/>
      <c r="I14" s="105"/>
      <c r="J14" s="105">
        <v>635973.34</v>
      </c>
      <c r="K14" s="106">
        <v>9748205.3100000005</v>
      </c>
      <c r="L14" s="101"/>
    </row>
    <row r="15" spans="1:12" x14ac:dyDescent="0.2">
      <c r="A15" s="2" t="s">
        <v>23</v>
      </c>
      <c r="B15" s="104"/>
      <c r="C15" s="104"/>
      <c r="D15" s="104"/>
      <c r="E15" s="104"/>
      <c r="F15" s="104">
        <v>10291529.619999999</v>
      </c>
      <c r="G15" s="104">
        <v>331844.40999999997</v>
      </c>
      <c r="H15" s="105"/>
      <c r="I15" s="105"/>
      <c r="J15" s="105">
        <v>741441.04</v>
      </c>
      <c r="K15" s="106">
        <v>11364815.07</v>
      </c>
      <c r="L15" s="101"/>
    </row>
    <row r="16" spans="1:12" x14ac:dyDescent="0.2">
      <c r="A16" s="2" t="s">
        <v>24</v>
      </c>
      <c r="B16" s="104"/>
      <c r="C16" s="104"/>
      <c r="D16" s="104"/>
      <c r="E16" s="104"/>
      <c r="F16" s="104">
        <v>16261583.960000001</v>
      </c>
      <c r="G16" s="104">
        <v>524345.35</v>
      </c>
      <c r="H16" s="105"/>
      <c r="I16" s="105"/>
      <c r="J16" s="105">
        <v>1171546.51</v>
      </c>
      <c r="K16" s="106">
        <v>17957475.82</v>
      </c>
      <c r="L16" s="101"/>
    </row>
    <row r="17" spans="1:12" x14ac:dyDescent="0.2">
      <c r="A17" s="2" t="s">
        <v>25</v>
      </c>
      <c r="B17" s="104"/>
      <c r="C17" s="104"/>
      <c r="D17" s="104"/>
      <c r="E17" s="104"/>
      <c r="F17" s="104">
        <v>9693644.9399999995</v>
      </c>
      <c r="G17" s="104">
        <v>312565.96999999997</v>
      </c>
      <c r="H17" s="105"/>
      <c r="I17" s="105"/>
      <c r="J17" s="105">
        <v>698367.14</v>
      </c>
      <c r="K17" s="106">
        <v>10704578.050000001</v>
      </c>
      <c r="L17" s="101"/>
    </row>
    <row r="18" spans="1:12" x14ac:dyDescent="0.2">
      <c r="A18" s="2" t="s">
        <v>26</v>
      </c>
      <c r="B18" s="104"/>
      <c r="C18" s="104"/>
      <c r="D18" s="104"/>
      <c r="E18" s="104"/>
      <c r="F18" s="104">
        <v>9588135.8800000008</v>
      </c>
      <c r="G18" s="104">
        <v>309163.89</v>
      </c>
      <c r="H18" s="105"/>
      <c r="I18" s="105">
        <v>1314387.1399999999</v>
      </c>
      <c r="J18" s="105">
        <v>690765.87</v>
      </c>
      <c r="K18" s="106">
        <v>11902452.779999999</v>
      </c>
      <c r="L18" s="101"/>
    </row>
    <row r="19" spans="1:12" x14ac:dyDescent="0.2">
      <c r="A19" s="2" t="s">
        <v>27</v>
      </c>
      <c r="B19" s="104"/>
      <c r="C19" s="104"/>
      <c r="D19" s="104"/>
      <c r="E19" s="104"/>
      <c r="F19" s="104">
        <v>10370661.41</v>
      </c>
      <c r="G19" s="104">
        <v>334395.96999999997</v>
      </c>
      <c r="H19" s="105"/>
      <c r="I19" s="105">
        <v>2082432.64</v>
      </c>
      <c r="J19" s="105">
        <v>747141.99</v>
      </c>
      <c r="K19" s="106">
        <v>13534632.01</v>
      </c>
      <c r="L19" s="101"/>
    </row>
    <row r="20" spans="1:12" x14ac:dyDescent="0.2">
      <c r="A20" s="2" t="s">
        <v>28</v>
      </c>
      <c r="B20" s="104"/>
      <c r="C20" s="104"/>
      <c r="D20" s="104"/>
      <c r="E20" s="104"/>
      <c r="F20" s="104">
        <v>14551457.939999999</v>
      </c>
      <c r="G20" s="104">
        <v>469203.33</v>
      </c>
      <c r="H20" s="106"/>
      <c r="I20" s="106"/>
      <c r="J20" s="106">
        <v>1048342.52</v>
      </c>
      <c r="K20" s="106">
        <v>16069003.789999999</v>
      </c>
      <c r="L20" s="101"/>
    </row>
    <row r="21" spans="1:12" x14ac:dyDescent="0.2">
      <c r="A21" s="2" t="s">
        <v>29</v>
      </c>
      <c r="B21" s="104"/>
      <c r="C21" s="104"/>
      <c r="D21" s="104"/>
      <c r="E21" s="104"/>
      <c r="F21" s="104">
        <v>13276556.789999999</v>
      </c>
      <c r="G21" s="104">
        <v>428094.88</v>
      </c>
      <c r="H21" s="106"/>
      <c r="I21" s="106"/>
      <c r="J21" s="106">
        <v>956493.78</v>
      </c>
      <c r="K21" s="106">
        <v>14661145.449999999</v>
      </c>
      <c r="L21" s="101"/>
    </row>
    <row r="22" spans="1:12" x14ac:dyDescent="0.2">
      <c r="A22" s="2" t="s">
        <v>30</v>
      </c>
      <c r="B22" s="104"/>
      <c r="C22" s="104"/>
      <c r="D22" s="104"/>
      <c r="E22" s="104"/>
      <c r="F22" s="104">
        <v>10137662.24</v>
      </c>
      <c r="G22" s="104">
        <v>326883.05</v>
      </c>
      <c r="H22" s="106"/>
      <c r="I22" s="106">
        <v>1854790.29</v>
      </c>
      <c r="J22" s="106">
        <v>730355.84</v>
      </c>
      <c r="K22" s="106">
        <v>13049691.42</v>
      </c>
      <c r="L22" s="101"/>
    </row>
    <row r="23" spans="1:12" x14ac:dyDescent="0.2">
      <c r="A23" s="2" t="s">
        <v>31</v>
      </c>
      <c r="B23" s="104"/>
      <c r="C23" s="104"/>
      <c r="D23" s="104"/>
      <c r="E23" s="104"/>
      <c r="F23" s="104">
        <v>9460645.7599999998</v>
      </c>
      <c r="G23" s="104">
        <v>305053.03999999998</v>
      </c>
      <c r="H23" s="106"/>
      <c r="I23" s="106"/>
      <c r="J23" s="106">
        <v>681580.99</v>
      </c>
      <c r="K23" s="106">
        <v>10447279.789999999</v>
      </c>
      <c r="L23" s="101"/>
    </row>
    <row r="24" spans="1:12" x14ac:dyDescent="0.2">
      <c r="A24" s="2" t="s">
        <v>32</v>
      </c>
      <c r="B24" s="104"/>
      <c r="C24" s="104"/>
      <c r="D24" s="104"/>
      <c r="E24" s="104"/>
      <c r="F24" s="104">
        <v>13100708.35</v>
      </c>
      <c r="G24" s="104">
        <v>422424.75</v>
      </c>
      <c r="H24" s="106"/>
      <c r="I24" s="106"/>
      <c r="J24" s="106">
        <v>943824.98</v>
      </c>
      <c r="K24" s="106">
        <v>14466958.08</v>
      </c>
      <c r="L24" s="101"/>
    </row>
    <row r="25" spans="1:12" x14ac:dyDescent="0.2">
      <c r="A25" s="2" t="s">
        <v>33</v>
      </c>
      <c r="B25" s="104"/>
      <c r="C25" s="104"/>
      <c r="D25" s="104"/>
      <c r="E25" s="104"/>
      <c r="F25" s="104">
        <v>9926644.1199999992</v>
      </c>
      <c r="G25" s="104">
        <v>320078.89</v>
      </c>
      <c r="H25" s="106"/>
      <c r="I25" s="106"/>
      <c r="J25" s="106">
        <v>715153.29</v>
      </c>
      <c r="K25" s="106">
        <v>10961876.300000001</v>
      </c>
      <c r="L25" s="101"/>
    </row>
    <row r="26" spans="1:12" x14ac:dyDescent="0.2">
      <c r="A26" s="2" t="s">
        <v>34</v>
      </c>
      <c r="B26" s="104"/>
      <c r="C26" s="104"/>
      <c r="D26" s="104"/>
      <c r="E26" s="104"/>
      <c r="F26" s="104">
        <v>12414899.460000001</v>
      </c>
      <c r="G26" s="104">
        <v>400311.24</v>
      </c>
      <c r="H26" s="106"/>
      <c r="I26" s="106"/>
      <c r="J26" s="106">
        <v>894416.7</v>
      </c>
      <c r="K26" s="106">
        <v>13709627.4</v>
      </c>
      <c r="L26" s="101"/>
    </row>
    <row r="27" spans="1:12" x14ac:dyDescent="0.2">
      <c r="A27" s="2" t="s">
        <v>35</v>
      </c>
      <c r="B27" s="104"/>
      <c r="C27" s="104"/>
      <c r="D27" s="104"/>
      <c r="E27" s="104"/>
      <c r="F27" s="104">
        <v>10194812.98</v>
      </c>
      <c r="G27" s="104">
        <v>328725.84000000003</v>
      </c>
      <c r="H27" s="106"/>
      <c r="I27" s="106">
        <v>1910216.25</v>
      </c>
      <c r="J27" s="106">
        <v>734473.2</v>
      </c>
      <c r="K27" s="106">
        <v>13168228.27</v>
      </c>
      <c r="L27" s="101"/>
    </row>
    <row r="28" spans="1:12" x14ac:dyDescent="0.2">
      <c r="A28" s="2" t="s">
        <v>36</v>
      </c>
      <c r="B28" s="104"/>
      <c r="C28" s="104"/>
      <c r="D28" s="104"/>
      <c r="E28" s="104"/>
      <c r="F28" s="104">
        <v>13030368.98</v>
      </c>
      <c r="G28" s="104">
        <v>420156.7</v>
      </c>
      <c r="H28" s="106"/>
      <c r="I28" s="106"/>
      <c r="J28" s="106">
        <v>938757.47</v>
      </c>
      <c r="K28" s="106">
        <v>14389283.15</v>
      </c>
      <c r="L28" s="101"/>
    </row>
    <row r="29" spans="1:12" x14ac:dyDescent="0.2">
      <c r="A29" s="2" t="s">
        <v>37</v>
      </c>
      <c r="B29" s="104">
        <v>5334214.7</v>
      </c>
      <c r="C29" s="104">
        <v>1754885.6</v>
      </c>
      <c r="D29" s="104">
        <v>248531.91</v>
      </c>
      <c r="E29" s="104">
        <v>8862.11</v>
      </c>
      <c r="F29" s="104">
        <v>27405978.48</v>
      </c>
      <c r="G29" s="104">
        <v>883689.9</v>
      </c>
      <c r="H29" s="106"/>
      <c r="I29" s="106">
        <v>13345780.279999999</v>
      </c>
      <c r="J29" s="106">
        <v>1974431.19</v>
      </c>
      <c r="K29" s="106">
        <v>50956374.170000002</v>
      </c>
      <c r="L29" s="101"/>
    </row>
    <row r="30" spans="1:12" x14ac:dyDescent="0.2">
      <c r="A30" s="2" t="s">
        <v>38</v>
      </c>
      <c r="B30" s="104">
        <v>6754781.8899999997</v>
      </c>
      <c r="C30" s="104">
        <v>2222233.2799999998</v>
      </c>
      <c r="D30" s="104">
        <v>314719.03000000003</v>
      </c>
      <c r="E30" s="104">
        <v>10745.18</v>
      </c>
      <c r="F30" s="104">
        <v>40915534.450000003</v>
      </c>
      <c r="G30" s="104">
        <v>1319297.7</v>
      </c>
      <c r="H30" s="106"/>
      <c r="I30" s="106"/>
      <c r="J30" s="106">
        <v>2947711.11</v>
      </c>
      <c r="K30" s="106">
        <v>54485022.640000001</v>
      </c>
      <c r="L30" s="101"/>
    </row>
    <row r="31" spans="1:12" x14ac:dyDescent="0.2">
      <c r="A31" s="2" t="s">
        <v>39</v>
      </c>
      <c r="B31" s="104">
        <v>183590966.43000001</v>
      </c>
      <c r="C31" s="104">
        <v>60398982.979999997</v>
      </c>
      <c r="D31" s="104">
        <v>8553876.6300000008</v>
      </c>
      <c r="E31" s="104">
        <v>290411.49</v>
      </c>
      <c r="F31" s="104">
        <v>1758484342.8299999</v>
      </c>
      <c r="G31" s="104">
        <v>56701308.899999999</v>
      </c>
      <c r="H31" s="106"/>
      <c r="I31" s="106">
        <v>1643447129.53</v>
      </c>
      <c r="J31" s="106">
        <v>126687917.25</v>
      </c>
      <c r="K31" s="106">
        <v>3838154936.04</v>
      </c>
      <c r="L31" s="101"/>
    </row>
    <row r="32" spans="1:12" x14ac:dyDescent="0.2">
      <c r="A32" s="2" t="s">
        <v>40</v>
      </c>
      <c r="B32" s="104">
        <v>5743193.2800000003</v>
      </c>
      <c r="C32" s="104">
        <v>1889434.1</v>
      </c>
      <c r="D32" s="104">
        <v>267587.06</v>
      </c>
      <c r="E32" s="104">
        <v>9644.35</v>
      </c>
      <c r="F32" s="104">
        <v>27120224.780000001</v>
      </c>
      <c r="G32" s="104">
        <v>874475.94</v>
      </c>
      <c r="H32" s="106"/>
      <c r="I32" s="106"/>
      <c r="J32" s="106">
        <v>1953844.4</v>
      </c>
      <c r="K32" s="106">
        <v>37858403.909999996</v>
      </c>
      <c r="L32" s="101"/>
    </row>
    <row r="33" spans="1:12" x14ac:dyDescent="0.2">
      <c r="A33" s="2" t="s">
        <v>41</v>
      </c>
      <c r="B33" s="104">
        <v>9203224.4399999995</v>
      </c>
      <c r="C33" s="104">
        <v>3027738.28</v>
      </c>
      <c r="D33" s="104">
        <v>428796.95</v>
      </c>
      <c r="E33" s="104">
        <v>13936.74</v>
      </c>
      <c r="F33" s="104">
        <v>53919526.159999996</v>
      </c>
      <c r="G33" s="104">
        <v>1738603.88</v>
      </c>
      <c r="H33" s="106"/>
      <c r="I33" s="106"/>
      <c r="J33" s="106">
        <v>3884568.26</v>
      </c>
      <c r="K33" s="106">
        <v>72216394.709999993</v>
      </c>
      <c r="L33" s="101"/>
    </row>
    <row r="34" spans="1:12" x14ac:dyDescent="0.2">
      <c r="A34" s="2" t="s">
        <v>42</v>
      </c>
      <c r="B34" s="104">
        <v>6719795.5199999996</v>
      </c>
      <c r="C34" s="104">
        <v>2210723.2400000002</v>
      </c>
      <c r="D34" s="104">
        <v>313088.94</v>
      </c>
      <c r="E34" s="104">
        <v>11123.5</v>
      </c>
      <c r="F34" s="104">
        <v>56996873.759999998</v>
      </c>
      <c r="G34" s="104">
        <v>1837831.17</v>
      </c>
      <c r="H34" s="106"/>
      <c r="I34" s="106"/>
      <c r="J34" s="106">
        <v>4106272.12</v>
      </c>
      <c r="K34" s="106">
        <v>72195708.25</v>
      </c>
      <c r="L34" s="101"/>
    </row>
    <row r="35" spans="1:12" x14ac:dyDescent="0.2">
      <c r="A35" s="2" t="s">
        <v>43</v>
      </c>
      <c r="B35" s="104">
        <v>9529562.8100000005</v>
      </c>
      <c r="C35" s="104">
        <v>3135099.25</v>
      </c>
      <c r="D35" s="104">
        <v>444001.72</v>
      </c>
      <c r="E35" s="104">
        <v>14714.71</v>
      </c>
      <c r="F35" s="104">
        <v>63626359.729999997</v>
      </c>
      <c r="G35" s="104">
        <v>2051595.11</v>
      </c>
      <c r="H35" s="106"/>
      <c r="I35" s="106"/>
      <c r="J35" s="106">
        <v>4583885.57</v>
      </c>
      <c r="K35" s="106">
        <v>83385218.900000006</v>
      </c>
      <c r="L35" s="101"/>
    </row>
    <row r="36" spans="1:12" x14ac:dyDescent="0.2">
      <c r="A36" s="2" t="s">
        <v>44</v>
      </c>
      <c r="B36" s="104">
        <v>5652711.2999999998</v>
      </c>
      <c r="C36" s="104">
        <v>1859666.74</v>
      </c>
      <c r="D36" s="104">
        <v>263371.32</v>
      </c>
      <c r="E36" s="104">
        <v>9357.06</v>
      </c>
      <c r="F36" s="104">
        <v>36255550.939999998</v>
      </c>
      <c r="G36" s="104">
        <v>1169039.24</v>
      </c>
      <c r="H36" s="106"/>
      <c r="I36" s="106"/>
      <c r="J36" s="106">
        <v>2611988.13</v>
      </c>
      <c r="K36" s="106">
        <v>47821684.729999997</v>
      </c>
      <c r="L36" s="101"/>
    </row>
    <row r="37" spans="1:12" x14ac:dyDescent="0.2">
      <c r="A37" s="2" t="s">
        <v>45</v>
      </c>
      <c r="B37" s="104">
        <v>36227177.710000001</v>
      </c>
      <c r="C37" s="104">
        <v>11918259.01</v>
      </c>
      <c r="D37" s="104">
        <v>1687897.91</v>
      </c>
      <c r="E37" s="104">
        <v>58628.45</v>
      </c>
      <c r="F37" s="104">
        <v>189265669.81999999</v>
      </c>
      <c r="G37" s="104">
        <v>6102761.8799999999</v>
      </c>
      <c r="H37" s="105"/>
      <c r="I37" s="105"/>
      <c r="J37" s="105">
        <v>13635420.529999999</v>
      </c>
      <c r="K37" s="106">
        <v>258895815.31</v>
      </c>
      <c r="L37" s="101"/>
    </row>
    <row r="38" spans="1:12" x14ac:dyDescent="0.2">
      <c r="A38" s="2" t="s">
        <v>46</v>
      </c>
      <c r="B38" s="104">
        <v>11834440.609999999</v>
      </c>
      <c r="C38" s="104">
        <v>3893373.35</v>
      </c>
      <c r="D38" s="104">
        <v>551390.66</v>
      </c>
      <c r="E38" s="104">
        <v>18291.7</v>
      </c>
      <c r="F38" s="104">
        <v>72229744.379999995</v>
      </c>
      <c r="G38" s="104">
        <v>2329006.2599999998</v>
      </c>
      <c r="H38" s="105"/>
      <c r="I38" s="105"/>
      <c r="J38" s="105">
        <v>5203706.2</v>
      </c>
      <c r="K38" s="106">
        <v>96059953.159999996</v>
      </c>
      <c r="L38" s="101"/>
    </row>
    <row r="39" spans="1:12" x14ac:dyDescent="0.2">
      <c r="A39" s="2" t="s">
        <v>47</v>
      </c>
      <c r="B39" s="104">
        <v>7291038.46</v>
      </c>
      <c r="C39" s="104">
        <v>2398654.56</v>
      </c>
      <c r="D39" s="104">
        <v>339704.31</v>
      </c>
      <c r="E39" s="104">
        <v>11602.81</v>
      </c>
      <c r="F39" s="104">
        <v>39499954.549999997</v>
      </c>
      <c r="G39" s="107">
        <v>1273653.1499999999</v>
      </c>
      <c r="H39" s="105"/>
      <c r="I39" s="105">
        <v>22017964.120000001</v>
      </c>
      <c r="J39" s="105">
        <v>2845727.34</v>
      </c>
      <c r="K39" s="106">
        <v>75678299.299999997</v>
      </c>
      <c r="L39" s="101"/>
    </row>
    <row r="40" spans="1:12" x14ac:dyDescent="0.2">
      <c r="A40" s="2" t="s">
        <v>48</v>
      </c>
      <c r="B40" s="104">
        <v>5147821.8099999996</v>
      </c>
      <c r="C40" s="104">
        <v>1693564.82</v>
      </c>
      <c r="D40" s="104">
        <v>239847.49</v>
      </c>
      <c r="E40" s="104">
        <v>8522.19</v>
      </c>
      <c r="F40" s="104">
        <v>45083142.340000004</v>
      </c>
      <c r="G40" s="108">
        <v>1453679.81</v>
      </c>
      <c r="H40" s="105"/>
      <c r="I40" s="105"/>
      <c r="J40" s="105">
        <v>3247961.48</v>
      </c>
      <c r="K40" s="106">
        <v>56874539.939999998</v>
      </c>
      <c r="L40" s="101"/>
    </row>
    <row r="41" spans="1:12" x14ac:dyDescent="0.2">
      <c r="A41" s="2" t="s">
        <v>49</v>
      </c>
      <c r="B41" s="104">
        <v>6649822.79</v>
      </c>
      <c r="C41" s="104">
        <v>2187703.14</v>
      </c>
      <c r="D41" s="104">
        <v>309828.77</v>
      </c>
      <c r="E41" s="104">
        <v>10524.73</v>
      </c>
      <c r="F41" s="104">
        <v>26768527.91</v>
      </c>
      <c r="G41" s="104">
        <v>863135.67</v>
      </c>
      <c r="H41" s="105"/>
      <c r="I41" s="105">
        <v>12888516.08</v>
      </c>
      <c r="J41" s="105">
        <v>1928506.82</v>
      </c>
      <c r="K41" s="106">
        <v>51606565.909999996</v>
      </c>
      <c r="L41" s="101"/>
    </row>
    <row r="42" spans="1:12" x14ac:dyDescent="0.2">
      <c r="A42" s="2" t="s">
        <v>50</v>
      </c>
      <c r="B42" s="104">
        <v>9473463.9700000007</v>
      </c>
      <c r="C42" s="104">
        <v>3116643.48</v>
      </c>
      <c r="D42" s="104">
        <v>441387.96</v>
      </c>
      <c r="E42" s="104">
        <v>15681.85</v>
      </c>
      <c r="F42" s="104">
        <v>123428016.02</v>
      </c>
      <c r="G42" s="104">
        <v>3979864.87</v>
      </c>
      <c r="H42" s="105"/>
      <c r="I42" s="105"/>
      <c r="J42" s="105">
        <v>8892224.9100000001</v>
      </c>
      <c r="K42" s="106">
        <v>149347283.06</v>
      </c>
      <c r="L42" s="101"/>
    </row>
    <row r="43" spans="1:12" x14ac:dyDescent="0.2">
      <c r="A43" s="2" t="s">
        <v>51</v>
      </c>
      <c r="B43" s="104">
        <v>5311895.8099999996</v>
      </c>
      <c r="C43" s="104">
        <v>1747542.98</v>
      </c>
      <c r="D43" s="104">
        <v>247492.03</v>
      </c>
      <c r="E43" s="104">
        <v>8840.77</v>
      </c>
      <c r="F43" s="104">
        <v>57915681.829999998</v>
      </c>
      <c r="G43" s="104">
        <v>1867457.61</v>
      </c>
      <c r="H43" s="105"/>
      <c r="I43" s="105"/>
      <c r="J43" s="105">
        <v>4172466.55</v>
      </c>
      <c r="K43" s="106">
        <v>71271377.579999998</v>
      </c>
      <c r="L43" s="101"/>
    </row>
    <row r="44" spans="1:12" x14ac:dyDescent="0.2">
      <c r="A44" s="2" t="s">
        <v>52</v>
      </c>
      <c r="B44" s="104">
        <v>77138909.450000003</v>
      </c>
      <c r="C44" s="104">
        <v>25377673.91</v>
      </c>
      <c r="D44" s="104">
        <v>3594058.72</v>
      </c>
      <c r="E44" s="104">
        <v>127690.6</v>
      </c>
      <c r="F44" s="104">
        <v>449714785.82999998</v>
      </c>
      <c r="G44" s="104">
        <v>14500792.74</v>
      </c>
      <c r="H44" s="105"/>
      <c r="I44" s="105"/>
      <c r="J44" s="105">
        <v>32399167.960000001</v>
      </c>
      <c r="K44" s="106">
        <v>602853079.21000004</v>
      </c>
      <c r="L44" s="101"/>
    </row>
    <row r="45" spans="1:12" x14ac:dyDescent="0.2">
      <c r="A45" s="2" t="s">
        <v>53</v>
      </c>
      <c r="B45" s="104">
        <v>12201194.26</v>
      </c>
      <c r="C45" s="104">
        <v>4014030.42</v>
      </c>
      <c r="D45" s="104">
        <v>568478.46</v>
      </c>
      <c r="E45" s="104">
        <v>20196.11</v>
      </c>
      <c r="F45" s="104">
        <v>95186757.480000004</v>
      </c>
      <c r="G45" s="104">
        <v>3069241.85</v>
      </c>
      <c r="H45" s="105"/>
      <c r="I45" s="105">
        <v>110222447</v>
      </c>
      <c r="J45" s="105">
        <v>6857616.96</v>
      </c>
      <c r="K45" s="106">
        <v>232139962.53999999</v>
      </c>
      <c r="L45" s="101"/>
    </row>
    <row r="46" spans="1:12" x14ac:dyDescent="0.2">
      <c r="A46" s="2" t="s">
        <v>54</v>
      </c>
      <c r="B46" s="104">
        <v>32411250.73</v>
      </c>
      <c r="C46" s="104">
        <v>10662869.85</v>
      </c>
      <c r="D46" s="104">
        <v>1510106.11</v>
      </c>
      <c r="E46" s="104">
        <v>53651.95</v>
      </c>
      <c r="F46" s="104">
        <v>193701446.56999999</v>
      </c>
      <c r="G46" s="104">
        <v>6245790.9299999997</v>
      </c>
      <c r="H46" s="105"/>
      <c r="I46" s="105"/>
      <c r="J46" s="105">
        <v>13954990.800000001</v>
      </c>
      <c r="K46" s="106">
        <v>258540106.94</v>
      </c>
      <c r="L46" s="101"/>
    </row>
    <row r="47" spans="1:12" x14ac:dyDescent="0.2">
      <c r="A47" s="2" t="s">
        <v>55</v>
      </c>
      <c r="B47" s="104">
        <v>7456922.0999999996</v>
      </c>
      <c r="C47" s="104">
        <v>2453228.06</v>
      </c>
      <c r="D47" s="104">
        <v>347433.17</v>
      </c>
      <c r="E47" s="104">
        <v>12532.96</v>
      </c>
      <c r="F47" s="104">
        <v>44828162.109999999</v>
      </c>
      <c r="G47" s="104">
        <v>1445458.12</v>
      </c>
      <c r="H47" s="105"/>
      <c r="I47" s="105">
        <v>25840376.120000001</v>
      </c>
      <c r="J47" s="105">
        <v>3229591.73</v>
      </c>
      <c r="K47" s="106">
        <v>85613704.370000005</v>
      </c>
      <c r="L47" s="101"/>
    </row>
    <row r="48" spans="1:12" x14ac:dyDescent="0.2">
      <c r="A48" s="2" t="s">
        <v>56</v>
      </c>
      <c r="B48" s="104">
        <v>5809546.7400000002</v>
      </c>
      <c r="C48" s="104">
        <v>1911263.51</v>
      </c>
      <c r="D48" s="104">
        <v>270678.59999999998</v>
      </c>
      <c r="E48" s="104">
        <v>9645.77</v>
      </c>
      <c r="F48" s="104">
        <v>23634029.57</v>
      </c>
      <c r="G48" s="104">
        <v>762065.59</v>
      </c>
      <c r="H48" s="105"/>
      <c r="I48" s="105">
        <v>10641785.050000001</v>
      </c>
      <c r="J48" s="105">
        <v>1702685.61</v>
      </c>
      <c r="K48" s="106">
        <v>44741700.439999998</v>
      </c>
      <c r="L48" s="101"/>
    </row>
    <row r="49" spans="1:12" x14ac:dyDescent="0.2">
      <c r="A49" s="2" t="s">
        <v>57</v>
      </c>
      <c r="B49" s="104">
        <v>6776497.5700000003</v>
      </c>
      <c r="C49" s="104">
        <v>2229377.4500000002</v>
      </c>
      <c r="D49" s="104">
        <v>315730.81</v>
      </c>
      <c r="E49" s="104">
        <v>10992.66</v>
      </c>
      <c r="F49" s="104">
        <v>28030240.420000002</v>
      </c>
      <c r="G49" s="104">
        <v>903818.86</v>
      </c>
      <c r="H49" s="105"/>
      <c r="I49" s="105">
        <v>13795126.49</v>
      </c>
      <c r="J49" s="105">
        <v>2019405.4</v>
      </c>
      <c r="K49" s="106">
        <v>54081189.659999996</v>
      </c>
      <c r="L49" s="101"/>
    </row>
    <row r="50" spans="1:12" x14ac:dyDescent="0.2">
      <c r="A50" s="2" t="s">
        <v>58</v>
      </c>
      <c r="B50" s="104">
        <v>17035948.399999999</v>
      </c>
      <c r="C50" s="104">
        <v>5604600.1500000004</v>
      </c>
      <c r="D50" s="104">
        <v>793739.49</v>
      </c>
      <c r="E50" s="104">
        <v>25351.8</v>
      </c>
      <c r="F50" s="104">
        <v>98360821.719999999</v>
      </c>
      <c r="G50" s="104">
        <v>3171587.71</v>
      </c>
      <c r="H50" s="105"/>
      <c r="I50" s="105">
        <v>116699366.77</v>
      </c>
      <c r="J50" s="105">
        <v>7086288.6500000004</v>
      </c>
      <c r="K50" s="106">
        <v>248777704.69</v>
      </c>
      <c r="L50" s="101"/>
    </row>
    <row r="51" spans="1:12" x14ac:dyDescent="0.2">
      <c r="A51" s="2" t="s">
        <v>59</v>
      </c>
      <c r="B51" s="104">
        <v>5997146.0599999996</v>
      </c>
      <c r="C51" s="104">
        <v>1972981.19</v>
      </c>
      <c r="D51" s="104">
        <v>279419.24</v>
      </c>
      <c r="E51" s="104">
        <v>9571.82</v>
      </c>
      <c r="F51" s="104">
        <v>23040541.100000001</v>
      </c>
      <c r="G51" s="104">
        <v>742928.9</v>
      </c>
      <c r="H51" s="105"/>
      <c r="I51" s="105"/>
      <c r="J51" s="105">
        <v>1659928.44</v>
      </c>
      <c r="K51" s="106">
        <v>33702516.75</v>
      </c>
      <c r="L51" s="101"/>
    </row>
    <row r="52" spans="1:12" x14ac:dyDescent="0.2">
      <c r="A52" s="2" t="s">
        <v>60</v>
      </c>
      <c r="B52" s="104">
        <v>103320777.03</v>
      </c>
      <c r="C52" s="104">
        <v>33991159.659999996</v>
      </c>
      <c r="D52" s="104">
        <v>4813925.2</v>
      </c>
      <c r="E52" s="104">
        <v>174192.85</v>
      </c>
      <c r="F52" s="104">
        <v>465998350.85000002</v>
      </c>
      <c r="G52" s="104">
        <v>15025846.859999999</v>
      </c>
      <c r="H52" s="105"/>
      <c r="I52" s="105"/>
      <c r="J52" s="105">
        <v>33572298.079999998</v>
      </c>
      <c r="K52" s="106">
        <v>656896550.52999997</v>
      </c>
      <c r="L52" s="101"/>
    </row>
    <row r="53" spans="1:12" ht="13.5" thickBot="1" x14ac:dyDescent="0.25">
      <c r="A53" s="4" t="s">
        <v>61</v>
      </c>
      <c r="B53" s="104">
        <v>11138935.74</v>
      </c>
      <c r="C53" s="104">
        <v>3664561.51</v>
      </c>
      <c r="D53" s="104">
        <v>518985.68</v>
      </c>
      <c r="E53" s="104">
        <v>461857.94</v>
      </c>
      <c r="F53" s="104">
        <v>84121494.75</v>
      </c>
      <c r="G53" s="104">
        <v>2712448.86</v>
      </c>
      <c r="H53" s="105"/>
      <c r="I53" s="105"/>
      <c r="J53" s="105">
        <v>6060433.2400000002</v>
      </c>
      <c r="K53" s="106">
        <v>108678717.72</v>
      </c>
      <c r="L53" s="101"/>
    </row>
    <row r="54" spans="1:12" s="110" customFormat="1" ht="13.5" thickBot="1" x14ac:dyDescent="0.25">
      <c r="A54" s="5" t="s">
        <v>13</v>
      </c>
      <c r="B54" s="109">
        <v>603213242.52999997</v>
      </c>
      <c r="C54" s="109">
        <v>198449123.47</v>
      </c>
      <c r="D54" s="109">
        <v>28104932.129999999</v>
      </c>
      <c r="E54" s="109">
        <v>1422261.06</v>
      </c>
      <c r="F54" s="109">
        <v>4396210857.0600004</v>
      </c>
      <c r="G54" s="109">
        <v>141753272.22999999</v>
      </c>
      <c r="H54" s="109">
        <v>0</v>
      </c>
      <c r="I54" s="109">
        <v>1979498707.01</v>
      </c>
      <c r="J54" s="109">
        <v>316719793.11000001</v>
      </c>
      <c r="K54" s="109">
        <v>7665372188.6000004</v>
      </c>
      <c r="L54" s="101"/>
    </row>
    <row r="55" spans="1:12" x14ac:dyDescent="0.2">
      <c r="F55" s="101"/>
      <c r="G55" s="101"/>
      <c r="H55" s="101"/>
      <c r="I55" s="101"/>
      <c r="J55" s="101"/>
    </row>
    <row r="56" spans="1:12" x14ac:dyDescent="0.2">
      <c r="F56" s="101"/>
      <c r="G56" s="101"/>
      <c r="H56" s="101"/>
      <c r="I56" s="101"/>
      <c r="J56" s="101"/>
      <c r="K56" s="101"/>
    </row>
    <row r="57" spans="1:12" x14ac:dyDescent="0.2">
      <c r="F57" s="101"/>
      <c r="G57" s="101"/>
      <c r="H57" s="101"/>
      <c r="I57" s="101"/>
      <c r="J57" s="101"/>
    </row>
    <row r="58" spans="1:12" x14ac:dyDescent="0.2">
      <c r="F58" s="101"/>
      <c r="G58" s="101"/>
      <c r="H58" s="101"/>
      <c r="I58" s="101"/>
      <c r="J58" s="101"/>
    </row>
    <row r="59" spans="1:12" x14ac:dyDescent="0.2">
      <c r="F59" s="101"/>
      <c r="G59" s="101"/>
      <c r="H59" s="101"/>
      <c r="I59" s="101"/>
      <c r="J59" s="101"/>
    </row>
    <row r="60" spans="1:12" x14ac:dyDescent="0.2">
      <c r="G60" s="101"/>
      <c r="H60" s="101"/>
      <c r="I60" s="101"/>
      <c r="J60" s="101"/>
    </row>
    <row r="61" spans="1:12" x14ac:dyDescent="0.2">
      <c r="G61" s="101"/>
      <c r="H61" s="101"/>
      <c r="I61" s="101"/>
      <c r="J61" s="101"/>
    </row>
    <row r="62" spans="1:12" x14ac:dyDescent="0.2">
      <c r="G62" s="101"/>
      <c r="H62" s="101"/>
      <c r="I62" s="101"/>
      <c r="J62" s="101"/>
    </row>
    <row r="63" spans="1:12" x14ac:dyDescent="0.2">
      <c r="G63" s="101"/>
      <c r="H63" s="101"/>
      <c r="I63" s="101"/>
      <c r="J63" s="101"/>
    </row>
  </sheetData>
  <mergeCells count="12">
    <mergeCell ref="J5:J6"/>
    <mergeCell ref="K5:K6"/>
    <mergeCell ref="A1:K1"/>
    <mergeCell ref="A2:K2"/>
    <mergeCell ref="C4:D4"/>
    <mergeCell ref="A5:A6"/>
    <mergeCell ref="B5:B6"/>
    <mergeCell ref="E5:E6"/>
    <mergeCell ref="F5:F6"/>
    <mergeCell ref="G5:G6"/>
    <mergeCell ref="H5:H6"/>
    <mergeCell ref="I5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AA43C-F6CD-47D9-9EAC-F3BC531148A2}">
  <dimension ref="A1:M63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2" sqref="A2:K2"/>
    </sheetView>
  </sheetViews>
  <sheetFormatPr baseColWidth="10" defaultRowHeight="12.75" x14ac:dyDescent="0.2"/>
  <cols>
    <col min="1" max="1" width="44.7109375" style="3" customWidth="1"/>
    <col min="2" max="4" width="17.140625" style="113" customWidth="1"/>
    <col min="5" max="5" width="17.7109375" style="113" customWidth="1"/>
    <col min="6" max="6" width="16.140625" style="111" customWidth="1"/>
    <col min="7" max="7" width="14.140625" style="111" customWidth="1"/>
    <col min="8" max="8" width="14.28515625" style="111" customWidth="1"/>
    <col min="9" max="10" width="17.140625" style="111" customWidth="1"/>
    <col min="11" max="11" width="16.85546875" style="111" customWidth="1"/>
    <col min="12" max="12" width="11.28515625" style="111" bestFit="1" customWidth="1"/>
    <col min="13" max="252" width="11.42578125" style="111"/>
    <col min="253" max="253" width="44.7109375" style="111" customWidth="1"/>
    <col min="254" max="256" width="17.140625" style="111" customWidth="1"/>
    <col min="257" max="257" width="17.7109375" style="111" customWidth="1"/>
    <col min="258" max="258" width="16.140625" style="111" customWidth="1"/>
    <col min="259" max="259" width="14.140625" style="111" customWidth="1"/>
    <col min="260" max="260" width="14.28515625" style="111" customWidth="1"/>
    <col min="261" max="262" width="17.140625" style="111" customWidth="1"/>
    <col min="263" max="263" width="16.85546875" style="111" customWidth="1"/>
    <col min="264" max="264" width="15.28515625" style="111" bestFit="1" customWidth="1"/>
    <col min="265" max="265" width="15.140625" style="111" customWidth="1"/>
    <col min="266" max="266" width="15.85546875" style="111" customWidth="1"/>
    <col min="267" max="267" width="15.5703125" style="111" customWidth="1"/>
    <col min="268" max="268" width="11.28515625" style="111" bestFit="1" customWidth="1"/>
    <col min="269" max="508" width="11.42578125" style="111"/>
    <col min="509" max="509" width="44.7109375" style="111" customWidth="1"/>
    <col min="510" max="512" width="17.140625" style="111" customWidth="1"/>
    <col min="513" max="513" width="17.7109375" style="111" customWidth="1"/>
    <col min="514" max="514" width="16.140625" style="111" customWidth="1"/>
    <col min="515" max="515" width="14.140625" style="111" customWidth="1"/>
    <col min="516" max="516" width="14.28515625" style="111" customWidth="1"/>
    <col min="517" max="518" width="17.140625" style="111" customWidth="1"/>
    <col min="519" max="519" width="16.85546875" style="111" customWidth="1"/>
    <col min="520" max="520" width="15.28515625" style="111" bestFit="1" customWidth="1"/>
    <col min="521" max="521" width="15.140625" style="111" customWidth="1"/>
    <col min="522" max="522" width="15.85546875" style="111" customWidth="1"/>
    <col min="523" max="523" width="15.5703125" style="111" customWidth="1"/>
    <col min="524" max="524" width="11.28515625" style="111" bestFit="1" customWidth="1"/>
    <col min="525" max="764" width="11.42578125" style="111"/>
    <col min="765" max="765" width="44.7109375" style="111" customWidth="1"/>
    <col min="766" max="768" width="17.140625" style="111" customWidth="1"/>
    <col min="769" max="769" width="17.7109375" style="111" customWidth="1"/>
    <col min="770" max="770" width="16.140625" style="111" customWidth="1"/>
    <col min="771" max="771" width="14.140625" style="111" customWidth="1"/>
    <col min="772" max="772" width="14.28515625" style="111" customWidth="1"/>
    <col min="773" max="774" width="17.140625" style="111" customWidth="1"/>
    <col min="775" max="775" width="16.85546875" style="111" customWidth="1"/>
    <col min="776" max="776" width="15.28515625" style="111" bestFit="1" customWidth="1"/>
    <col min="777" max="777" width="15.140625" style="111" customWidth="1"/>
    <col min="778" max="778" width="15.85546875" style="111" customWidth="1"/>
    <col min="779" max="779" width="15.5703125" style="111" customWidth="1"/>
    <col min="780" max="780" width="11.28515625" style="111" bestFit="1" customWidth="1"/>
    <col min="781" max="1020" width="11.42578125" style="111"/>
    <col min="1021" max="1021" width="44.7109375" style="111" customWidth="1"/>
    <col min="1022" max="1024" width="17.140625" style="111" customWidth="1"/>
    <col min="1025" max="1025" width="17.7109375" style="111" customWidth="1"/>
    <col min="1026" max="1026" width="16.140625" style="111" customWidth="1"/>
    <col min="1027" max="1027" width="14.140625" style="111" customWidth="1"/>
    <col min="1028" max="1028" width="14.28515625" style="111" customWidth="1"/>
    <col min="1029" max="1030" width="17.140625" style="111" customWidth="1"/>
    <col min="1031" max="1031" width="16.85546875" style="111" customWidth="1"/>
    <col min="1032" max="1032" width="15.28515625" style="111" bestFit="1" customWidth="1"/>
    <col min="1033" max="1033" width="15.140625" style="111" customWidth="1"/>
    <col min="1034" max="1034" width="15.85546875" style="111" customWidth="1"/>
    <col min="1035" max="1035" width="15.5703125" style="111" customWidth="1"/>
    <col min="1036" max="1036" width="11.28515625" style="111" bestFit="1" customWidth="1"/>
    <col min="1037" max="1276" width="11.42578125" style="111"/>
    <col min="1277" max="1277" width="44.7109375" style="111" customWidth="1"/>
    <col min="1278" max="1280" width="17.140625" style="111" customWidth="1"/>
    <col min="1281" max="1281" width="17.7109375" style="111" customWidth="1"/>
    <col min="1282" max="1282" width="16.140625" style="111" customWidth="1"/>
    <col min="1283" max="1283" width="14.140625" style="111" customWidth="1"/>
    <col min="1284" max="1284" width="14.28515625" style="111" customWidth="1"/>
    <col min="1285" max="1286" width="17.140625" style="111" customWidth="1"/>
    <col min="1287" max="1287" width="16.85546875" style="111" customWidth="1"/>
    <col min="1288" max="1288" width="15.28515625" style="111" bestFit="1" customWidth="1"/>
    <col min="1289" max="1289" width="15.140625" style="111" customWidth="1"/>
    <col min="1290" max="1290" width="15.85546875" style="111" customWidth="1"/>
    <col min="1291" max="1291" width="15.5703125" style="111" customWidth="1"/>
    <col min="1292" max="1292" width="11.28515625" style="111" bestFit="1" customWidth="1"/>
    <col min="1293" max="1532" width="11.42578125" style="111"/>
    <col min="1533" max="1533" width="44.7109375" style="111" customWidth="1"/>
    <col min="1534" max="1536" width="17.140625" style="111" customWidth="1"/>
    <col min="1537" max="1537" width="17.7109375" style="111" customWidth="1"/>
    <col min="1538" max="1538" width="16.140625" style="111" customWidth="1"/>
    <col min="1539" max="1539" width="14.140625" style="111" customWidth="1"/>
    <col min="1540" max="1540" width="14.28515625" style="111" customWidth="1"/>
    <col min="1541" max="1542" width="17.140625" style="111" customWidth="1"/>
    <col min="1543" max="1543" width="16.85546875" style="111" customWidth="1"/>
    <col min="1544" max="1544" width="15.28515625" style="111" bestFit="1" customWidth="1"/>
    <col min="1545" max="1545" width="15.140625" style="111" customWidth="1"/>
    <col min="1546" max="1546" width="15.85546875" style="111" customWidth="1"/>
    <col min="1547" max="1547" width="15.5703125" style="111" customWidth="1"/>
    <col min="1548" max="1548" width="11.28515625" style="111" bestFit="1" customWidth="1"/>
    <col min="1549" max="1788" width="11.42578125" style="111"/>
    <col min="1789" max="1789" width="44.7109375" style="111" customWidth="1"/>
    <col min="1790" max="1792" width="17.140625" style="111" customWidth="1"/>
    <col min="1793" max="1793" width="17.7109375" style="111" customWidth="1"/>
    <col min="1794" max="1794" width="16.140625" style="111" customWidth="1"/>
    <col min="1795" max="1795" width="14.140625" style="111" customWidth="1"/>
    <col min="1796" max="1796" width="14.28515625" style="111" customWidth="1"/>
    <col min="1797" max="1798" width="17.140625" style="111" customWidth="1"/>
    <col min="1799" max="1799" width="16.85546875" style="111" customWidth="1"/>
    <col min="1800" max="1800" width="15.28515625" style="111" bestFit="1" customWidth="1"/>
    <col min="1801" max="1801" width="15.140625" style="111" customWidth="1"/>
    <col min="1802" max="1802" width="15.85546875" style="111" customWidth="1"/>
    <col min="1803" max="1803" width="15.5703125" style="111" customWidth="1"/>
    <col min="1804" max="1804" width="11.28515625" style="111" bestFit="1" customWidth="1"/>
    <col min="1805" max="2044" width="11.42578125" style="111"/>
    <col min="2045" max="2045" width="44.7109375" style="111" customWidth="1"/>
    <col min="2046" max="2048" width="17.140625" style="111" customWidth="1"/>
    <col min="2049" max="2049" width="17.7109375" style="111" customWidth="1"/>
    <col min="2050" max="2050" width="16.140625" style="111" customWidth="1"/>
    <col min="2051" max="2051" width="14.140625" style="111" customWidth="1"/>
    <col min="2052" max="2052" width="14.28515625" style="111" customWidth="1"/>
    <col min="2053" max="2054" width="17.140625" style="111" customWidth="1"/>
    <col min="2055" max="2055" width="16.85546875" style="111" customWidth="1"/>
    <col min="2056" max="2056" width="15.28515625" style="111" bestFit="1" customWidth="1"/>
    <col min="2057" max="2057" width="15.140625" style="111" customWidth="1"/>
    <col min="2058" max="2058" width="15.85546875" style="111" customWidth="1"/>
    <col min="2059" max="2059" width="15.5703125" style="111" customWidth="1"/>
    <col min="2060" max="2060" width="11.28515625" style="111" bestFit="1" customWidth="1"/>
    <col min="2061" max="2300" width="11.42578125" style="111"/>
    <col min="2301" max="2301" width="44.7109375" style="111" customWidth="1"/>
    <col min="2302" max="2304" width="17.140625" style="111" customWidth="1"/>
    <col min="2305" max="2305" width="17.7109375" style="111" customWidth="1"/>
    <col min="2306" max="2306" width="16.140625" style="111" customWidth="1"/>
    <col min="2307" max="2307" width="14.140625" style="111" customWidth="1"/>
    <col min="2308" max="2308" width="14.28515625" style="111" customWidth="1"/>
    <col min="2309" max="2310" width="17.140625" style="111" customWidth="1"/>
    <col min="2311" max="2311" width="16.85546875" style="111" customWidth="1"/>
    <col min="2312" max="2312" width="15.28515625" style="111" bestFit="1" customWidth="1"/>
    <col min="2313" max="2313" width="15.140625" style="111" customWidth="1"/>
    <col min="2314" max="2314" width="15.85546875" style="111" customWidth="1"/>
    <col min="2315" max="2315" width="15.5703125" style="111" customWidth="1"/>
    <col min="2316" max="2316" width="11.28515625" style="111" bestFit="1" customWidth="1"/>
    <col min="2317" max="2556" width="11.42578125" style="111"/>
    <col min="2557" max="2557" width="44.7109375" style="111" customWidth="1"/>
    <col min="2558" max="2560" width="17.140625" style="111" customWidth="1"/>
    <col min="2561" max="2561" width="17.7109375" style="111" customWidth="1"/>
    <col min="2562" max="2562" width="16.140625" style="111" customWidth="1"/>
    <col min="2563" max="2563" width="14.140625" style="111" customWidth="1"/>
    <col min="2564" max="2564" width="14.28515625" style="111" customWidth="1"/>
    <col min="2565" max="2566" width="17.140625" style="111" customWidth="1"/>
    <col min="2567" max="2567" width="16.85546875" style="111" customWidth="1"/>
    <col min="2568" max="2568" width="15.28515625" style="111" bestFit="1" customWidth="1"/>
    <col min="2569" max="2569" width="15.140625" style="111" customWidth="1"/>
    <col min="2570" max="2570" width="15.85546875" style="111" customWidth="1"/>
    <col min="2571" max="2571" width="15.5703125" style="111" customWidth="1"/>
    <col min="2572" max="2572" width="11.28515625" style="111" bestFit="1" customWidth="1"/>
    <col min="2573" max="2812" width="11.42578125" style="111"/>
    <col min="2813" max="2813" width="44.7109375" style="111" customWidth="1"/>
    <col min="2814" max="2816" width="17.140625" style="111" customWidth="1"/>
    <col min="2817" max="2817" width="17.7109375" style="111" customWidth="1"/>
    <col min="2818" max="2818" width="16.140625" style="111" customWidth="1"/>
    <col min="2819" max="2819" width="14.140625" style="111" customWidth="1"/>
    <col min="2820" max="2820" width="14.28515625" style="111" customWidth="1"/>
    <col min="2821" max="2822" width="17.140625" style="111" customWidth="1"/>
    <col min="2823" max="2823" width="16.85546875" style="111" customWidth="1"/>
    <col min="2824" max="2824" width="15.28515625" style="111" bestFit="1" customWidth="1"/>
    <col min="2825" max="2825" width="15.140625" style="111" customWidth="1"/>
    <col min="2826" max="2826" width="15.85546875" style="111" customWidth="1"/>
    <col min="2827" max="2827" width="15.5703125" style="111" customWidth="1"/>
    <col min="2828" max="2828" width="11.28515625" style="111" bestFit="1" customWidth="1"/>
    <col min="2829" max="3068" width="11.42578125" style="111"/>
    <col min="3069" max="3069" width="44.7109375" style="111" customWidth="1"/>
    <col min="3070" max="3072" width="17.140625" style="111" customWidth="1"/>
    <col min="3073" max="3073" width="17.7109375" style="111" customWidth="1"/>
    <col min="3074" max="3074" width="16.140625" style="111" customWidth="1"/>
    <col min="3075" max="3075" width="14.140625" style="111" customWidth="1"/>
    <col min="3076" max="3076" width="14.28515625" style="111" customWidth="1"/>
    <col min="3077" max="3078" width="17.140625" style="111" customWidth="1"/>
    <col min="3079" max="3079" width="16.85546875" style="111" customWidth="1"/>
    <col min="3080" max="3080" width="15.28515625" style="111" bestFit="1" customWidth="1"/>
    <col min="3081" max="3081" width="15.140625" style="111" customWidth="1"/>
    <col min="3082" max="3082" width="15.85546875" style="111" customWidth="1"/>
    <col min="3083" max="3083" width="15.5703125" style="111" customWidth="1"/>
    <col min="3084" max="3084" width="11.28515625" style="111" bestFit="1" customWidth="1"/>
    <col min="3085" max="3324" width="11.42578125" style="111"/>
    <col min="3325" max="3325" width="44.7109375" style="111" customWidth="1"/>
    <col min="3326" max="3328" width="17.140625" style="111" customWidth="1"/>
    <col min="3329" max="3329" width="17.7109375" style="111" customWidth="1"/>
    <col min="3330" max="3330" width="16.140625" style="111" customWidth="1"/>
    <col min="3331" max="3331" width="14.140625" style="111" customWidth="1"/>
    <col min="3332" max="3332" width="14.28515625" style="111" customWidth="1"/>
    <col min="3333" max="3334" width="17.140625" style="111" customWidth="1"/>
    <col min="3335" max="3335" width="16.85546875" style="111" customWidth="1"/>
    <col min="3336" max="3336" width="15.28515625" style="111" bestFit="1" customWidth="1"/>
    <col min="3337" max="3337" width="15.140625" style="111" customWidth="1"/>
    <col min="3338" max="3338" width="15.85546875" style="111" customWidth="1"/>
    <col min="3339" max="3339" width="15.5703125" style="111" customWidth="1"/>
    <col min="3340" max="3340" width="11.28515625" style="111" bestFit="1" customWidth="1"/>
    <col min="3341" max="3580" width="11.42578125" style="111"/>
    <col min="3581" max="3581" width="44.7109375" style="111" customWidth="1"/>
    <col min="3582" max="3584" width="17.140625" style="111" customWidth="1"/>
    <col min="3585" max="3585" width="17.7109375" style="111" customWidth="1"/>
    <col min="3586" max="3586" width="16.140625" style="111" customWidth="1"/>
    <col min="3587" max="3587" width="14.140625" style="111" customWidth="1"/>
    <col min="3588" max="3588" width="14.28515625" style="111" customWidth="1"/>
    <col min="3589" max="3590" width="17.140625" style="111" customWidth="1"/>
    <col min="3591" max="3591" width="16.85546875" style="111" customWidth="1"/>
    <col min="3592" max="3592" width="15.28515625" style="111" bestFit="1" customWidth="1"/>
    <col min="3593" max="3593" width="15.140625" style="111" customWidth="1"/>
    <col min="3594" max="3594" width="15.85546875" style="111" customWidth="1"/>
    <col min="3595" max="3595" width="15.5703125" style="111" customWidth="1"/>
    <col min="3596" max="3596" width="11.28515625" style="111" bestFit="1" customWidth="1"/>
    <col min="3597" max="3836" width="11.42578125" style="111"/>
    <col min="3837" max="3837" width="44.7109375" style="111" customWidth="1"/>
    <col min="3838" max="3840" width="17.140625" style="111" customWidth="1"/>
    <col min="3841" max="3841" width="17.7109375" style="111" customWidth="1"/>
    <col min="3842" max="3842" width="16.140625" style="111" customWidth="1"/>
    <col min="3843" max="3843" width="14.140625" style="111" customWidth="1"/>
    <col min="3844" max="3844" width="14.28515625" style="111" customWidth="1"/>
    <col min="3845" max="3846" width="17.140625" style="111" customWidth="1"/>
    <col min="3847" max="3847" width="16.85546875" style="111" customWidth="1"/>
    <col min="3848" max="3848" width="15.28515625" style="111" bestFit="1" customWidth="1"/>
    <col min="3849" max="3849" width="15.140625" style="111" customWidth="1"/>
    <col min="3850" max="3850" width="15.85546875" style="111" customWidth="1"/>
    <col min="3851" max="3851" width="15.5703125" style="111" customWidth="1"/>
    <col min="3852" max="3852" width="11.28515625" style="111" bestFit="1" customWidth="1"/>
    <col min="3853" max="4092" width="11.42578125" style="111"/>
    <col min="4093" max="4093" width="44.7109375" style="111" customWidth="1"/>
    <col min="4094" max="4096" width="17.140625" style="111" customWidth="1"/>
    <col min="4097" max="4097" width="17.7109375" style="111" customWidth="1"/>
    <col min="4098" max="4098" width="16.140625" style="111" customWidth="1"/>
    <col min="4099" max="4099" width="14.140625" style="111" customWidth="1"/>
    <col min="4100" max="4100" width="14.28515625" style="111" customWidth="1"/>
    <col min="4101" max="4102" width="17.140625" style="111" customWidth="1"/>
    <col min="4103" max="4103" width="16.85546875" style="111" customWidth="1"/>
    <col min="4104" max="4104" width="15.28515625" style="111" bestFit="1" customWidth="1"/>
    <col min="4105" max="4105" width="15.140625" style="111" customWidth="1"/>
    <col min="4106" max="4106" width="15.85546875" style="111" customWidth="1"/>
    <col min="4107" max="4107" width="15.5703125" style="111" customWidth="1"/>
    <col min="4108" max="4108" width="11.28515625" style="111" bestFit="1" customWidth="1"/>
    <col min="4109" max="4348" width="11.42578125" style="111"/>
    <col min="4349" max="4349" width="44.7109375" style="111" customWidth="1"/>
    <col min="4350" max="4352" width="17.140625" style="111" customWidth="1"/>
    <col min="4353" max="4353" width="17.7109375" style="111" customWidth="1"/>
    <col min="4354" max="4354" width="16.140625" style="111" customWidth="1"/>
    <col min="4355" max="4355" width="14.140625" style="111" customWidth="1"/>
    <col min="4356" max="4356" width="14.28515625" style="111" customWidth="1"/>
    <col min="4357" max="4358" width="17.140625" style="111" customWidth="1"/>
    <col min="4359" max="4359" width="16.85546875" style="111" customWidth="1"/>
    <col min="4360" max="4360" width="15.28515625" style="111" bestFit="1" customWidth="1"/>
    <col min="4361" max="4361" width="15.140625" style="111" customWidth="1"/>
    <col min="4362" max="4362" width="15.85546875" style="111" customWidth="1"/>
    <col min="4363" max="4363" width="15.5703125" style="111" customWidth="1"/>
    <col min="4364" max="4364" width="11.28515625" style="111" bestFit="1" customWidth="1"/>
    <col min="4365" max="4604" width="11.42578125" style="111"/>
    <col min="4605" max="4605" width="44.7109375" style="111" customWidth="1"/>
    <col min="4606" max="4608" width="17.140625" style="111" customWidth="1"/>
    <col min="4609" max="4609" width="17.7109375" style="111" customWidth="1"/>
    <col min="4610" max="4610" width="16.140625" style="111" customWidth="1"/>
    <col min="4611" max="4611" width="14.140625" style="111" customWidth="1"/>
    <col min="4612" max="4612" width="14.28515625" style="111" customWidth="1"/>
    <col min="4613" max="4614" width="17.140625" style="111" customWidth="1"/>
    <col min="4615" max="4615" width="16.85546875" style="111" customWidth="1"/>
    <col min="4616" max="4616" width="15.28515625" style="111" bestFit="1" customWidth="1"/>
    <col min="4617" max="4617" width="15.140625" style="111" customWidth="1"/>
    <col min="4618" max="4618" width="15.85546875" style="111" customWidth="1"/>
    <col min="4619" max="4619" width="15.5703125" style="111" customWidth="1"/>
    <col min="4620" max="4620" width="11.28515625" style="111" bestFit="1" customWidth="1"/>
    <col min="4621" max="4860" width="11.42578125" style="111"/>
    <col min="4861" max="4861" width="44.7109375" style="111" customWidth="1"/>
    <col min="4862" max="4864" width="17.140625" style="111" customWidth="1"/>
    <col min="4865" max="4865" width="17.7109375" style="111" customWidth="1"/>
    <col min="4866" max="4866" width="16.140625" style="111" customWidth="1"/>
    <col min="4867" max="4867" width="14.140625" style="111" customWidth="1"/>
    <col min="4868" max="4868" width="14.28515625" style="111" customWidth="1"/>
    <col min="4869" max="4870" width="17.140625" style="111" customWidth="1"/>
    <col min="4871" max="4871" width="16.85546875" style="111" customWidth="1"/>
    <col min="4872" max="4872" width="15.28515625" style="111" bestFit="1" customWidth="1"/>
    <col min="4873" max="4873" width="15.140625" style="111" customWidth="1"/>
    <col min="4874" max="4874" width="15.85546875" style="111" customWidth="1"/>
    <col min="4875" max="4875" width="15.5703125" style="111" customWidth="1"/>
    <col min="4876" max="4876" width="11.28515625" style="111" bestFit="1" customWidth="1"/>
    <col min="4877" max="5116" width="11.42578125" style="111"/>
    <col min="5117" max="5117" width="44.7109375" style="111" customWidth="1"/>
    <col min="5118" max="5120" width="17.140625" style="111" customWidth="1"/>
    <col min="5121" max="5121" width="17.7109375" style="111" customWidth="1"/>
    <col min="5122" max="5122" width="16.140625" style="111" customWidth="1"/>
    <col min="5123" max="5123" width="14.140625" style="111" customWidth="1"/>
    <col min="5124" max="5124" width="14.28515625" style="111" customWidth="1"/>
    <col min="5125" max="5126" width="17.140625" style="111" customWidth="1"/>
    <col min="5127" max="5127" width="16.85546875" style="111" customWidth="1"/>
    <col min="5128" max="5128" width="15.28515625" style="111" bestFit="1" customWidth="1"/>
    <col min="5129" max="5129" width="15.140625" style="111" customWidth="1"/>
    <col min="5130" max="5130" width="15.85546875" style="111" customWidth="1"/>
    <col min="5131" max="5131" width="15.5703125" style="111" customWidth="1"/>
    <col min="5132" max="5132" width="11.28515625" style="111" bestFit="1" customWidth="1"/>
    <col min="5133" max="5372" width="11.42578125" style="111"/>
    <col min="5373" max="5373" width="44.7109375" style="111" customWidth="1"/>
    <col min="5374" max="5376" width="17.140625" style="111" customWidth="1"/>
    <col min="5377" max="5377" width="17.7109375" style="111" customWidth="1"/>
    <col min="5378" max="5378" width="16.140625" style="111" customWidth="1"/>
    <col min="5379" max="5379" width="14.140625" style="111" customWidth="1"/>
    <col min="5380" max="5380" width="14.28515625" style="111" customWidth="1"/>
    <col min="5381" max="5382" width="17.140625" style="111" customWidth="1"/>
    <col min="5383" max="5383" width="16.85546875" style="111" customWidth="1"/>
    <col min="5384" max="5384" width="15.28515625" style="111" bestFit="1" customWidth="1"/>
    <col min="5385" max="5385" width="15.140625" style="111" customWidth="1"/>
    <col min="5386" max="5386" width="15.85546875" style="111" customWidth="1"/>
    <col min="5387" max="5387" width="15.5703125" style="111" customWidth="1"/>
    <col min="5388" max="5388" width="11.28515625" style="111" bestFit="1" customWidth="1"/>
    <col min="5389" max="5628" width="11.42578125" style="111"/>
    <col min="5629" max="5629" width="44.7109375" style="111" customWidth="1"/>
    <col min="5630" max="5632" width="17.140625" style="111" customWidth="1"/>
    <col min="5633" max="5633" width="17.7109375" style="111" customWidth="1"/>
    <col min="5634" max="5634" width="16.140625" style="111" customWidth="1"/>
    <col min="5635" max="5635" width="14.140625" style="111" customWidth="1"/>
    <col min="5636" max="5636" width="14.28515625" style="111" customWidth="1"/>
    <col min="5637" max="5638" width="17.140625" style="111" customWidth="1"/>
    <col min="5639" max="5639" width="16.85546875" style="111" customWidth="1"/>
    <col min="5640" max="5640" width="15.28515625" style="111" bestFit="1" customWidth="1"/>
    <col min="5641" max="5641" width="15.140625" style="111" customWidth="1"/>
    <col min="5642" max="5642" width="15.85546875" style="111" customWidth="1"/>
    <col min="5643" max="5643" width="15.5703125" style="111" customWidth="1"/>
    <col min="5644" max="5644" width="11.28515625" style="111" bestFit="1" customWidth="1"/>
    <col min="5645" max="5884" width="11.42578125" style="111"/>
    <col min="5885" max="5885" width="44.7109375" style="111" customWidth="1"/>
    <col min="5886" max="5888" width="17.140625" style="111" customWidth="1"/>
    <col min="5889" max="5889" width="17.7109375" style="111" customWidth="1"/>
    <col min="5890" max="5890" width="16.140625" style="111" customWidth="1"/>
    <col min="5891" max="5891" width="14.140625" style="111" customWidth="1"/>
    <col min="5892" max="5892" width="14.28515625" style="111" customWidth="1"/>
    <col min="5893" max="5894" width="17.140625" style="111" customWidth="1"/>
    <col min="5895" max="5895" width="16.85546875" style="111" customWidth="1"/>
    <col min="5896" max="5896" width="15.28515625" style="111" bestFit="1" customWidth="1"/>
    <col min="5897" max="5897" width="15.140625" style="111" customWidth="1"/>
    <col min="5898" max="5898" width="15.85546875" style="111" customWidth="1"/>
    <col min="5899" max="5899" width="15.5703125" style="111" customWidth="1"/>
    <col min="5900" max="5900" width="11.28515625" style="111" bestFit="1" customWidth="1"/>
    <col min="5901" max="6140" width="11.42578125" style="111"/>
    <col min="6141" max="6141" width="44.7109375" style="111" customWidth="1"/>
    <col min="6142" max="6144" width="17.140625" style="111" customWidth="1"/>
    <col min="6145" max="6145" width="17.7109375" style="111" customWidth="1"/>
    <col min="6146" max="6146" width="16.140625" style="111" customWidth="1"/>
    <col min="6147" max="6147" width="14.140625" style="111" customWidth="1"/>
    <col min="6148" max="6148" width="14.28515625" style="111" customWidth="1"/>
    <col min="6149" max="6150" width="17.140625" style="111" customWidth="1"/>
    <col min="6151" max="6151" width="16.85546875" style="111" customWidth="1"/>
    <col min="6152" max="6152" width="15.28515625" style="111" bestFit="1" customWidth="1"/>
    <col min="6153" max="6153" width="15.140625" style="111" customWidth="1"/>
    <col min="6154" max="6154" width="15.85546875" style="111" customWidth="1"/>
    <col min="6155" max="6155" width="15.5703125" style="111" customWidth="1"/>
    <col min="6156" max="6156" width="11.28515625" style="111" bestFit="1" customWidth="1"/>
    <col min="6157" max="6396" width="11.42578125" style="111"/>
    <col min="6397" max="6397" width="44.7109375" style="111" customWidth="1"/>
    <col min="6398" max="6400" width="17.140625" style="111" customWidth="1"/>
    <col min="6401" max="6401" width="17.7109375" style="111" customWidth="1"/>
    <col min="6402" max="6402" width="16.140625" style="111" customWidth="1"/>
    <col min="6403" max="6403" width="14.140625" style="111" customWidth="1"/>
    <col min="6404" max="6404" width="14.28515625" style="111" customWidth="1"/>
    <col min="6405" max="6406" width="17.140625" style="111" customWidth="1"/>
    <col min="6407" max="6407" width="16.85546875" style="111" customWidth="1"/>
    <col min="6408" max="6408" width="15.28515625" style="111" bestFit="1" customWidth="1"/>
    <col min="6409" max="6409" width="15.140625" style="111" customWidth="1"/>
    <col min="6410" max="6410" width="15.85546875" style="111" customWidth="1"/>
    <col min="6411" max="6411" width="15.5703125" style="111" customWidth="1"/>
    <col min="6412" max="6412" width="11.28515625" style="111" bestFit="1" customWidth="1"/>
    <col min="6413" max="6652" width="11.42578125" style="111"/>
    <col min="6653" max="6653" width="44.7109375" style="111" customWidth="1"/>
    <col min="6654" max="6656" width="17.140625" style="111" customWidth="1"/>
    <col min="6657" max="6657" width="17.7109375" style="111" customWidth="1"/>
    <col min="6658" max="6658" width="16.140625" style="111" customWidth="1"/>
    <col min="6659" max="6659" width="14.140625" style="111" customWidth="1"/>
    <col min="6660" max="6660" width="14.28515625" style="111" customWidth="1"/>
    <col min="6661" max="6662" width="17.140625" style="111" customWidth="1"/>
    <col min="6663" max="6663" width="16.85546875" style="111" customWidth="1"/>
    <col min="6664" max="6664" width="15.28515625" style="111" bestFit="1" customWidth="1"/>
    <col min="6665" max="6665" width="15.140625" style="111" customWidth="1"/>
    <col min="6666" max="6666" width="15.85546875" style="111" customWidth="1"/>
    <col min="6667" max="6667" width="15.5703125" style="111" customWidth="1"/>
    <col min="6668" max="6668" width="11.28515625" style="111" bestFit="1" customWidth="1"/>
    <col min="6669" max="6908" width="11.42578125" style="111"/>
    <col min="6909" max="6909" width="44.7109375" style="111" customWidth="1"/>
    <col min="6910" max="6912" width="17.140625" style="111" customWidth="1"/>
    <col min="6913" max="6913" width="17.7109375" style="111" customWidth="1"/>
    <col min="6914" max="6914" width="16.140625" style="111" customWidth="1"/>
    <col min="6915" max="6915" width="14.140625" style="111" customWidth="1"/>
    <col min="6916" max="6916" width="14.28515625" style="111" customWidth="1"/>
    <col min="6917" max="6918" width="17.140625" style="111" customWidth="1"/>
    <col min="6919" max="6919" width="16.85546875" style="111" customWidth="1"/>
    <col min="6920" max="6920" width="15.28515625" style="111" bestFit="1" customWidth="1"/>
    <col min="6921" max="6921" width="15.140625" style="111" customWidth="1"/>
    <col min="6922" max="6922" width="15.85546875" style="111" customWidth="1"/>
    <col min="6923" max="6923" width="15.5703125" style="111" customWidth="1"/>
    <col min="6924" max="6924" width="11.28515625" style="111" bestFit="1" customWidth="1"/>
    <col min="6925" max="7164" width="11.42578125" style="111"/>
    <col min="7165" max="7165" width="44.7109375" style="111" customWidth="1"/>
    <col min="7166" max="7168" width="17.140625" style="111" customWidth="1"/>
    <col min="7169" max="7169" width="17.7109375" style="111" customWidth="1"/>
    <col min="7170" max="7170" width="16.140625" style="111" customWidth="1"/>
    <col min="7171" max="7171" width="14.140625" style="111" customWidth="1"/>
    <col min="7172" max="7172" width="14.28515625" style="111" customWidth="1"/>
    <col min="7173" max="7174" width="17.140625" style="111" customWidth="1"/>
    <col min="7175" max="7175" width="16.85546875" style="111" customWidth="1"/>
    <col min="7176" max="7176" width="15.28515625" style="111" bestFit="1" customWidth="1"/>
    <col min="7177" max="7177" width="15.140625" style="111" customWidth="1"/>
    <col min="7178" max="7178" width="15.85546875" style="111" customWidth="1"/>
    <col min="7179" max="7179" width="15.5703125" style="111" customWidth="1"/>
    <col min="7180" max="7180" width="11.28515625" style="111" bestFit="1" customWidth="1"/>
    <col min="7181" max="7420" width="11.42578125" style="111"/>
    <col min="7421" max="7421" width="44.7109375" style="111" customWidth="1"/>
    <col min="7422" max="7424" width="17.140625" style="111" customWidth="1"/>
    <col min="7425" max="7425" width="17.7109375" style="111" customWidth="1"/>
    <col min="7426" max="7426" width="16.140625" style="111" customWidth="1"/>
    <col min="7427" max="7427" width="14.140625" style="111" customWidth="1"/>
    <col min="7428" max="7428" width="14.28515625" style="111" customWidth="1"/>
    <col min="7429" max="7430" width="17.140625" style="111" customWidth="1"/>
    <col min="7431" max="7431" width="16.85546875" style="111" customWidth="1"/>
    <col min="7432" max="7432" width="15.28515625" style="111" bestFit="1" customWidth="1"/>
    <col min="7433" max="7433" width="15.140625" style="111" customWidth="1"/>
    <col min="7434" max="7434" width="15.85546875" style="111" customWidth="1"/>
    <col min="7435" max="7435" width="15.5703125" style="111" customWidth="1"/>
    <col min="7436" max="7436" width="11.28515625" style="111" bestFit="1" customWidth="1"/>
    <col min="7437" max="7676" width="11.42578125" style="111"/>
    <col min="7677" max="7677" width="44.7109375" style="111" customWidth="1"/>
    <col min="7678" max="7680" width="17.140625" style="111" customWidth="1"/>
    <col min="7681" max="7681" width="17.7109375" style="111" customWidth="1"/>
    <col min="7682" max="7682" width="16.140625" style="111" customWidth="1"/>
    <col min="7683" max="7683" width="14.140625" style="111" customWidth="1"/>
    <col min="7684" max="7684" width="14.28515625" style="111" customWidth="1"/>
    <col min="7685" max="7686" width="17.140625" style="111" customWidth="1"/>
    <col min="7687" max="7687" width="16.85546875" style="111" customWidth="1"/>
    <col min="7688" max="7688" width="15.28515625" style="111" bestFit="1" customWidth="1"/>
    <col min="7689" max="7689" width="15.140625" style="111" customWidth="1"/>
    <col min="7690" max="7690" width="15.85546875" style="111" customWidth="1"/>
    <col min="7691" max="7691" width="15.5703125" style="111" customWidth="1"/>
    <col min="7692" max="7692" width="11.28515625" style="111" bestFit="1" customWidth="1"/>
    <col min="7693" max="7932" width="11.42578125" style="111"/>
    <col min="7933" max="7933" width="44.7109375" style="111" customWidth="1"/>
    <col min="7934" max="7936" width="17.140625" style="111" customWidth="1"/>
    <col min="7937" max="7937" width="17.7109375" style="111" customWidth="1"/>
    <col min="7938" max="7938" width="16.140625" style="111" customWidth="1"/>
    <col min="7939" max="7939" width="14.140625" style="111" customWidth="1"/>
    <col min="7940" max="7940" width="14.28515625" style="111" customWidth="1"/>
    <col min="7941" max="7942" width="17.140625" style="111" customWidth="1"/>
    <col min="7943" max="7943" width="16.85546875" style="111" customWidth="1"/>
    <col min="7944" max="7944" width="15.28515625" style="111" bestFit="1" customWidth="1"/>
    <col min="7945" max="7945" width="15.140625" style="111" customWidth="1"/>
    <col min="7946" max="7946" width="15.85546875" style="111" customWidth="1"/>
    <col min="7947" max="7947" width="15.5703125" style="111" customWidth="1"/>
    <col min="7948" max="7948" width="11.28515625" style="111" bestFit="1" customWidth="1"/>
    <col min="7949" max="8188" width="11.42578125" style="111"/>
    <col min="8189" max="8189" width="44.7109375" style="111" customWidth="1"/>
    <col min="8190" max="8192" width="17.140625" style="111" customWidth="1"/>
    <col min="8193" max="8193" width="17.7109375" style="111" customWidth="1"/>
    <col min="8194" max="8194" width="16.140625" style="111" customWidth="1"/>
    <col min="8195" max="8195" width="14.140625" style="111" customWidth="1"/>
    <col min="8196" max="8196" width="14.28515625" style="111" customWidth="1"/>
    <col min="8197" max="8198" width="17.140625" style="111" customWidth="1"/>
    <col min="8199" max="8199" width="16.85546875" style="111" customWidth="1"/>
    <col min="8200" max="8200" width="15.28515625" style="111" bestFit="1" customWidth="1"/>
    <col min="8201" max="8201" width="15.140625" style="111" customWidth="1"/>
    <col min="8202" max="8202" width="15.85546875" style="111" customWidth="1"/>
    <col min="8203" max="8203" width="15.5703125" style="111" customWidth="1"/>
    <col min="8204" max="8204" width="11.28515625" style="111" bestFit="1" customWidth="1"/>
    <col min="8205" max="8444" width="11.42578125" style="111"/>
    <col min="8445" max="8445" width="44.7109375" style="111" customWidth="1"/>
    <col min="8446" max="8448" width="17.140625" style="111" customWidth="1"/>
    <col min="8449" max="8449" width="17.7109375" style="111" customWidth="1"/>
    <col min="8450" max="8450" width="16.140625" style="111" customWidth="1"/>
    <col min="8451" max="8451" width="14.140625" style="111" customWidth="1"/>
    <col min="8452" max="8452" width="14.28515625" style="111" customWidth="1"/>
    <col min="8453" max="8454" width="17.140625" style="111" customWidth="1"/>
    <col min="8455" max="8455" width="16.85546875" style="111" customWidth="1"/>
    <col min="8456" max="8456" width="15.28515625" style="111" bestFit="1" customWidth="1"/>
    <col min="8457" max="8457" width="15.140625" style="111" customWidth="1"/>
    <col min="8458" max="8458" width="15.85546875" style="111" customWidth="1"/>
    <col min="8459" max="8459" width="15.5703125" style="111" customWidth="1"/>
    <col min="8460" max="8460" width="11.28515625" style="111" bestFit="1" customWidth="1"/>
    <col min="8461" max="8700" width="11.42578125" style="111"/>
    <col min="8701" max="8701" width="44.7109375" style="111" customWidth="1"/>
    <col min="8702" max="8704" width="17.140625" style="111" customWidth="1"/>
    <col min="8705" max="8705" width="17.7109375" style="111" customWidth="1"/>
    <col min="8706" max="8706" width="16.140625" style="111" customWidth="1"/>
    <col min="8707" max="8707" width="14.140625" style="111" customWidth="1"/>
    <col min="8708" max="8708" width="14.28515625" style="111" customWidth="1"/>
    <col min="8709" max="8710" width="17.140625" style="111" customWidth="1"/>
    <col min="8711" max="8711" width="16.85546875" style="111" customWidth="1"/>
    <col min="8712" max="8712" width="15.28515625" style="111" bestFit="1" customWidth="1"/>
    <col min="8713" max="8713" width="15.140625" style="111" customWidth="1"/>
    <col min="8714" max="8714" width="15.85546875" style="111" customWidth="1"/>
    <col min="8715" max="8715" width="15.5703125" style="111" customWidth="1"/>
    <col min="8716" max="8716" width="11.28515625" style="111" bestFit="1" customWidth="1"/>
    <col min="8717" max="8956" width="11.42578125" style="111"/>
    <col min="8957" max="8957" width="44.7109375" style="111" customWidth="1"/>
    <col min="8958" max="8960" width="17.140625" style="111" customWidth="1"/>
    <col min="8961" max="8961" width="17.7109375" style="111" customWidth="1"/>
    <col min="8962" max="8962" width="16.140625" style="111" customWidth="1"/>
    <col min="8963" max="8963" width="14.140625" style="111" customWidth="1"/>
    <col min="8964" max="8964" width="14.28515625" style="111" customWidth="1"/>
    <col min="8965" max="8966" width="17.140625" style="111" customWidth="1"/>
    <col min="8967" max="8967" width="16.85546875" style="111" customWidth="1"/>
    <col min="8968" max="8968" width="15.28515625" style="111" bestFit="1" customWidth="1"/>
    <col min="8969" max="8969" width="15.140625" style="111" customWidth="1"/>
    <col min="8970" max="8970" width="15.85546875" style="111" customWidth="1"/>
    <col min="8971" max="8971" width="15.5703125" style="111" customWidth="1"/>
    <col min="8972" max="8972" width="11.28515625" style="111" bestFit="1" customWidth="1"/>
    <col min="8973" max="9212" width="11.42578125" style="111"/>
    <col min="9213" max="9213" width="44.7109375" style="111" customWidth="1"/>
    <col min="9214" max="9216" width="17.140625" style="111" customWidth="1"/>
    <col min="9217" max="9217" width="17.7109375" style="111" customWidth="1"/>
    <col min="9218" max="9218" width="16.140625" style="111" customWidth="1"/>
    <col min="9219" max="9219" width="14.140625" style="111" customWidth="1"/>
    <col min="9220" max="9220" width="14.28515625" style="111" customWidth="1"/>
    <col min="9221" max="9222" width="17.140625" style="111" customWidth="1"/>
    <col min="9223" max="9223" width="16.85546875" style="111" customWidth="1"/>
    <col min="9224" max="9224" width="15.28515625" style="111" bestFit="1" customWidth="1"/>
    <col min="9225" max="9225" width="15.140625" style="111" customWidth="1"/>
    <col min="9226" max="9226" width="15.85546875" style="111" customWidth="1"/>
    <col min="9227" max="9227" width="15.5703125" style="111" customWidth="1"/>
    <col min="9228" max="9228" width="11.28515625" style="111" bestFit="1" customWidth="1"/>
    <col min="9229" max="9468" width="11.42578125" style="111"/>
    <col min="9469" max="9469" width="44.7109375" style="111" customWidth="1"/>
    <col min="9470" max="9472" width="17.140625" style="111" customWidth="1"/>
    <col min="9473" max="9473" width="17.7109375" style="111" customWidth="1"/>
    <col min="9474" max="9474" width="16.140625" style="111" customWidth="1"/>
    <col min="9475" max="9475" width="14.140625" style="111" customWidth="1"/>
    <col min="9476" max="9476" width="14.28515625" style="111" customWidth="1"/>
    <col min="9477" max="9478" width="17.140625" style="111" customWidth="1"/>
    <col min="9479" max="9479" width="16.85546875" style="111" customWidth="1"/>
    <col min="9480" max="9480" width="15.28515625" style="111" bestFit="1" customWidth="1"/>
    <col min="9481" max="9481" width="15.140625" style="111" customWidth="1"/>
    <col min="9482" max="9482" width="15.85546875" style="111" customWidth="1"/>
    <col min="9483" max="9483" width="15.5703125" style="111" customWidth="1"/>
    <col min="9484" max="9484" width="11.28515625" style="111" bestFit="1" customWidth="1"/>
    <col min="9485" max="9724" width="11.42578125" style="111"/>
    <col min="9725" max="9725" width="44.7109375" style="111" customWidth="1"/>
    <col min="9726" max="9728" width="17.140625" style="111" customWidth="1"/>
    <col min="9729" max="9729" width="17.7109375" style="111" customWidth="1"/>
    <col min="9730" max="9730" width="16.140625" style="111" customWidth="1"/>
    <col min="9731" max="9731" width="14.140625" style="111" customWidth="1"/>
    <col min="9732" max="9732" width="14.28515625" style="111" customWidth="1"/>
    <col min="9733" max="9734" width="17.140625" style="111" customWidth="1"/>
    <col min="9735" max="9735" width="16.85546875" style="111" customWidth="1"/>
    <col min="9736" max="9736" width="15.28515625" style="111" bestFit="1" customWidth="1"/>
    <col min="9737" max="9737" width="15.140625" style="111" customWidth="1"/>
    <col min="9738" max="9738" width="15.85546875" style="111" customWidth="1"/>
    <col min="9739" max="9739" width="15.5703125" style="111" customWidth="1"/>
    <col min="9740" max="9740" width="11.28515625" style="111" bestFit="1" customWidth="1"/>
    <col min="9741" max="9980" width="11.42578125" style="111"/>
    <col min="9981" max="9981" width="44.7109375" style="111" customWidth="1"/>
    <col min="9982" max="9984" width="17.140625" style="111" customWidth="1"/>
    <col min="9985" max="9985" width="17.7109375" style="111" customWidth="1"/>
    <col min="9986" max="9986" width="16.140625" style="111" customWidth="1"/>
    <col min="9987" max="9987" width="14.140625" style="111" customWidth="1"/>
    <col min="9988" max="9988" width="14.28515625" style="111" customWidth="1"/>
    <col min="9989" max="9990" width="17.140625" style="111" customWidth="1"/>
    <col min="9991" max="9991" width="16.85546875" style="111" customWidth="1"/>
    <col min="9992" max="9992" width="15.28515625" style="111" bestFit="1" customWidth="1"/>
    <col min="9993" max="9993" width="15.140625" style="111" customWidth="1"/>
    <col min="9994" max="9994" width="15.85546875" style="111" customWidth="1"/>
    <col min="9995" max="9995" width="15.5703125" style="111" customWidth="1"/>
    <col min="9996" max="9996" width="11.28515625" style="111" bestFit="1" customWidth="1"/>
    <col min="9997" max="10236" width="11.42578125" style="111"/>
    <col min="10237" max="10237" width="44.7109375" style="111" customWidth="1"/>
    <col min="10238" max="10240" width="17.140625" style="111" customWidth="1"/>
    <col min="10241" max="10241" width="17.7109375" style="111" customWidth="1"/>
    <col min="10242" max="10242" width="16.140625" style="111" customWidth="1"/>
    <col min="10243" max="10243" width="14.140625" style="111" customWidth="1"/>
    <col min="10244" max="10244" width="14.28515625" style="111" customWidth="1"/>
    <col min="10245" max="10246" width="17.140625" style="111" customWidth="1"/>
    <col min="10247" max="10247" width="16.85546875" style="111" customWidth="1"/>
    <col min="10248" max="10248" width="15.28515625" style="111" bestFit="1" customWidth="1"/>
    <col min="10249" max="10249" width="15.140625" style="111" customWidth="1"/>
    <col min="10250" max="10250" width="15.85546875" style="111" customWidth="1"/>
    <col min="10251" max="10251" width="15.5703125" style="111" customWidth="1"/>
    <col min="10252" max="10252" width="11.28515625" style="111" bestFit="1" customWidth="1"/>
    <col min="10253" max="10492" width="11.42578125" style="111"/>
    <col min="10493" max="10493" width="44.7109375" style="111" customWidth="1"/>
    <col min="10494" max="10496" width="17.140625" style="111" customWidth="1"/>
    <col min="10497" max="10497" width="17.7109375" style="111" customWidth="1"/>
    <col min="10498" max="10498" width="16.140625" style="111" customWidth="1"/>
    <col min="10499" max="10499" width="14.140625" style="111" customWidth="1"/>
    <col min="10500" max="10500" width="14.28515625" style="111" customWidth="1"/>
    <col min="10501" max="10502" width="17.140625" style="111" customWidth="1"/>
    <col min="10503" max="10503" width="16.85546875" style="111" customWidth="1"/>
    <col min="10504" max="10504" width="15.28515625" style="111" bestFit="1" customWidth="1"/>
    <col min="10505" max="10505" width="15.140625" style="111" customWidth="1"/>
    <col min="10506" max="10506" width="15.85546875" style="111" customWidth="1"/>
    <col min="10507" max="10507" width="15.5703125" style="111" customWidth="1"/>
    <col min="10508" max="10508" width="11.28515625" style="111" bestFit="1" customWidth="1"/>
    <col min="10509" max="10748" width="11.42578125" style="111"/>
    <col min="10749" max="10749" width="44.7109375" style="111" customWidth="1"/>
    <col min="10750" max="10752" width="17.140625" style="111" customWidth="1"/>
    <col min="10753" max="10753" width="17.7109375" style="111" customWidth="1"/>
    <col min="10754" max="10754" width="16.140625" style="111" customWidth="1"/>
    <col min="10755" max="10755" width="14.140625" style="111" customWidth="1"/>
    <col min="10756" max="10756" width="14.28515625" style="111" customWidth="1"/>
    <col min="10757" max="10758" width="17.140625" style="111" customWidth="1"/>
    <col min="10759" max="10759" width="16.85546875" style="111" customWidth="1"/>
    <col min="10760" max="10760" width="15.28515625" style="111" bestFit="1" customWidth="1"/>
    <col min="10761" max="10761" width="15.140625" style="111" customWidth="1"/>
    <col min="10762" max="10762" width="15.85546875" style="111" customWidth="1"/>
    <col min="10763" max="10763" width="15.5703125" style="111" customWidth="1"/>
    <col min="10764" max="10764" width="11.28515625" style="111" bestFit="1" customWidth="1"/>
    <col min="10765" max="11004" width="11.42578125" style="111"/>
    <col min="11005" max="11005" width="44.7109375" style="111" customWidth="1"/>
    <col min="11006" max="11008" width="17.140625" style="111" customWidth="1"/>
    <col min="11009" max="11009" width="17.7109375" style="111" customWidth="1"/>
    <col min="11010" max="11010" width="16.140625" style="111" customWidth="1"/>
    <col min="11011" max="11011" width="14.140625" style="111" customWidth="1"/>
    <col min="11012" max="11012" width="14.28515625" style="111" customWidth="1"/>
    <col min="11013" max="11014" width="17.140625" style="111" customWidth="1"/>
    <col min="11015" max="11015" width="16.85546875" style="111" customWidth="1"/>
    <col min="11016" max="11016" width="15.28515625" style="111" bestFit="1" customWidth="1"/>
    <col min="11017" max="11017" width="15.140625" style="111" customWidth="1"/>
    <col min="11018" max="11018" width="15.85546875" style="111" customWidth="1"/>
    <col min="11019" max="11019" width="15.5703125" style="111" customWidth="1"/>
    <col min="11020" max="11020" width="11.28515625" style="111" bestFit="1" customWidth="1"/>
    <col min="11021" max="11260" width="11.42578125" style="111"/>
    <col min="11261" max="11261" width="44.7109375" style="111" customWidth="1"/>
    <col min="11262" max="11264" width="17.140625" style="111" customWidth="1"/>
    <col min="11265" max="11265" width="17.7109375" style="111" customWidth="1"/>
    <col min="11266" max="11266" width="16.140625" style="111" customWidth="1"/>
    <col min="11267" max="11267" width="14.140625" style="111" customWidth="1"/>
    <col min="11268" max="11268" width="14.28515625" style="111" customWidth="1"/>
    <col min="11269" max="11270" width="17.140625" style="111" customWidth="1"/>
    <col min="11271" max="11271" width="16.85546875" style="111" customWidth="1"/>
    <col min="11272" max="11272" width="15.28515625" style="111" bestFit="1" customWidth="1"/>
    <col min="11273" max="11273" width="15.140625" style="111" customWidth="1"/>
    <col min="11274" max="11274" width="15.85546875" style="111" customWidth="1"/>
    <col min="11275" max="11275" width="15.5703125" style="111" customWidth="1"/>
    <col min="11276" max="11276" width="11.28515625" style="111" bestFit="1" customWidth="1"/>
    <col min="11277" max="11516" width="11.42578125" style="111"/>
    <col min="11517" max="11517" width="44.7109375" style="111" customWidth="1"/>
    <col min="11518" max="11520" width="17.140625" style="111" customWidth="1"/>
    <col min="11521" max="11521" width="17.7109375" style="111" customWidth="1"/>
    <col min="11522" max="11522" width="16.140625" style="111" customWidth="1"/>
    <col min="11523" max="11523" width="14.140625" style="111" customWidth="1"/>
    <col min="11524" max="11524" width="14.28515625" style="111" customWidth="1"/>
    <col min="11525" max="11526" width="17.140625" style="111" customWidth="1"/>
    <col min="11527" max="11527" width="16.85546875" style="111" customWidth="1"/>
    <col min="11528" max="11528" width="15.28515625" style="111" bestFit="1" customWidth="1"/>
    <col min="11529" max="11529" width="15.140625" style="111" customWidth="1"/>
    <col min="11530" max="11530" width="15.85546875" style="111" customWidth="1"/>
    <col min="11531" max="11531" width="15.5703125" style="111" customWidth="1"/>
    <col min="11532" max="11532" width="11.28515625" style="111" bestFit="1" customWidth="1"/>
    <col min="11533" max="11772" width="11.42578125" style="111"/>
    <col min="11773" max="11773" width="44.7109375" style="111" customWidth="1"/>
    <col min="11774" max="11776" width="17.140625" style="111" customWidth="1"/>
    <col min="11777" max="11777" width="17.7109375" style="111" customWidth="1"/>
    <col min="11778" max="11778" width="16.140625" style="111" customWidth="1"/>
    <col min="11779" max="11779" width="14.140625" style="111" customWidth="1"/>
    <col min="11780" max="11780" width="14.28515625" style="111" customWidth="1"/>
    <col min="11781" max="11782" width="17.140625" style="111" customWidth="1"/>
    <col min="11783" max="11783" width="16.85546875" style="111" customWidth="1"/>
    <col min="11784" max="11784" width="15.28515625" style="111" bestFit="1" customWidth="1"/>
    <col min="11785" max="11785" width="15.140625" style="111" customWidth="1"/>
    <col min="11786" max="11786" width="15.85546875" style="111" customWidth="1"/>
    <col min="11787" max="11787" width="15.5703125" style="111" customWidth="1"/>
    <col min="11788" max="11788" width="11.28515625" style="111" bestFit="1" customWidth="1"/>
    <col min="11789" max="12028" width="11.42578125" style="111"/>
    <col min="12029" max="12029" width="44.7109375" style="111" customWidth="1"/>
    <col min="12030" max="12032" width="17.140625" style="111" customWidth="1"/>
    <col min="12033" max="12033" width="17.7109375" style="111" customWidth="1"/>
    <col min="12034" max="12034" width="16.140625" style="111" customWidth="1"/>
    <col min="12035" max="12035" width="14.140625" style="111" customWidth="1"/>
    <col min="12036" max="12036" width="14.28515625" style="111" customWidth="1"/>
    <col min="12037" max="12038" width="17.140625" style="111" customWidth="1"/>
    <col min="12039" max="12039" width="16.85546875" style="111" customWidth="1"/>
    <col min="12040" max="12040" width="15.28515625" style="111" bestFit="1" customWidth="1"/>
    <col min="12041" max="12041" width="15.140625" style="111" customWidth="1"/>
    <col min="12042" max="12042" width="15.85546875" style="111" customWidth="1"/>
    <col min="12043" max="12043" width="15.5703125" style="111" customWidth="1"/>
    <col min="12044" max="12044" width="11.28515625" style="111" bestFit="1" customWidth="1"/>
    <col min="12045" max="12284" width="11.42578125" style="111"/>
    <col min="12285" max="12285" width="44.7109375" style="111" customWidth="1"/>
    <col min="12286" max="12288" width="17.140625" style="111" customWidth="1"/>
    <col min="12289" max="12289" width="17.7109375" style="111" customWidth="1"/>
    <col min="12290" max="12290" width="16.140625" style="111" customWidth="1"/>
    <col min="12291" max="12291" width="14.140625" style="111" customWidth="1"/>
    <col min="12292" max="12292" width="14.28515625" style="111" customWidth="1"/>
    <col min="12293" max="12294" width="17.140625" style="111" customWidth="1"/>
    <col min="12295" max="12295" width="16.85546875" style="111" customWidth="1"/>
    <col min="12296" max="12296" width="15.28515625" style="111" bestFit="1" customWidth="1"/>
    <col min="12297" max="12297" width="15.140625" style="111" customWidth="1"/>
    <col min="12298" max="12298" width="15.85546875" style="111" customWidth="1"/>
    <col min="12299" max="12299" width="15.5703125" style="111" customWidth="1"/>
    <col min="12300" max="12300" width="11.28515625" style="111" bestFit="1" customWidth="1"/>
    <col min="12301" max="12540" width="11.42578125" style="111"/>
    <col min="12541" max="12541" width="44.7109375" style="111" customWidth="1"/>
    <col min="12542" max="12544" width="17.140625" style="111" customWidth="1"/>
    <col min="12545" max="12545" width="17.7109375" style="111" customWidth="1"/>
    <col min="12546" max="12546" width="16.140625" style="111" customWidth="1"/>
    <col min="12547" max="12547" width="14.140625" style="111" customWidth="1"/>
    <col min="12548" max="12548" width="14.28515625" style="111" customWidth="1"/>
    <col min="12549" max="12550" width="17.140625" style="111" customWidth="1"/>
    <col min="12551" max="12551" width="16.85546875" style="111" customWidth="1"/>
    <col min="12552" max="12552" width="15.28515625" style="111" bestFit="1" customWidth="1"/>
    <col min="12553" max="12553" width="15.140625" style="111" customWidth="1"/>
    <col min="12554" max="12554" width="15.85546875" style="111" customWidth="1"/>
    <col min="12555" max="12555" width="15.5703125" style="111" customWidth="1"/>
    <col min="12556" max="12556" width="11.28515625" style="111" bestFit="1" customWidth="1"/>
    <col min="12557" max="12796" width="11.42578125" style="111"/>
    <col min="12797" max="12797" width="44.7109375" style="111" customWidth="1"/>
    <col min="12798" max="12800" width="17.140625" style="111" customWidth="1"/>
    <col min="12801" max="12801" width="17.7109375" style="111" customWidth="1"/>
    <col min="12802" max="12802" width="16.140625" style="111" customWidth="1"/>
    <col min="12803" max="12803" width="14.140625" style="111" customWidth="1"/>
    <col min="12804" max="12804" width="14.28515625" style="111" customWidth="1"/>
    <col min="12805" max="12806" width="17.140625" style="111" customWidth="1"/>
    <col min="12807" max="12807" width="16.85546875" style="111" customWidth="1"/>
    <col min="12808" max="12808" width="15.28515625" style="111" bestFit="1" customWidth="1"/>
    <col min="12809" max="12809" width="15.140625" style="111" customWidth="1"/>
    <col min="12810" max="12810" width="15.85546875" style="111" customWidth="1"/>
    <col min="12811" max="12811" width="15.5703125" style="111" customWidth="1"/>
    <col min="12812" max="12812" width="11.28515625" style="111" bestFit="1" customWidth="1"/>
    <col min="12813" max="13052" width="11.42578125" style="111"/>
    <col min="13053" max="13053" width="44.7109375" style="111" customWidth="1"/>
    <col min="13054" max="13056" width="17.140625" style="111" customWidth="1"/>
    <col min="13057" max="13057" width="17.7109375" style="111" customWidth="1"/>
    <col min="13058" max="13058" width="16.140625" style="111" customWidth="1"/>
    <col min="13059" max="13059" width="14.140625" style="111" customWidth="1"/>
    <col min="13060" max="13060" width="14.28515625" style="111" customWidth="1"/>
    <col min="13061" max="13062" width="17.140625" style="111" customWidth="1"/>
    <col min="13063" max="13063" width="16.85546875" style="111" customWidth="1"/>
    <col min="13064" max="13064" width="15.28515625" style="111" bestFit="1" customWidth="1"/>
    <col min="13065" max="13065" width="15.140625" style="111" customWidth="1"/>
    <col min="13066" max="13066" width="15.85546875" style="111" customWidth="1"/>
    <col min="13067" max="13067" width="15.5703125" style="111" customWidth="1"/>
    <col min="13068" max="13068" width="11.28515625" style="111" bestFit="1" customWidth="1"/>
    <col min="13069" max="13308" width="11.42578125" style="111"/>
    <col min="13309" max="13309" width="44.7109375" style="111" customWidth="1"/>
    <col min="13310" max="13312" width="17.140625" style="111" customWidth="1"/>
    <col min="13313" max="13313" width="17.7109375" style="111" customWidth="1"/>
    <col min="13314" max="13314" width="16.140625" style="111" customWidth="1"/>
    <col min="13315" max="13315" width="14.140625" style="111" customWidth="1"/>
    <col min="13316" max="13316" width="14.28515625" style="111" customWidth="1"/>
    <col min="13317" max="13318" width="17.140625" style="111" customWidth="1"/>
    <col min="13319" max="13319" width="16.85546875" style="111" customWidth="1"/>
    <col min="13320" max="13320" width="15.28515625" style="111" bestFit="1" customWidth="1"/>
    <col min="13321" max="13321" width="15.140625" style="111" customWidth="1"/>
    <col min="13322" max="13322" width="15.85546875" style="111" customWidth="1"/>
    <col min="13323" max="13323" width="15.5703125" style="111" customWidth="1"/>
    <col min="13324" max="13324" width="11.28515625" style="111" bestFit="1" customWidth="1"/>
    <col min="13325" max="13564" width="11.42578125" style="111"/>
    <col min="13565" max="13565" width="44.7109375" style="111" customWidth="1"/>
    <col min="13566" max="13568" width="17.140625" style="111" customWidth="1"/>
    <col min="13569" max="13569" width="17.7109375" style="111" customWidth="1"/>
    <col min="13570" max="13570" width="16.140625" style="111" customWidth="1"/>
    <col min="13571" max="13571" width="14.140625" style="111" customWidth="1"/>
    <col min="13572" max="13572" width="14.28515625" style="111" customWidth="1"/>
    <col min="13573" max="13574" width="17.140625" style="111" customWidth="1"/>
    <col min="13575" max="13575" width="16.85546875" style="111" customWidth="1"/>
    <col min="13576" max="13576" width="15.28515625" style="111" bestFit="1" customWidth="1"/>
    <col min="13577" max="13577" width="15.140625" style="111" customWidth="1"/>
    <col min="13578" max="13578" width="15.85546875" style="111" customWidth="1"/>
    <col min="13579" max="13579" width="15.5703125" style="111" customWidth="1"/>
    <col min="13580" max="13580" width="11.28515625" style="111" bestFit="1" customWidth="1"/>
    <col min="13581" max="13820" width="11.42578125" style="111"/>
    <col min="13821" max="13821" width="44.7109375" style="111" customWidth="1"/>
    <col min="13822" max="13824" width="17.140625" style="111" customWidth="1"/>
    <col min="13825" max="13825" width="17.7109375" style="111" customWidth="1"/>
    <col min="13826" max="13826" width="16.140625" style="111" customWidth="1"/>
    <col min="13827" max="13827" width="14.140625" style="111" customWidth="1"/>
    <col min="13828" max="13828" width="14.28515625" style="111" customWidth="1"/>
    <col min="13829" max="13830" width="17.140625" style="111" customWidth="1"/>
    <col min="13831" max="13831" width="16.85546875" style="111" customWidth="1"/>
    <col min="13832" max="13832" width="15.28515625" style="111" bestFit="1" customWidth="1"/>
    <col min="13833" max="13833" width="15.140625" style="111" customWidth="1"/>
    <col min="13834" max="13834" width="15.85546875" style="111" customWidth="1"/>
    <col min="13835" max="13835" width="15.5703125" style="111" customWidth="1"/>
    <col min="13836" max="13836" width="11.28515625" style="111" bestFit="1" customWidth="1"/>
    <col min="13837" max="14076" width="11.42578125" style="111"/>
    <col min="14077" max="14077" width="44.7109375" style="111" customWidth="1"/>
    <col min="14078" max="14080" width="17.140625" style="111" customWidth="1"/>
    <col min="14081" max="14081" width="17.7109375" style="111" customWidth="1"/>
    <col min="14082" max="14082" width="16.140625" style="111" customWidth="1"/>
    <col min="14083" max="14083" width="14.140625" style="111" customWidth="1"/>
    <col min="14084" max="14084" width="14.28515625" style="111" customWidth="1"/>
    <col min="14085" max="14086" width="17.140625" style="111" customWidth="1"/>
    <col min="14087" max="14087" width="16.85546875" style="111" customWidth="1"/>
    <col min="14088" max="14088" width="15.28515625" style="111" bestFit="1" customWidth="1"/>
    <col min="14089" max="14089" width="15.140625" style="111" customWidth="1"/>
    <col min="14090" max="14090" width="15.85546875" style="111" customWidth="1"/>
    <col min="14091" max="14091" width="15.5703125" style="111" customWidth="1"/>
    <col min="14092" max="14092" width="11.28515625" style="111" bestFit="1" customWidth="1"/>
    <col min="14093" max="14332" width="11.42578125" style="111"/>
    <col min="14333" max="14333" width="44.7109375" style="111" customWidth="1"/>
    <col min="14334" max="14336" width="17.140625" style="111" customWidth="1"/>
    <col min="14337" max="14337" width="17.7109375" style="111" customWidth="1"/>
    <col min="14338" max="14338" width="16.140625" style="111" customWidth="1"/>
    <col min="14339" max="14339" width="14.140625" style="111" customWidth="1"/>
    <col min="14340" max="14340" width="14.28515625" style="111" customWidth="1"/>
    <col min="14341" max="14342" width="17.140625" style="111" customWidth="1"/>
    <col min="14343" max="14343" width="16.85546875" style="111" customWidth="1"/>
    <col min="14344" max="14344" width="15.28515625" style="111" bestFit="1" customWidth="1"/>
    <col min="14345" max="14345" width="15.140625" style="111" customWidth="1"/>
    <col min="14346" max="14346" width="15.85546875" style="111" customWidth="1"/>
    <col min="14347" max="14347" width="15.5703125" style="111" customWidth="1"/>
    <col min="14348" max="14348" width="11.28515625" style="111" bestFit="1" customWidth="1"/>
    <col min="14349" max="14588" width="11.42578125" style="111"/>
    <col min="14589" max="14589" width="44.7109375" style="111" customWidth="1"/>
    <col min="14590" max="14592" width="17.140625" style="111" customWidth="1"/>
    <col min="14593" max="14593" width="17.7109375" style="111" customWidth="1"/>
    <col min="14594" max="14594" width="16.140625" style="111" customWidth="1"/>
    <col min="14595" max="14595" width="14.140625" style="111" customWidth="1"/>
    <col min="14596" max="14596" width="14.28515625" style="111" customWidth="1"/>
    <col min="14597" max="14598" width="17.140625" style="111" customWidth="1"/>
    <col min="14599" max="14599" width="16.85546875" style="111" customWidth="1"/>
    <col min="14600" max="14600" width="15.28515625" style="111" bestFit="1" customWidth="1"/>
    <col min="14601" max="14601" width="15.140625" style="111" customWidth="1"/>
    <col min="14602" max="14602" width="15.85546875" style="111" customWidth="1"/>
    <col min="14603" max="14603" width="15.5703125" style="111" customWidth="1"/>
    <col min="14604" max="14604" width="11.28515625" style="111" bestFit="1" customWidth="1"/>
    <col min="14605" max="14844" width="11.42578125" style="111"/>
    <col min="14845" max="14845" width="44.7109375" style="111" customWidth="1"/>
    <col min="14846" max="14848" width="17.140625" style="111" customWidth="1"/>
    <col min="14849" max="14849" width="17.7109375" style="111" customWidth="1"/>
    <col min="14850" max="14850" width="16.140625" style="111" customWidth="1"/>
    <col min="14851" max="14851" width="14.140625" style="111" customWidth="1"/>
    <col min="14852" max="14852" width="14.28515625" style="111" customWidth="1"/>
    <col min="14853" max="14854" width="17.140625" style="111" customWidth="1"/>
    <col min="14855" max="14855" width="16.85546875" style="111" customWidth="1"/>
    <col min="14856" max="14856" width="15.28515625" style="111" bestFit="1" customWidth="1"/>
    <col min="14857" max="14857" width="15.140625" style="111" customWidth="1"/>
    <col min="14858" max="14858" width="15.85546875" style="111" customWidth="1"/>
    <col min="14859" max="14859" width="15.5703125" style="111" customWidth="1"/>
    <col min="14860" max="14860" width="11.28515625" style="111" bestFit="1" customWidth="1"/>
    <col min="14861" max="15100" width="11.42578125" style="111"/>
    <col min="15101" max="15101" width="44.7109375" style="111" customWidth="1"/>
    <col min="15102" max="15104" width="17.140625" style="111" customWidth="1"/>
    <col min="15105" max="15105" width="17.7109375" style="111" customWidth="1"/>
    <col min="15106" max="15106" width="16.140625" style="111" customWidth="1"/>
    <col min="15107" max="15107" width="14.140625" style="111" customWidth="1"/>
    <col min="15108" max="15108" width="14.28515625" style="111" customWidth="1"/>
    <col min="15109" max="15110" width="17.140625" style="111" customWidth="1"/>
    <col min="15111" max="15111" width="16.85546875" style="111" customWidth="1"/>
    <col min="15112" max="15112" width="15.28515625" style="111" bestFit="1" customWidth="1"/>
    <col min="15113" max="15113" width="15.140625" style="111" customWidth="1"/>
    <col min="15114" max="15114" width="15.85546875" style="111" customWidth="1"/>
    <col min="15115" max="15115" width="15.5703125" style="111" customWidth="1"/>
    <col min="15116" max="15116" width="11.28515625" style="111" bestFit="1" customWidth="1"/>
    <col min="15117" max="15356" width="11.42578125" style="111"/>
    <col min="15357" max="15357" width="44.7109375" style="111" customWidth="1"/>
    <col min="15358" max="15360" width="17.140625" style="111" customWidth="1"/>
    <col min="15361" max="15361" width="17.7109375" style="111" customWidth="1"/>
    <col min="15362" max="15362" width="16.140625" style="111" customWidth="1"/>
    <col min="15363" max="15363" width="14.140625" style="111" customWidth="1"/>
    <col min="15364" max="15364" width="14.28515625" style="111" customWidth="1"/>
    <col min="15365" max="15366" width="17.140625" style="111" customWidth="1"/>
    <col min="15367" max="15367" width="16.85546875" style="111" customWidth="1"/>
    <col min="15368" max="15368" width="15.28515625" style="111" bestFit="1" customWidth="1"/>
    <col min="15369" max="15369" width="15.140625" style="111" customWidth="1"/>
    <col min="15370" max="15370" width="15.85546875" style="111" customWidth="1"/>
    <col min="15371" max="15371" width="15.5703125" style="111" customWidth="1"/>
    <col min="15372" max="15372" width="11.28515625" style="111" bestFit="1" customWidth="1"/>
    <col min="15373" max="15612" width="11.42578125" style="111"/>
    <col min="15613" max="15613" width="44.7109375" style="111" customWidth="1"/>
    <col min="15614" max="15616" width="17.140625" style="111" customWidth="1"/>
    <col min="15617" max="15617" width="17.7109375" style="111" customWidth="1"/>
    <col min="15618" max="15618" width="16.140625" style="111" customWidth="1"/>
    <col min="15619" max="15619" width="14.140625" style="111" customWidth="1"/>
    <col min="15620" max="15620" width="14.28515625" style="111" customWidth="1"/>
    <col min="15621" max="15622" width="17.140625" style="111" customWidth="1"/>
    <col min="15623" max="15623" width="16.85546875" style="111" customWidth="1"/>
    <col min="15624" max="15624" width="15.28515625" style="111" bestFit="1" customWidth="1"/>
    <col min="15625" max="15625" width="15.140625" style="111" customWidth="1"/>
    <col min="15626" max="15626" width="15.85546875" style="111" customWidth="1"/>
    <col min="15627" max="15627" width="15.5703125" style="111" customWidth="1"/>
    <col min="15628" max="15628" width="11.28515625" style="111" bestFit="1" customWidth="1"/>
    <col min="15629" max="15868" width="11.42578125" style="111"/>
    <col min="15869" max="15869" width="44.7109375" style="111" customWidth="1"/>
    <col min="15870" max="15872" width="17.140625" style="111" customWidth="1"/>
    <col min="15873" max="15873" width="17.7109375" style="111" customWidth="1"/>
    <col min="15874" max="15874" width="16.140625" style="111" customWidth="1"/>
    <col min="15875" max="15875" width="14.140625" style="111" customWidth="1"/>
    <col min="15876" max="15876" width="14.28515625" style="111" customWidth="1"/>
    <col min="15877" max="15878" width="17.140625" style="111" customWidth="1"/>
    <col min="15879" max="15879" width="16.85546875" style="111" customWidth="1"/>
    <col min="15880" max="15880" width="15.28515625" style="111" bestFit="1" customWidth="1"/>
    <col min="15881" max="15881" width="15.140625" style="111" customWidth="1"/>
    <col min="15882" max="15882" width="15.85546875" style="111" customWidth="1"/>
    <col min="15883" max="15883" width="15.5703125" style="111" customWidth="1"/>
    <col min="15884" max="15884" width="11.28515625" style="111" bestFit="1" customWidth="1"/>
    <col min="15885" max="16124" width="11.42578125" style="111"/>
    <col min="16125" max="16125" width="44.7109375" style="111" customWidth="1"/>
    <col min="16126" max="16128" width="17.140625" style="111" customWidth="1"/>
    <col min="16129" max="16129" width="17.7109375" style="111" customWidth="1"/>
    <col min="16130" max="16130" width="16.140625" style="111" customWidth="1"/>
    <col min="16131" max="16131" width="14.140625" style="111" customWidth="1"/>
    <col min="16132" max="16132" width="14.28515625" style="111" customWidth="1"/>
    <col min="16133" max="16134" width="17.140625" style="111" customWidth="1"/>
    <col min="16135" max="16135" width="16.85546875" style="111" customWidth="1"/>
    <col min="16136" max="16136" width="15.28515625" style="111" bestFit="1" customWidth="1"/>
    <col min="16137" max="16137" width="15.140625" style="111" customWidth="1"/>
    <col min="16138" max="16138" width="15.85546875" style="111" customWidth="1"/>
    <col min="16139" max="16139" width="15.5703125" style="111" customWidth="1"/>
    <col min="16140" max="16140" width="11.28515625" style="111" bestFit="1" customWidth="1"/>
    <col min="16141" max="16384" width="11.42578125" style="111"/>
  </cols>
  <sheetData>
    <row r="1" spans="1:13" x14ac:dyDescent="0.2">
      <c r="A1" s="213" t="s">
        <v>63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</row>
    <row r="2" spans="1:13" x14ac:dyDescent="0.2">
      <c r="A2" s="215">
        <v>45992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</row>
    <row r="3" spans="1:13" ht="11.25" x14ac:dyDescent="0.2">
      <c r="A3" s="112"/>
      <c r="B3" s="111"/>
      <c r="C3" s="111"/>
      <c r="E3" s="111"/>
    </row>
    <row r="4" spans="1:13" ht="13.5" customHeight="1" thickBot="1" x14ac:dyDescent="0.25">
      <c r="A4" s="112"/>
      <c r="B4" s="111"/>
      <c r="C4" s="217"/>
      <c r="D4" s="217"/>
      <c r="E4" s="111"/>
    </row>
    <row r="5" spans="1:13" ht="12.75" customHeight="1" x14ac:dyDescent="0.2">
      <c r="A5" s="218" t="s">
        <v>0</v>
      </c>
      <c r="B5" s="220" t="s">
        <v>9</v>
      </c>
      <c r="C5" s="114" t="s">
        <v>10</v>
      </c>
      <c r="D5" s="114" t="s">
        <v>10</v>
      </c>
      <c r="E5" s="220" t="s">
        <v>1</v>
      </c>
      <c r="F5" s="211" t="s">
        <v>7</v>
      </c>
      <c r="G5" s="211" t="s">
        <v>8</v>
      </c>
      <c r="H5" s="211" t="s">
        <v>2</v>
      </c>
      <c r="I5" s="211" t="s">
        <v>3</v>
      </c>
      <c r="J5" s="211" t="s">
        <v>4</v>
      </c>
      <c r="K5" s="211" t="s">
        <v>5</v>
      </c>
    </row>
    <row r="6" spans="1:13" ht="23.25" customHeight="1" thickBot="1" x14ac:dyDescent="0.25">
      <c r="A6" s="219"/>
      <c r="B6" s="221"/>
      <c r="C6" s="115" t="s">
        <v>11</v>
      </c>
      <c r="D6" s="115" t="s">
        <v>12</v>
      </c>
      <c r="E6" s="221" t="s">
        <v>6</v>
      </c>
      <c r="F6" s="212" t="s">
        <v>6</v>
      </c>
      <c r="G6" s="212" t="s">
        <v>6</v>
      </c>
      <c r="H6" s="212"/>
      <c r="I6" s="212"/>
      <c r="J6" s="212"/>
      <c r="K6" s="212" t="s">
        <v>6</v>
      </c>
    </row>
    <row r="7" spans="1:13" x14ac:dyDescent="0.2">
      <c r="A7" s="1" t="s">
        <v>15</v>
      </c>
      <c r="B7" s="116">
        <v>26717745.829999998</v>
      </c>
      <c r="C7" s="116">
        <v>2856727.79</v>
      </c>
      <c r="D7" s="116">
        <v>302184.23</v>
      </c>
      <c r="E7" s="116"/>
      <c r="F7" s="116"/>
      <c r="G7" s="116">
        <v>1143.9000000000001</v>
      </c>
      <c r="H7" s="117"/>
      <c r="I7" s="117"/>
      <c r="J7" s="117"/>
      <c r="K7" s="118">
        <v>29877801.75</v>
      </c>
      <c r="L7" s="113"/>
      <c r="M7" s="113"/>
    </row>
    <row r="8" spans="1:13" x14ac:dyDescent="0.2">
      <c r="A8" s="2" t="s">
        <v>16</v>
      </c>
      <c r="B8" s="116">
        <v>25253305.890000001</v>
      </c>
      <c r="C8" s="116">
        <v>2700146.23</v>
      </c>
      <c r="D8" s="116">
        <v>285621.06</v>
      </c>
      <c r="E8" s="116"/>
      <c r="F8" s="116"/>
      <c r="G8" s="116">
        <v>1028.8</v>
      </c>
      <c r="H8" s="117"/>
      <c r="I8" s="117"/>
      <c r="J8" s="117"/>
      <c r="K8" s="118">
        <v>28240101.98</v>
      </c>
      <c r="L8" s="113"/>
      <c r="M8" s="113"/>
    </row>
    <row r="9" spans="1:13" x14ac:dyDescent="0.2">
      <c r="A9" s="2" t="s">
        <v>17</v>
      </c>
      <c r="B9" s="116"/>
      <c r="C9" s="116"/>
      <c r="E9" s="116"/>
      <c r="F9" s="116"/>
      <c r="G9" s="116">
        <v>399.76</v>
      </c>
      <c r="H9" s="117"/>
      <c r="I9" s="117"/>
      <c r="J9" s="117"/>
      <c r="K9" s="118">
        <v>399.76</v>
      </c>
      <c r="L9" s="113"/>
      <c r="M9" s="113"/>
    </row>
    <row r="10" spans="1:13" x14ac:dyDescent="0.2">
      <c r="A10" s="2" t="s">
        <v>18</v>
      </c>
      <c r="B10" s="116"/>
      <c r="C10" s="116"/>
      <c r="D10" s="116"/>
      <c r="E10" s="116"/>
      <c r="F10" s="116"/>
      <c r="G10" s="116">
        <v>423.05</v>
      </c>
      <c r="H10" s="117"/>
      <c r="I10" s="117"/>
      <c r="J10" s="117"/>
      <c r="K10" s="118">
        <v>423.05</v>
      </c>
      <c r="L10" s="113"/>
      <c r="M10" s="113"/>
    </row>
    <row r="11" spans="1:13" x14ac:dyDescent="0.2">
      <c r="A11" s="2" t="s">
        <v>19</v>
      </c>
      <c r="B11" s="116"/>
      <c r="C11" s="116"/>
      <c r="D11" s="116"/>
      <c r="E11" s="116"/>
      <c r="F11" s="116"/>
      <c r="G11" s="116">
        <v>409.9</v>
      </c>
      <c r="H11" s="117"/>
      <c r="I11" s="117"/>
      <c r="J11" s="117"/>
      <c r="K11" s="118">
        <v>409.9</v>
      </c>
      <c r="L11" s="113"/>
      <c r="M11" s="113"/>
    </row>
    <row r="12" spans="1:13" x14ac:dyDescent="0.2">
      <c r="A12" s="2" t="s">
        <v>20</v>
      </c>
      <c r="B12" s="116"/>
      <c r="C12" s="116"/>
      <c r="D12" s="116"/>
      <c r="E12" s="116"/>
      <c r="F12" s="116"/>
      <c r="G12" s="116">
        <v>383.43</v>
      </c>
      <c r="H12" s="117"/>
      <c r="I12" s="117"/>
      <c r="J12" s="117"/>
      <c r="K12" s="118">
        <v>383.43</v>
      </c>
      <c r="L12" s="113"/>
      <c r="M12" s="113"/>
    </row>
    <row r="13" spans="1:13" x14ac:dyDescent="0.2">
      <c r="A13" s="2" t="s">
        <v>21</v>
      </c>
      <c r="B13" s="116"/>
      <c r="C13" s="116"/>
      <c r="D13" s="116"/>
      <c r="E13" s="116"/>
      <c r="F13" s="116"/>
      <c r="G13" s="116">
        <v>463.23</v>
      </c>
      <c r="H13" s="117"/>
      <c r="I13" s="117"/>
      <c r="J13" s="117"/>
      <c r="K13" s="118">
        <v>463.23</v>
      </c>
      <c r="L13" s="113"/>
      <c r="M13" s="113"/>
    </row>
    <row r="14" spans="1:13" x14ac:dyDescent="0.2">
      <c r="A14" s="2" t="s">
        <v>22</v>
      </c>
      <c r="B14" s="116"/>
      <c r="C14" s="116"/>
      <c r="D14" s="116"/>
      <c r="E14" s="116"/>
      <c r="F14" s="116"/>
      <c r="G14" s="116">
        <v>377.04</v>
      </c>
      <c r="H14" s="117"/>
      <c r="I14" s="117"/>
      <c r="J14" s="117"/>
      <c r="K14" s="118">
        <v>377.04</v>
      </c>
      <c r="L14" s="113"/>
      <c r="M14" s="113"/>
    </row>
    <row r="15" spans="1:13" x14ac:dyDescent="0.2">
      <c r="A15" s="2" t="s">
        <v>23</v>
      </c>
      <c r="B15" s="116"/>
      <c r="C15" s="116"/>
      <c r="D15" s="116"/>
      <c r="E15" s="116"/>
      <c r="F15" s="116"/>
      <c r="G15" s="116">
        <v>439.57</v>
      </c>
      <c r="H15" s="117"/>
      <c r="I15" s="117"/>
      <c r="J15" s="117"/>
      <c r="K15" s="118">
        <v>439.57</v>
      </c>
      <c r="L15" s="113"/>
      <c r="M15" s="113"/>
    </row>
    <row r="16" spans="1:13" x14ac:dyDescent="0.2">
      <c r="A16" s="2" t="s">
        <v>24</v>
      </c>
      <c r="B16" s="116"/>
      <c r="C16" s="116"/>
      <c r="D16" s="116"/>
      <c r="E16" s="116"/>
      <c r="F16" s="116"/>
      <c r="G16" s="116">
        <v>694.57</v>
      </c>
      <c r="H16" s="117"/>
      <c r="I16" s="117"/>
      <c r="J16" s="117"/>
      <c r="K16" s="118">
        <v>694.57</v>
      </c>
      <c r="L16" s="113"/>
      <c r="M16" s="113"/>
    </row>
    <row r="17" spans="1:13" x14ac:dyDescent="0.2">
      <c r="A17" s="2" t="s">
        <v>25</v>
      </c>
      <c r="B17" s="116"/>
      <c r="C17" s="116"/>
      <c r="D17" s="116"/>
      <c r="E17" s="116"/>
      <c r="F17" s="116"/>
      <c r="G17" s="116">
        <v>414.04</v>
      </c>
      <c r="H17" s="117"/>
      <c r="I17" s="117"/>
      <c r="J17" s="117"/>
      <c r="K17" s="118">
        <v>414.04</v>
      </c>
      <c r="L17" s="113"/>
      <c r="M17" s="113"/>
    </row>
    <row r="18" spans="1:13" x14ac:dyDescent="0.2">
      <c r="A18" s="2" t="s">
        <v>26</v>
      </c>
      <c r="B18" s="116"/>
      <c r="C18" s="116"/>
      <c r="D18" s="116"/>
      <c r="E18" s="116"/>
      <c r="F18" s="116"/>
      <c r="G18" s="116">
        <v>409.53</v>
      </c>
      <c r="H18" s="117"/>
      <c r="I18" s="117"/>
      <c r="J18" s="117"/>
      <c r="K18" s="118">
        <v>409.53</v>
      </c>
      <c r="L18" s="113"/>
      <c r="M18" s="113"/>
    </row>
    <row r="19" spans="1:13" x14ac:dyDescent="0.2">
      <c r="A19" s="2" t="s">
        <v>27</v>
      </c>
      <c r="B19" s="116"/>
      <c r="C19" s="116"/>
      <c r="D19" s="116"/>
      <c r="E19" s="116"/>
      <c r="F19" s="116"/>
      <c r="G19" s="116">
        <v>442.95</v>
      </c>
      <c r="H19" s="117"/>
      <c r="I19" s="117"/>
      <c r="J19" s="117"/>
      <c r="K19" s="118">
        <v>442.95</v>
      </c>
      <c r="L19" s="113"/>
      <c r="M19" s="113"/>
    </row>
    <row r="20" spans="1:13" x14ac:dyDescent="0.2">
      <c r="A20" s="2" t="s">
        <v>28</v>
      </c>
      <c r="B20" s="116"/>
      <c r="C20" s="116"/>
      <c r="D20" s="116"/>
      <c r="E20" s="116"/>
      <c r="F20" s="116"/>
      <c r="G20" s="116">
        <v>621.52</v>
      </c>
      <c r="H20" s="118"/>
      <c r="I20" s="118"/>
      <c r="J20" s="118"/>
      <c r="K20" s="118">
        <v>621.52</v>
      </c>
      <c r="L20" s="113"/>
      <c r="M20" s="113"/>
    </row>
    <row r="21" spans="1:13" x14ac:dyDescent="0.2">
      <c r="A21" s="2" t="s">
        <v>29</v>
      </c>
      <c r="B21" s="116"/>
      <c r="C21" s="116"/>
      <c r="D21" s="116"/>
      <c r="E21" s="116"/>
      <c r="F21" s="116"/>
      <c r="G21" s="116">
        <v>567.07000000000005</v>
      </c>
      <c r="H21" s="118"/>
      <c r="I21" s="118"/>
      <c r="J21" s="118"/>
      <c r="K21" s="118">
        <v>567.07000000000005</v>
      </c>
      <c r="L21" s="113"/>
      <c r="M21" s="113"/>
    </row>
    <row r="22" spans="1:13" x14ac:dyDescent="0.2">
      <c r="A22" s="2" t="s">
        <v>30</v>
      </c>
      <c r="B22" s="116"/>
      <c r="C22" s="116"/>
      <c r="D22" s="116"/>
      <c r="E22" s="116"/>
      <c r="F22" s="116"/>
      <c r="G22" s="116">
        <v>433</v>
      </c>
      <c r="H22" s="118"/>
      <c r="I22" s="118"/>
      <c r="J22" s="118"/>
      <c r="K22" s="118">
        <v>433</v>
      </c>
      <c r="L22" s="113"/>
      <c r="M22" s="113"/>
    </row>
    <row r="23" spans="1:13" x14ac:dyDescent="0.2">
      <c r="A23" s="2" t="s">
        <v>31</v>
      </c>
      <c r="B23" s="116"/>
      <c r="C23" s="116"/>
      <c r="D23" s="116"/>
      <c r="E23" s="116"/>
      <c r="F23" s="116"/>
      <c r="G23" s="116">
        <v>404.08</v>
      </c>
      <c r="H23" s="118"/>
      <c r="I23" s="118"/>
      <c r="J23" s="118"/>
      <c r="K23" s="118">
        <v>404.08</v>
      </c>
      <c r="L23" s="113"/>
      <c r="M23" s="113"/>
    </row>
    <row r="24" spans="1:13" x14ac:dyDescent="0.2">
      <c r="A24" s="2" t="s">
        <v>32</v>
      </c>
      <c r="B24" s="116"/>
      <c r="C24" s="116"/>
      <c r="D24" s="116"/>
      <c r="E24" s="116"/>
      <c r="F24" s="116"/>
      <c r="G24" s="116">
        <v>559.55999999999995</v>
      </c>
      <c r="H24" s="118"/>
      <c r="I24" s="118"/>
      <c r="J24" s="118"/>
      <c r="K24" s="118">
        <v>559.55999999999995</v>
      </c>
      <c r="L24" s="113"/>
      <c r="M24" s="113"/>
    </row>
    <row r="25" spans="1:13" x14ac:dyDescent="0.2">
      <c r="A25" s="2" t="s">
        <v>33</v>
      </c>
      <c r="B25" s="116"/>
      <c r="C25" s="116"/>
      <c r="D25" s="116"/>
      <c r="E25" s="116"/>
      <c r="F25" s="116"/>
      <c r="G25" s="116">
        <v>423.99</v>
      </c>
      <c r="H25" s="118"/>
      <c r="I25" s="118"/>
      <c r="J25" s="118"/>
      <c r="K25" s="118">
        <v>423.99</v>
      </c>
      <c r="L25" s="113"/>
      <c r="M25" s="113"/>
    </row>
    <row r="26" spans="1:13" x14ac:dyDescent="0.2">
      <c r="A26" s="2" t="s">
        <v>34</v>
      </c>
      <c r="B26" s="116"/>
      <c r="C26" s="116"/>
      <c r="D26" s="116"/>
      <c r="E26" s="116"/>
      <c r="F26" s="116"/>
      <c r="G26" s="116">
        <v>530.27</v>
      </c>
      <c r="H26" s="118"/>
      <c r="I26" s="118"/>
      <c r="J26" s="118"/>
      <c r="K26" s="118">
        <v>530.27</v>
      </c>
      <c r="L26" s="113"/>
      <c r="M26" s="113"/>
    </row>
    <row r="27" spans="1:13" x14ac:dyDescent="0.2">
      <c r="A27" s="2" t="s">
        <v>35</v>
      </c>
      <c r="B27" s="116"/>
      <c r="C27" s="116"/>
      <c r="D27" s="116"/>
      <c r="E27" s="116"/>
      <c r="F27" s="116"/>
      <c r="G27" s="116">
        <v>435.44</v>
      </c>
      <c r="H27" s="118"/>
      <c r="I27" s="118"/>
      <c r="J27" s="118"/>
      <c r="K27" s="118">
        <v>435.44</v>
      </c>
      <c r="L27" s="113"/>
      <c r="M27" s="113"/>
    </row>
    <row r="28" spans="1:13" x14ac:dyDescent="0.2">
      <c r="A28" s="2" t="s">
        <v>36</v>
      </c>
      <c r="B28" s="116"/>
      <c r="C28" s="116"/>
      <c r="D28" s="116"/>
      <c r="E28" s="116"/>
      <c r="F28" s="116"/>
      <c r="G28" s="116">
        <v>556.54999999999995</v>
      </c>
      <c r="H28" s="118"/>
      <c r="I28" s="118"/>
      <c r="J28" s="118"/>
      <c r="K28" s="118">
        <v>556.54999999999995</v>
      </c>
      <c r="L28" s="113"/>
      <c r="M28" s="113"/>
    </row>
    <row r="29" spans="1:13" x14ac:dyDescent="0.2">
      <c r="A29" s="2" t="s">
        <v>37</v>
      </c>
      <c r="B29" s="116">
        <v>29298738.390000001</v>
      </c>
      <c r="C29" s="116">
        <v>3132693.93</v>
      </c>
      <c r="D29" s="116">
        <v>331375.89</v>
      </c>
      <c r="E29" s="116"/>
      <c r="F29" s="116"/>
      <c r="G29" s="116">
        <v>1170.56</v>
      </c>
      <c r="H29" s="118"/>
      <c r="I29" s="118"/>
      <c r="J29" s="118"/>
      <c r="K29" s="118">
        <v>32763978.77</v>
      </c>
      <c r="L29" s="113"/>
      <c r="M29" s="113"/>
    </row>
    <row r="30" spans="1:13" x14ac:dyDescent="0.2">
      <c r="A30" s="2" t="s">
        <v>38</v>
      </c>
      <c r="B30" s="116">
        <v>37101353.899999999</v>
      </c>
      <c r="C30" s="116">
        <v>3966968.97</v>
      </c>
      <c r="D30" s="116">
        <v>419625.37</v>
      </c>
      <c r="E30" s="116"/>
      <c r="F30" s="116"/>
      <c r="G30" s="116">
        <v>1747.59</v>
      </c>
      <c r="H30" s="118"/>
      <c r="I30" s="118"/>
      <c r="J30" s="118"/>
      <c r="K30" s="118">
        <v>41489695.829999998</v>
      </c>
      <c r="L30" s="113"/>
      <c r="M30" s="113"/>
    </row>
    <row r="31" spans="1:13" x14ac:dyDescent="0.2">
      <c r="A31" s="2" t="s">
        <v>39</v>
      </c>
      <c r="B31" s="116">
        <v>1008392799.15</v>
      </c>
      <c r="C31" s="116">
        <v>107819864.33</v>
      </c>
      <c r="D31" s="116">
        <v>11405168.810000001</v>
      </c>
      <c r="E31" s="116"/>
      <c r="F31" s="116"/>
      <c r="G31" s="116">
        <v>75108.41</v>
      </c>
      <c r="H31" s="118"/>
      <c r="I31" s="118"/>
      <c r="J31" s="118"/>
      <c r="K31" s="118">
        <v>1127692940.7</v>
      </c>
      <c r="L31" s="113"/>
      <c r="M31" s="113"/>
    </row>
    <row r="32" spans="1:13" x14ac:dyDescent="0.2">
      <c r="A32" s="2" t="s">
        <v>40</v>
      </c>
      <c r="B32" s="116">
        <v>31545096.489999998</v>
      </c>
      <c r="C32" s="116">
        <v>3372880.12</v>
      </c>
      <c r="D32" s="116">
        <v>356782.75</v>
      </c>
      <c r="E32" s="116"/>
      <c r="F32" s="116"/>
      <c r="G32" s="116">
        <v>1158.3599999999999</v>
      </c>
      <c r="H32" s="118"/>
      <c r="I32" s="118"/>
      <c r="J32" s="118"/>
      <c r="K32" s="118">
        <v>35275917.719999999</v>
      </c>
      <c r="L32" s="113"/>
      <c r="M32" s="113"/>
    </row>
    <row r="33" spans="1:13" x14ac:dyDescent="0.2">
      <c r="A33" s="2" t="s">
        <v>41</v>
      </c>
      <c r="B33" s="116">
        <v>50549683.549999997</v>
      </c>
      <c r="C33" s="116">
        <v>5404897.7999999998</v>
      </c>
      <c r="D33" s="116">
        <v>571729.27</v>
      </c>
      <c r="E33" s="116"/>
      <c r="F33" s="116"/>
      <c r="G33" s="116">
        <v>2303.0100000000002</v>
      </c>
      <c r="H33" s="118"/>
      <c r="I33" s="118"/>
      <c r="J33" s="118"/>
      <c r="K33" s="118">
        <v>56528613.630000003</v>
      </c>
      <c r="L33" s="113"/>
      <c r="M33" s="113"/>
    </row>
    <row r="34" spans="1:13" x14ac:dyDescent="0.2">
      <c r="A34" s="2" t="s">
        <v>42</v>
      </c>
      <c r="B34" s="116">
        <v>36909187.57</v>
      </c>
      <c r="C34" s="116">
        <v>3946422.07</v>
      </c>
      <c r="D34" s="116">
        <v>417451.93</v>
      </c>
      <c r="E34" s="116"/>
      <c r="F34" s="116"/>
      <c r="G34" s="116">
        <v>2434.4499999999998</v>
      </c>
      <c r="H34" s="118"/>
      <c r="I34" s="118"/>
      <c r="J34" s="118"/>
      <c r="K34" s="118">
        <v>41275496.020000003</v>
      </c>
      <c r="L34" s="113"/>
      <c r="M34" s="113"/>
    </row>
    <row r="35" spans="1:13" x14ac:dyDescent="0.2">
      <c r="A35" s="2" t="s">
        <v>43</v>
      </c>
      <c r="B35" s="116">
        <v>52342131.530000001</v>
      </c>
      <c r="C35" s="116">
        <v>5596550.79</v>
      </c>
      <c r="D35" s="116">
        <v>592002.29</v>
      </c>
      <c r="E35" s="116"/>
      <c r="F35" s="116"/>
      <c r="G35" s="116">
        <v>2717.61</v>
      </c>
      <c r="H35" s="118"/>
      <c r="I35" s="118"/>
      <c r="J35" s="118"/>
      <c r="K35" s="118">
        <v>58533402.219999999</v>
      </c>
      <c r="L35" s="113"/>
      <c r="M35" s="113"/>
    </row>
    <row r="36" spans="1:13" x14ac:dyDescent="0.2">
      <c r="A36" s="2" t="s">
        <v>44</v>
      </c>
      <c r="B36" s="116">
        <v>31048114.609999999</v>
      </c>
      <c r="C36" s="116">
        <v>3319741.58</v>
      </c>
      <c r="D36" s="116">
        <v>351161.76</v>
      </c>
      <c r="E36" s="116"/>
      <c r="F36" s="116"/>
      <c r="G36" s="116">
        <v>1548.55</v>
      </c>
      <c r="H36" s="118"/>
      <c r="I36" s="118"/>
      <c r="J36" s="118"/>
      <c r="K36" s="118">
        <v>34720566.5</v>
      </c>
      <c r="L36" s="113"/>
      <c r="M36" s="113"/>
    </row>
    <row r="37" spans="1:13" x14ac:dyDescent="0.2">
      <c r="A37" s="2" t="s">
        <v>45</v>
      </c>
      <c r="B37" s="116">
        <v>198981604.83000001</v>
      </c>
      <c r="C37" s="116">
        <v>21275607.739999998</v>
      </c>
      <c r="D37" s="116">
        <v>2250530.5499999998</v>
      </c>
      <c r="E37" s="116"/>
      <c r="F37" s="116"/>
      <c r="G37" s="116">
        <v>8083.92</v>
      </c>
      <c r="H37" s="117"/>
      <c r="I37" s="117"/>
      <c r="J37" s="117"/>
      <c r="K37" s="118">
        <v>222515827.03999999</v>
      </c>
      <c r="L37" s="113"/>
      <c r="M37" s="113"/>
    </row>
    <row r="38" spans="1:13" x14ac:dyDescent="0.2">
      <c r="A38" s="2" t="s">
        <v>46</v>
      </c>
      <c r="B38" s="116">
        <v>65001916.600000001</v>
      </c>
      <c r="C38" s="116">
        <v>6950166.4800000004</v>
      </c>
      <c r="D38" s="116">
        <v>735187.55</v>
      </c>
      <c r="E38" s="116"/>
      <c r="F38" s="116"/>
      <c r="G38" s="116">
        <v>3085.08</v>
      </c>
      <c r="H38" s="117"/>
      <c r="I38" s="117"/>
      <c r="J38" s="117"/>
      <c r="K38" s="118">
        <v>72690355.709999993</v>
      </c>
      <c r="L38" s="113"/>
      <c r="M38" s="113"/>
    </row>
    <row r="39" spans="1:13" x14ac:dyDescent="0.2">
      <c r="A39" s="2" t="s">
        <v>47</v>
      </c>
      <c r="B39" s="116">
        <v>40046799.829999998</v>
      </c>
      <c r="C39" s="116">
        <v>4281903.37</v>
      </c>
      <c r="D39" s="116">
        <v>452939.09</v>
      </c>
      <c r="E39" s="116"/>
      <c r="F39" s="116"/>
      <c r="G39" s="119">
        <v>1687.12</v>
      </c>
      <c r="H39" s="117"/>
      <c r="I39" s="117"/>
      <c r="J39" s="117"/>
      <c r="K39" s="118">
        <v>44783329.409999996</v>
      </c>
      <c r="L39" s="113"/>
      <c r="M39" s="113"/>
    </row>
    <row r="40" spans="1:13" x14ac:dyDescent="0.2">
      <c r="A40" s="2" t="s">
        <v>48</v>
      </c>
      <c r="B40" s="116">
        <v>28274955.719999999</v>
      </c>
      <c r="C40" s="116">
        <v>3023228.54</v>
      </c>
      <c r="D40" s="116">
        <v>319796.65000000002</v>
      </c>
      <c r="E40" s="116"/>
      <c r="F40" s="116"/>
      <c r="G40" s="120">
        <v>1925.59</v>
      </c>
      <c r="H40" s="117"/>
      <c r="I40" s="117"/>
      <c r="J40" s="117"/>
      <c r="K40" s="118">
        <v>31619906.5</v>
      </c>
      <c r="L40" s="113"/>
      <c r="M40" s="113"/>
    </row>
    <row r="41" spans="1:13" x14ac:dyDescent="0.2">
      <c r="A41" s="2" t="s">
        <v>49</v>
      </c>
      <c r="B41" s="116">
        <v>36524854.920000002</v>
      </c>
      <c r="C41" s="116">
        <v>3905328.27</v>
      </c>
      <c r="D41" s="116">
        <v>413105.03</v>
      </c>
      <c r="E41" s="116"/>
      <c r="F41" s="116"/>
      <c r="G41" s="116">
        <v>1143.3399999999999</v>
      </c>
      <c r="H41" s="117"/>
      <c r="I41" s="117"/>
      <c r="J41" s="117"/>
      <c r="K41" s="118">
        <v>40844431.560000002</v>
      </c>
      <c r="L41" s="113"/>
      <c r="M41" s="113"/>
    </row>
    <row r="42" spans="1:13" x14ac:dyDescent="0.2">
      <c r="A42" s="2" t="s">
        <v>50</v>
      </c>
      <c r="B42" s="116">
        <v>52034002.759999998</v>
      </c>
      <c r="C42" s="116">
        <v>5563604.9000000004</v>
      </c>
      <c r="D42" s="116">
        <v>588517.28</v>
      </c>
      <c r="E42" s="116"/>
      <c r="F42" s="116"/>
      <c r="G42" s="116">
        <v>5271.86</v>
      </c>
      <c r="H42" s="117"/>
      <c r="I42" s="117"/>
      <c r="J42" s="117"/>
      <c r="K42" s="118">
        <v>58191396.799999997</v>
      </c>
      <c r="L42" s="113"/>
      <c r="M42" s="113"/>
    </row>
    <row r="43" spans="1:13" x14ac:dyDescent="0.2">
      <c r="A43" s="2" t="s">
        <v>51</v>
      </c>
      <c r="B43" s="116">
        <v>29176149.530000001</v>
      </c>
      <c r="C43" s="116">
        <v>3119586.42</v>
      </c>
      <c r="D43" s="116">
        <v>329989.38</v>
      </c>
      <c r="E43" s="116"/>
      <c r="F43" s="116"/>
      <c r="G43" s="116">
        <v>2473.6999999999998</v>
      </c>
      <c r="H43" s="117"/>
      <c r="I43" s="117"/>
      <c r="J43" s="117"/>
      <c r="K43" s="118">
        <v>32628199.030000001</v>
      </c>
      <c r="L43" s="113"/>
      <c r="M43" s="113"/>
    </row>
    <row r="44" spans="1:13" x14ac:dyDescent="0.2">
      <c r="A44" s="2" t="s">
        <v>52</v>
      </c>
      <c r="B44" s="116">
        <v>423693618.17000002</v>
      </c>
      <c r="C44" s="116">
        <v>45302374.700000003</v>
      </c>
      <c r="D44" s="116">
        <v>4792078.29</v>
      </c>
      <c r="E44" s="116"/>
      <c r="F44" s="116"/>
      <c r="G44" s="116">
        <v>19208.23</v>
      </c>
      <c r="H44" s="117"/>
      <c r="I44" s="117"/>
      <c r="J44" s="117"/>
      <c r="K44" s="118">
        <v>473807279.38999999</v>
      </c>
      <c r="L44" s="113"/>
      <c r="M44" s="113"/>
    </row>
    <row r="45" spans="1:13" x14ac:dyDescent="0.2">
      <c r="A45" s="2" t="s">
        <v>53</v>
      </c>
      <c r="B45" s="116">
        <v>67016349.82</v>
      </c>
      <c r="C45" s="116">
        <v>7165554.6799999997</v>
      </c>
      <c r="D45" s="116">
        <v>757971.28</v>
      </c>
      <c r="E45" s="116"/>
      <c r="F45" s="116"/>
      <c r="G45" s="116">
        <v>4065.62</v>
      </c>
      <c r="H45" s="117"/>
      <c r="I45" s="117"/>
      <c r="J45" s="117"/>
      <c r="K45" s="118">
        <v>74943941.400000006</v>
      </c>
      <c r="L45" s="113"/>
      <c r="M45" s="113"/>
    </row>
    <row r="46" spans="1:13" x14ac:dyDescent="0.2">
      <c r="A46" s="2" t="s">
        <v>54</v>
      </c>
      <c r="B46" s="116">
        <v>178022222.38</v>
      </c>
      <c r="C46" s="116">
        <v>19034578.469999999</v>
      </c>
      <c r="D46" s="116">
        <v>2013474.81</v>
      </c>
      <c r="E46" s="116"/>
      <c r="F46" s="116"/>
      <c r="G46" s="116">
        <v>8273.3799999999992</v>
      </c>
      <c r="H46" s="117"/>
      <c r="I46" s="117"/>
      <c r="J46" s="117"/>
      <c r="K46" s="118">
        <v>199078549.03999999</v>
      </c>
      <c r="L46" s="113"/>
      <c r="M46" s="113"/>
    </row>
    <row r="47" spans="1:13" x14ac:dyDescent="0.2">
      <c r="A47" s="2" t="s">
        <v>55</v>
      </c>
      <c r="B47" s="116">
        <v>40957933.280000001</v>
      </c>
      <c r="C47" s="116">
        <v>4379324.0199999996</v>
      </c>
      <c r="D47" s="116">
        <v>463244.23</v>
      </c>
      <c r="E47" s="116"/>
      <c r="F47" s="116"/>
      <c r="G47" s="116">
        <v>1914.7</v>
      </c>
      <c r="H47" s="117"/>
      <c r="I47" s="117"/>
      <c r="J47" s="117"/>
      <c r="K47" s="118">
        <v>45802416.229999997</v>
      </c>
      <c r="L47" s="113"/>
      <c r="M47" s="113"/>
    </row>
    <row r="48" spans="1:13" x14ac:dyDescent="0.2">
      <c r="A48" s="2" t="s">
        <v>56</v>
      </c>
      <c r="B48" s="116">
        <v>31909549.859999999</v>
      </c>
      <c r="C48" s="116">
        <v>3411848.38</v>
      </c>
      <c r="D48" s="116">
        <v>360904.8</v>
      </c>
      <c r="E48" s="116"/>
      <c r="F48" s="116"/>
      <c r="G48" s="116">
        <v>1009.46</v>
      </c>
      <c r="H48" s="117"/>
      <c r="I48" s="117"/>
      <c r="J48" s="117"/>
      <c r="K48" s="118">
        <v>35683312.5</v>
      </c>
      <c r="L48" s="113"/>
      <c r="M48" s="113"/>
    </row>
    <row r="49" spans="1:13" x14ac:dyDescent="0.2">
      <c r="A49" s="2" t="s">
        <v>57</v>
      </c>
      <c r="B49" s="116">
        <v>37220629.549999997</v>
      </c>
      <c r="C49" s="116">
        <v>3979722.22</v>
      </c>
      <c r="D49" s="116">
        <v>420974.41</v>
      </c>
      <c r="E49" s="116"/>
      <c r="F49" s="116"/>
      <c r="G49" s="116">
        <v>1197.23</v>
      </c>
      <c r="H49" s="117"/>
      <c r="I49" s="117"/>
      <c r="J49" s="117"/>
      <c r="K49" s="118">
        <v>41622523.409999996</v>
      </c>
      <c r="L49" s="113"/>
      <c r="M49" s="113"/>
    </row>
    <row r="50" spans="1:13" x14ac:dyDescent="0.2">
      <c r="A50" s="2" t="s">
        <v>58</v>
      </c>
      <c r="B50" s="116">
        <v>93571748.230000004</v>
      </c>
      <c r="C50" s="116">
        <v>10004923.880000001</v>
      </c>
      <c r="D50" s="116">
        <v>1058319.32</v>
      </c>
      <c r="E50" s="116"/>
      <c r="F50" s="116"/>
      <c r="G50" s="116">
        <v>4201.1899999999996</v>
      </c>
      <c r="H50" s="117"/>
      <c r="I50" s="117"/>
      <c r="J50" s="117"/>
      <c r="K50" s="118">
        <v>104639192.62</v>
      </c>
      <c r="L50" s="113"/>
      <c r="M50" s="113"/>
    </row>
    <row r="51" spans="1:13" x14ac:dyDescent="0.2">
      <c r="A51" s="2" t="s">
        <v>59</v>
      </c>
      <c r="B51" s="116">
        <v>32939958.960000001</v>
      </c>
      <c r="C51" s="116">
        <v>3522022.28</v>
      </c>
      <c r="D51" s="116">
        <v>372558.98</v>
      </c>
      <c r="E51" s="116"/>
      <c r="F51" s="116"/>
      <c r="G51" s="116">
        <v>984.11</v>
      </c>
      <c r="H51" s="117"/>
      <c r="I51" s="117"/>
      <c r="J51" s="117"/>
      <c r="K51" s="118">
        <v>36835524.329999998</v>
      </c>
      <c r="L51" s="113"/>
      <c r="M51" s="113"/>
    </row>
    <row r="52" spans="1:13" x14ac:dyDescent="0.2">
      <c r="A52" s="2" t="s">
        <v>60</v>
      </c>
      <c r="B52" s="116">
        <v>567500294.75999999</v>
      </c>
      <c r="C52" s="116">
        <v>60678541.969999999</v>
      </c>
      <c r="D52" s="116">
        <v>6418566.9299999997</v>
      </c>
      <c r="E52" s="116"/>
      <c r="F52" s="116"/>
      <c r="G52" s="116">
        <v>19903.72</v>
      </c>
      <c r="H52" s="117"/>
      <c r="I52" s="117"/>
      <c r="J52" s="117"/>
      <c r="K52" s="118">
        <v>634617307.38</v>
      </c>
      <c r="L52" s="113"/>
      <c r="M52" s="113"/>
    </row>
    <row r="53" spans="1:13" ht="13.5" thickBot="1" x14ac:dyDescent="0.25">
      <c r="A53" s="4" t="s">
        <v>61</v>
      </c>
      <c r="B53" s="116">
        <v>61181782.549999997</v>
      </c>
      <c r="C53" s="116">
        <v>6541708.25</v>
      </c>
      <c r="D53" s="116">
        <v>691980.9</v>
      </c>
      <c r="E53" s="116"/>
      <c r="F53" s="116"/>
      <c r="G53" s="116">
        <v>3593</v>
      </c>
      <c r="H53" s="117"/>
      <c r="I53" s="117"/>
      <c r="J53" s="117"/>
      <c r="K53" s="118">
        <v>68419064.700000003</v>
      </c>
      <c r="L53" s="113"/>
      <c r="M53" s="113"/>
    </row>
    <row r="54" spans="1:13" s="122" customFormat="1" ht="13.5" thickBot="1" x14ac:dyDescent="0.25">
      <c r="A54" s="5" t="s">
        <v>13</v>
      </c>
      <c r="B54" s="121">
        <v>3313212528.6599998</v>
      </c>
      <c r="C54" s="121">
        <v>354256918.18000001</v>
      </c>
      <c r="D54" s="121">
        <v>37473242.840000004</v>
      </c>
      <c r="E54" s="121">
        <v>0</v>
      </c>
      <c r="F54" s="121">
        <v>0</v>
      </c>
      <c r="G54" s="121">
        <v>187771.04</v>
      </c>
      <c r="H54" s="121">
        <v>0</v>
      </c>
      <c r="I54" s="121">
        <v>0</v>
      </c>
      <c r="J54" s="121">
        <v>0</v>
      </c>
      <c r="K54" s="121">
        <v>3705130460.7199998</v>
      </c>
      <c r="L54" s="113"/>
      <c r="M54" s="113"/>
    </row>
    <row r="55" spans="1:13" x14ac:dyDescent="0.2">
      <c r="F55" s="113"/>
      <c r="G55" s="113"/>
      <c r="H55" s="113"/>
      <c r="I55" s="113"/>
      <c r="J55" s="113"/>
    </row>
    <row r="56" spans="1:13" x14ac:dyDescent="0.2">
      <c r="F56" s="113"/>
      <c r="G56" s="113"/>
      <c r="H56" s="113"/>
      <c r="I56" s="113"/>
      <c r="J56" s="113"/>
      <c r="K56" s="113"/>
    </row>
    <row r="57" spans="1:13" x14ac:dyDescent="0.2">
      <c r="F57" s="113"/>
      <c r="G57" s="113"/>
      <c r="H57" s="113"/>
      <c r="I57" s="113"/>
      <c r="J57" s="113"/>
    </row>
    <row r="58" spans="1:13" x14ac:dyDescent="0.2">
      <c r="F58" s="113"/>
      <c r="G58" s="113"/>
      <c r="H58" s="113"/>
      <c r="I58" s="113"/>
      <c r="J58" s="113"/>
    </row>
    <row r="59" spans="1:13" x14ac:dyDescent="0.2">
      <c r="F59" s="113"/>
      <c r="G59" s="113"/>
      <c r="H59" s="113"/>
      <c r="I59" s="113"/>
      <c r="J59" s="113"/>
    </row>
    <row r="60" spans="1:13" x14ac:dyDescent="0.2">
      <c r="G60" s="113"/>
      <c r="H60" s="113"/>
      <c r="I60" s="113"/>
      <c r="J60" s="113"/>
    </row>
    <row r="61" spans="1:13" x14ac:dyDescent="0.2">
      <c r="G61" s="113"/>
      <c r="H61" s="113"/>
      <c r="I61" s="113"/>
      <c r="J61" s="113"/>
    </row>
    <row r="62" spans="1:13" x14ac:dyDescent="0.2">
      <c r="G62" s="113"/>
      <c r="H62" s="113"/>
      <c r="I62" s="113"/>
      <c r="J62" s="113"/>
    </row>
    <row r="63" spans="1:13" x14ac:dyDescent="0.2">
      <c r="G63" s="113"/>
      <c r="H63" s="113"/>
      <c r="I63" s="113"/>
      <c r="J63" s="113"/>
    </row>
  </sheetData>
  <mergeCells count="12">
    <mergeCell ref="J5:J6"/>
    <mergeCell ref="K5:K6"/>
    <mergeCell ref="A1:K1"/>
    <mergeCell ref="A2:K2"/>
    <mergeCell ref="C4:D4"/>
    <mergeCell ref="A5:A6"/>
    <mergeCell ref="B5:B6"/>
    <mergeCell ref="E5:E6"/>
    <mergeCell ref="F5:F6"/>
    <mergeCell ref="G5:G6"/>
    <mergeCell ref="H5:H6"/>
    <mergeCell ref="I5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01-10</vt:lpstr>
      <vt:lpstr>08-10</vt:lpstr>
      <vt:lpstr>15-10</vt:lpstr>
      <vt:lpstr>23-10</vt:lpstr>
      <vt:lpstr>04-11</vt:lpstr>
      <vt:lpstr>10-11</vt:lpstr>
      <vt:lpstr>17-11</vt:lpstr>
      <vt:lpstr>25-11</vt:lpstr>
      <vt:lpstr>01-12</vt:lpstr>
      <vt:lpstr>09-12</vt:lpstr>
      <vt:lpstr>Total Trimestre</vt:lpstr>
      <vt:lpstr>Total Acumulado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Gaby</dc:creator>
  <cp:lastModifiedBy>Gaby</cp:lastModifiedBy>
  <cp:lastPrinted>2018-12-20T14:23:39Z</cp:lastPrinted>
  <dcterms:created xsi:type="dcterms:W3CDTF">2018-01-03T11:49:25Z</dcterms:created>
  <dcterms:modified xsi:type="dcterms:W3CDTF">2025-12-09T14:49:09Z</dcterms:modified>
</cp:coreProperties>
</file>