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\Dropbox\Oficina\Coparticipación\1 Transferencias\Detalles transferencias\2025\"/>
    </mc:Choice>
  </mc:AlternateContent>
  <xr:revisionPtr revIDLastSave="0" documentId="13_ncr:1_{1E4564AB-0DD4-478A-B97C-551746E46D42}" xr6:coauthVersionLast="47" xr6:coauthVersionMax="47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01-07" sheetId="81" r:id="rId1"/>
    <sheet name="08-07" sheetId="82" r:id="rId2"/>
    <sheet name="15-07" sheetId="83" r:id="rId3"/>
    <sheet name="23-07" sheetId="84" r:id="rId4"/>
    <sheet name="01-08" sheetId="85" r:id="rId5"/>
    <sheet name="08-08" sheetId="86" r:id="rId6"/>
    <sheet name="18-08" sheetId="87" r:id="rId7"/>
    <sheet name="25-08" sheetId="88" r:id="rId8"/>
    <sheet name="01-09" sheetId="89" r:id="rId9"/>
    <sheet name="08-09" sheetId="90" r:id="rId10"/>
    <sheet name="16-09" sheetId="91" r:id="rId11"/>
    <sheet name="23-09" sheetId="92" r:id="rId12"/>
    <sheet name="Total Trimestre" sheetId="79" r:id="rId13"/>
    <sheet name="Total Acumulado 2025" sheetId="80" r:id="rId14"/>
  </sheets>
  <externalReferences>
    <externalReference r:id="rId15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81029"/>
</workbook>
</file>

<file path=xl/calcChain.xml><?xml version="1.0" encoding="utf-8"?>
<calcChain xmlns="http://schemas.openxmlformats.org/spreadsheetml/2006/main">
  <c r="K56" i="79" l="1"/>
  <c r="J56" i="79"/>
  <c r="I56" i="79"/>
  <c r="H56" i="79"/>
  <c r="G56" i="79"/>
  <c r="F56" i="79"/>
  <c r="E56" i="79"/>
  <c r="D56" i="79"/>
  <c r="C56" i="79"/>
  <c r="B56" i="79"/>
  <c r="J53" i="79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E53" i="80" l="1"/>
  <c r="D53" i="80"/>
  <c r="C53" i="80"/>
  <c r="J52" i="80"/>
  <c r="I52" i="80"/>
  <c r="H52" i="80"/>
  <c r="B52" i="80"/>
  <c r="J51" i="80"/>
  <c r="I51" i="80"/>
  <c r="H51" i="80"/>
  <c r="G51" i="80"/>
  <c r="F51" i="80"/>
  <c r="E51" i="80"/>
  <c r="H50" i="80"/>
  <c r="F50" i="80"/>
  <c r="E50" i="80"/>
  <c r="D50" i="80"/>
  <c r="C50" i="80"/>
  <c r="B50" i="80"/>
  <c r="G49" i="80"/>
  <c r="D49" i="80"/>
  <c r="C49" i="80"/>
  <c r="B49" i="80"/>
  <c r="J48" i="80"/>
  <c r="I48" i="80"/>
  <c r="H48" i="80"/>
  <c r="D48" i="80"/>
  <c r="B48" i="80"/>
  <c r="J47" i="80"/>
  <c r="I47" i="80"/>
  <c r="H47" i="80"/>
  <c r="G47" i="80"/>
  <c r="E47" i="80"/>
  <c r="F46" i="80"/>
  <c r="D46" i="80"/>
  <c r="C46" i="80"/>
  <c r="B46" i="80"/>
  <c r="G45" i="80"/>
  <c r="H44" i="80"/>
  <c r="D44" i="80"/>
  <c r="B44" i="80"/>
  <c r="J43" i="80"/>
  <c r="I43" i="80"/>
  <c r="H43" i="80"/>
  <c r="G43" i="80"/>
  <c r="F43" i="80"/>
  <c r="E43" i="80"/>
  <c r="J42" i="80"/>
  <c r="F42" i="80"/>
  <c r="E42" i="80"/>
  <c r="D42" i="80"/>
  <c r="C42" i="80"/>
  <c r="B42" i="80"/>
  <c r="B41" i="80"/>
  <c r="J40" i="80"/>
  <c r="I40" i="80"/>
  <c r="H40" i="80"/>
  <c r="E39" i="80"/>
  <c r="H38" i="80"/>
  <c r="G38" i="80"/>
  <c r="F38" i="80"/>
  <c r="E38" i="80"/>
  <c r="D38" i="80"/>
  <c r="C38" i="80"/>
  <c r="B38" i="80"/>
  <c r="C37" i="80"/>
  <c r="B37" i="80"/>
  <c r="J36" i="80"/>
  <c r="I36" i="80"/>
  <c r="H36" i="80"/>
  <c r="D36" i="80"/>
  <c r="J35" i="80"/>
  <c r="I35" i="80"/>
  <c r="H35" i="80"/>
  <c r="G35" i="80"/>
  <c r="F35" i="80"/>
  <c r="E35" i="80"/>
  <c r="J34" i="80"/>
  <c r="F34" i="80"/>
  <c r="E34" i="80"/>
  <c r="D34" i="80"/>
  <c r="C34" i="80"/>
  <c r="B34" i="80"/>
  <c r="I32" i="80"/>
  <c r="H32" i="80"/>
  <c r="B32" i="80"/>
  <c r="H31" i="80"/>
  <c r="F31" i="80"/>
  <c r="E31" i="80"/>
  <c r="C30" i="80"/>
  <c r="B30" i="80"/>
  <c r="G29" i="80"/>
  <c r="D28" i="80"/>
  <c r="B28" i="80"/>
  <c r="J27" i="80"/>
  <c r="I27" i="80"/>
  <c r="H27" i="80"/>
  <c r="G27" i="80"/>
  <c r="F27" i="80"/>
  <c r="E27" i="80"/>
  <c r="H26" i="80"/>
  <c r="G26" i="80"/>
  <c r="F26" i="80"/>
  <c r="D26" i="80"/>
  <c r="C26" i="80"/>
  <c r="B26" i="80"/>
  <c r="B25" i="80"/>
  <c r="J24" i="80"/>
  <c r="I24" i="80"/>
  <c r="H24" i="80"/>
  <c r="D24" i="80"/>
  <c r="J23" i="80"/>
  <c r="I23" i="80"/>
  <c r="H23" i="80"/>
  <c r="G23" i="80"/>
  <c r="F23" i="80"/>
  <c r="E23" i="80"/>
  <c r="E22" i="80"/>
  <c r="D22" i="80"/>
  <c r="C22" i="80"/>
  <c r="B22" i="80"/>
  <c r="C21" i="80"/>
  <c r="B21" i="80"/>
  <c r="J20" i="80"/>
  <c r="I20" i="80"/>
  <c r="H20" i="80"/>
  <c r="B20" i="80"/>
  <c r="J19" i="80"/>
  <c r="I19" i="80"/>
  <c r="H19" i="80"/>
  <c r="G19" i="80"/>
  <c r="F19" i="80"/>
  <c r="E19" i="80"/>
  <c r="G18" i="80"/>
  <c r="F18" i="80"/>
  <c r="E18" i="80"/>
  <c r="D18" i="80"/>
  <c r="C18" i="80"/>
  <c r="B18" i="80"/>
  <c r="G17" i="80"/>
  <c r="E17" i="80"/>
  <c r="C17" i="80"/>
  <c r="B17" i="80"/>
  <c r="J16" i="80"/>
  <c r="I16" i="80"/>
  <c r="H16" i="80"/>
  <c r="I15" i="80"/>
  <c r="G15" i="80"/>
  <c r="F15" i="80"/>
  <c r="E15" i="80"/>
  <c r="G14" i="80"/>
  <c r="F14" i="80"/>
  <c r="E14" i="80"/>
  <c r="D14" i="80"/>
  <c r="C14" i="80"/>
  <c r="B14" i="80"/>
  <c r="B13" i="80"/>
  <c r="J12" i="80"/>
  <c r="I12" i="80"/>
  <c r="H12" i="80"/>
  <c r="B12" i="80"/>
  <c r="I11" i="80"/>
  <c r="H11" i="80"/>
  <c r="G11" i="80"/>
  <c r="F11" i="80"/>
  <c r="E11" i="80"/>
  <c r="H10" i="80"/>
  <c r="F10" i="80"/>
  <c r="E10" i="80"/>
  <c r="D10" i="80"/>
  <c r="C10" i="80"/>
  <c r="B10" i="80"/>
  <c r="C9" i="80"/>
  <c r="H8" i="80"/>
  <c r="D8" i="80"/>
  <c r="J7" i="80"/>
  <c r="I7" i="80"/>
  <c r="H7" i="80"/>
  <c r="G7" i="80"/>
  <c r="F7" i="80"/>
  <c r="E7" i="80"/>
  <c r="J53" i="80"/>
  <c r="I53" i="80"/>
  <c r="F53" i="80"/>
  <c r="G52" i="80"/>
  <c r="F52" i="80"/>
  <c r="D51" i="80"/>
  <c r="C51" i="80"/>
  <c r="J50" i="80"/>
  <c r="G50" i="80"/>
  <c r="J49" i="80"/>
  <c r="I49" i="80"/>
  <c r="F48" i="80"/>
  <c r="C48" i="80"/>
  <c r="D47" i="80"/>
  <c r="C47" i="80"/>
  <c r="E46" i="80"/>
  <c r="J45" i="80"/>
  <c r="I45" i="80"/>
  <c r="F45" i="80"/>
  <c r="E45" i="80"/>
  <c r="D45" i="80"/>
  <c r="B45" i="80"/>
  <c r="J44" i="80"/>
  <c r="I44" i="80"/>
  <c r="G44" i="80"/>
  <c r="F44" i="80"/>
  <c r="D43" i="80"/>
  <c r="C43" i="80"/>
  <c r="I42" i="80"/>
  <c r="H42" i="80"/>
  <c r="G42" i="80"/>
  <c r="J41" i="80"/>
  <c r="I41" i="80"/>
  <c r="G40" i="80"/>
  <c r="F40" i="80"/>
  <c r="C40" i="80"/>
  <c r="B40" i="80"/>
  <c r="J39" i="80"/>
  <c r="G39" i="80"/>
  <c r="F39" i="80"/>
  <c r="D39" i="80"/>
  <c r="C39" i="80"/>
  <c r="J37" i="80"/>
  <c r="I37" i="80"/>
  <c r="G37" i="80"/>
  <c r="D37" i="80"/>
  <c r="G36" i="80"/>
  <c r="F36" i="80"/>
  <c r="C36" i="80"/>
  <c r="D35" i="80"/>
  <c r="C35" i="80"/>
  <c r="I34" i="80"/>
  <c r="G34" i="80"/>
  <c r="I33" i="80"/>
  <c r="G33" i="80"/>
  <c r="F33" i="80"/>
  <c r="E33" i="80"/>
  <c r="D33" i="80"/>
  <c r="C33" i="80"/>
  <c r="G32" i="80"/>
  <c r="F32" i="80"/>
  <c r="C32" i="80"/>
  <c r="D31" i="80"/>
  <c r="C31" i="80"/>
  <c r="J30" i="80"/>
  <c r="I30" i="80"/>
  <c r="G30" i="80"/>
  <c r="F30" i="80"/>
  <c r="E30" i="80"/>
  <c r="D30" i="80"/>
  <c r="J29" i="80"/>
  <c r="I29" i="80"/>
  <c r="F29" i="80"/>
  <c r="E29" i="80"/>
  <c r="D29" i="80"/>
  <c r="C29" i="80"/>
  <c r="B29" i="80"/>
  <c r="J28" i="80"/>
  <c r="I28" i="80"/>
  <c r="H28" i="80"/>
  <c r="G28" i="80"/>
  <c r="F28" i="80"/>
  <c r="C28" i="80"/>
  <c r="D27" i="80"/>
  <c r="C27" i="80"/>
  <c r="J26" i="80"/>
  <c r="I26" i="80"/>
  <c r="E26" i="80"/>
  <c r="G25" i="80"/>
  <c r="F25" i="80"/>
  <c r="E25" i="80"/>
  <c r="D25" i="80"/>
  <c r="C25" i="80"/>
  <c r="G24" i="80"/>
  <c r="F24" i="80"/>
  <c r="C24" i="80"/>
  <c r="B24" i="80"/>
  <c r="D23" i="80"/>
  <c r="C23" i="80"/>
  <c r="J22" i="80"/>
  <c r="G22" i="80"/>
  <c r="F22" i="80"/>
  <c r="J21" i="80"/>
  <c r="I21" i="80"/>
  <c r="G20" i="80"/>
  <c r="F20" i="80"/>
  <c r="D19" i="80"/>
  <c r="C19" i="80"/>
  <c r="J18" i="80"/>
  <c r="J17" i="80"/>
  <c r="I17" i="80"/>
  <c r="G16" i="80"/>
  <c r="F16" i="80"/>
  <c r="D16" i="80"/>
  <c r="D15" i="80"/>
  <c r="C15" i="80"/>
  <c r="G13" i="80"/>
  <c r="G12" i="80"/>
  <c r="F12" i="80"/>
  <c r="J11" i="80"/>
  <c r="D11" i="80"/>
  <c r="C11" i="80"/>
  <c r="J9" i="80"/>
  <c r="I9" i="80"/>
  <c r="F9" i="80"/>
  <c r="B9" i="80"/>
  <c r="J8" i="80"/>
  <c r="I8" i="80"/>
  <c r="G8" i="80"/>
  <c r="C8" i="80"/>
  <c r="B8" i="80"/>
  <c r="D7" i="80"/>
  <c r="C7" i="80"/>
  <c r="B53" i="80"/>
  <c r="C52" i="80"/>
  <c r="F47" i="80"/>
  <c r="C45" i="80"/>
  <c r="C44" i="80"/>
  <c r="F37" i="80"/>
  <c r="E37" i="80"/>
  <c r="B36" i="80"/>
  <c r="B33" i="80"/>
  <c r="J32" i="80"/>
  <c r="F21" i="80"/>
  <c r="E21" i="80"/>
  <c r="D21" i="80"/>
  <c r="C20" i="80"/>
  <c r="F13" i="80"/>
  <c r="E13" i="80"/>
  <c r="D13" i="80"/>
  <c r="C13" i="80"/>
  <c r="C12" i="80"/>
  <c r="G10" i="80"/>
  <c r="B7" i="80"/>
  <c r="H53" i="80"/>
  <c r="E52" i="80"/>
  <c r="B51" i="80"/>
  <c r="H49" i="80"/>
  <c r="E48" i="80"/>
  <c r="B47" i="80"/>
  <c r="H45" i="80"/>
  <c r="E44" i="80"/>
  <c r="B43" i="80"/>
  <c r="H41" i="80"/>
  <c r="E40" i="80"/>
  <c r="B39" i="80"/>
  <c r="H37" i="80"/>
  <c r="E36" i="80"/>
  <c r="B35" i="80"/>
  <c r="H33" i="80"/>
  <c r="E32" i="80"/>
  <c r="B31" i="80"/>
  <c r="H29" i="80"/>
  <c r="E28" i="80"/>
  <c r="B27" i="80"/>
  <c r="H25" i="80"/>
  <c r="E24" i="80"/>
  <c r="B23" i="80"/>
  <c r="H21" i="80"/>
  <c r="E20" i="80"/>
  <c r="B19" i="80"/>
  <c r="H17" i="80"/>
  <c r="E16" i="80"/>
  <c r="B15" i="80"/>
  <c r="H13" i="80"/>
  <c r="E12" i="80"/>
  <c r="B11" i="80"/>
  <c r="H9" i="80"/>
  <c r="E8" i="80"/>
  <c r="G53" i="80"/>
  <c r="D52" i="80"/>
  <c r="I50" i="80"/>
  <c r="F49" i="80"/>
  <c r="E49" i="80"/>
  <c r="G48" i="80"/>
  <c r="J46" i="80"/>
  <c r="I46" i="80"/>
  <c r="H46" i="80"/>
  <c r="G46" i="80"/>
  <c r="G41" i="80"/>
  <c r="F41" i="80"/>
  <c r="E41" i="80"/>
  <c r="D41" i="80"/>
  <c r="C41" i="80"/>
  <c r="D40" i="80"/>
  <c r="I39" i="80"/>
  <c r="H39" i="80"/>
  <c r="J38" i="80"/>
  <c r="I38" i="80"/>
  <c r="H34" i="80"/>
  <c r="J33" i="80"/>
  <c r="D32" i="80"/>
  <c r="J31" i="80"/>
  <c r="I31" i="80"/>
  <c r="G31" i="80"/>
  <c r="H30" i="80"/>
  <c r="J25" i="80"/>
  <c r="I25" i="80"/>
  <c r="I22" i="80"/>
  <c r="H22" i="80"/>
  <c r="G21" i="80"/>
  <c r="D20" i="80"/>
  <c r="I18" i="80"/>
  <c r="H18" i="80"/>
  <c r="F17" i="80"/>
  <c r="D17" i="80"/>
  <c r="C16" i="80"/>
  <c r="B16" i="80"/>
  <c r="J15" i="80"/>
  <c r="H15" i="80"/>
  <c r="J14" i="80"/>
  <c r="I14" i="80"/>
  <c r="H14" i="80"/>
  <c r="J13" i="80"/>
  <c r="I13" i="80"/>
  <c r="D12" i="80"/>
  <c r="J10" i="80"/>
  <c r="I10" i="80"/>
  <c r="G9" i="80"/>
  <c r="E9" i="80"/>
  <c r="D9" i="80"/>
  <c r="F8" i="80"/>
  <c r="K53" i="79" l="1"/>
  <c r="K52" i="79"/>
  <c r="K51" i="79"/>
  <c r="K50" i="79"/>
  <c r="K49" i="79"/>
  <c r="K48" i="79"/>
  <c r="K46" i="80"/>
  <c r="K42" i="79"/>
  <c r="K41" i="79"/>
  <c r="K38" i="79"/>
  <c r="K35" i="79"/>
  <c r="K34" i="79"/>
  <c r="K32" i="79"/>
  <c r="K24" i="79"/>
  <c r="K21" i="79"/>
  <c r="K16" i="79"/>
  <c r="K15" i="79"/>
  <c r="K14" i="79"/>
  <c r="K13" i="79"/>
  <c r="K12" i="79"/>
  <c r="K10" i="79"/>
  <c r="K8" i="79"/>
  <c r="I54" i="79"/>
  <c r="G54" i="79"/>
  <c r="G57" i="79" s="1"/>
  <c r="F54" i="79"/>
  <c r="F57" i="79" s="1"/>
  <c r="E54" i="79"/>
  <c r="E57" i="79" s="1"/>
  <c r="K46" i="79"/>
  <c r="K27" i="79"/>
  <c r="K20" i="79"/>
  <c r="B54" i="79" l="1"/>
  <c r="B57" i="79" s="1"/>
  <c r="I57" i="79"/>
  <c r="G54" i="80"/>
  <c r="C54" i="79"/>
  <c r="C57" i="79" s="1"/>
  <c r="K30" i="80"/>
  <c r="K18" i="80"/>
  <c r="K12" i="80"/>
  <c r="K41" i="80"/>
  <c r="K16" i="80"/>
  <c r="K14" i="80"/>
  <c r="K52" i="80"/>
  <c r="K38" i="80"/>
  <c r="K22" i="79"/>
  <c r="K43" i="80"/>
  <c r="K21" i="80"/>
  <c r="K9" i="80"/>
  <c r="K17" i="80"/>
  <c r="K19" i="80"/>
  <c r="J54" i="80"/>
  <c r="K44" i="80"/>
  <c r="K20" i="80"/>
  <c r="K47" i="80"/>
  <c r="K45" i="80"/>
  <c r="K40" i="79"/>
  <c r="K11" i="79"/>
  <c r="H54" i="79"/>
  <c r="H57" i="79" s="1"/>
  <c r="K30" i="79"/>
  <c r="K47" i="79"/>
  <c r="K13" i="80"/>
  <c r="K10" i="80"/>
  <c r="K24" i="80"/>
  <c r="K35" i="80"/>
  <c r="K39" i="79"/>
  <c r="K45" i="79"/>
  <c r="K31" i="80"/>
  <c r="K28" i="80"/>
  <c r="K40" i="80"/>
  <c r="K27" i="80"/>
  <c r="K49" i="80"/>
  <c r="K37" i="79"/>
  <c r="K26" i="79"/>
  <c r="K29" i="79"/>
  <c r="K44" i="79"/>
  <c r="J54" i="79"/>
  <c r="J57" i="79" s="1"/>
  <c r="K36" i="80"/>
  <c r="F54" i="80"/>
  <c r="K42" i="80"/>
  <c r="K23" i="80"/>
  <c r="K50" i="80"/>
  <c r="K9" i="79"/>
  <c r="K31" i="79"/>
  <c r="K28" i="79"/>
  <c r="K17" i="79"/>
  <c r="I54" i="80"/>
  <c r="K25" i="80"/>
  <c r="K53" i="80"/>
  <c r="K11" i="80"/>
  <c r="K48" i="80"/>
  <c r="K36" i="79"/>
  <c r="K23" i="79"/>
  <c r="K18" i="79"/>
  <c r="K8" i="80"/>
  <c r="K34" i="80"/>
  <c r="K51" i="80"/>
  <c r="D54" i="80"/>
  <c r="K37" i="80"/>
  <c r="K22" i="80"/>
  <c r="K43" i="79"/>
  <c r="K33" i="80"/>
  <c r="K25" i="79"/>
  <c r="D54" i="79"/>
  <c r="D57" i="79" s="1"/>
  <c r="K29" i="80"/>
  <c r="K7" i="79"/>
  <c r="K26" i="80"/>
  <c r="K19" i="79"/>
  <c r="K39" i="80"/>
  <c r="K33" i="79"/>
  <c r="K7" i="80" l="1"/>
  <c r="E54" i="80"/>
  <c r="H54" i="80"/>
  <c r="K32" i="80"/>
  <c r="K15" i="80"/>
  <c r="C54" i="80"/>
  <c r="B54" i="80"/>
  <c r="K54" i="79"/>
  <c r="K57" i="79" s="1"/>
  <c r="K54" i="80" l="1"/>
</calcChain>
</file>

<file path=xl/sharedStrings.xml><?xml version="1.0" encoding="utf-8"?>
<sst xmlns="http://schemas.openxmlformats.org/spreadsheetml/2006/main" count="933" uniqueCount="69">
  <si>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</si>
  <si>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</si>
  <si>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</si>
  <si>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</si>
  <si>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</si>
  <si>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</si>
  <si>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</si>
  <si>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</si>
  <si>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</si>
  <si>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</si>
  <si>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</si>
  <si>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</si>
  <si>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</si>
  <si>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</si>
  <si>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</si>
  <si>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</si>
  <si>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</si>
  <si>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</si>
  <si>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</si>
  <si>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</si>
  <si>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</si>
  <si>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</si>
  <si>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</si>
  <si>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</si>
  <si>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</si>
  <si>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</si>
  <si>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</si>
  <si>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</si>
  <si>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</si>
  <si>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</si>
  <si>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</si>
  <si>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</si>
  <si>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</si>
  <si>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</si>
  <si>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</si>
  <si>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</si>
  <si>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</si>
  <si>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</si>
  <si>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</si>
  <si>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</si>
  <si>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</si>
  <si>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</si>
  <si>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</si>
  <si>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</si>
  <si>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</si>
  <si>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</si>
  <si>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</si>
  <si>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</si>
  <si>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</si>
  <si>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</si>
  <si>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</si>
  <si>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</si>
  <si>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</si>
  <si>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</si>
  <si>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</si>
  <si>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</si>
  <si>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</si>
  <si>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</si>
  <si>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</si>
  <si>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</si>
  <si>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</si>
  <si>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</si>
  <si>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Acumulado anual 2025</t>
  </si>
  <si>
    <t>Coparticipación a Municipios</t>
  </si>
  <si>
    <t>Tercer Trimestre 2025</t>
  </si>
  <si>
    <t>ISSyS</t>
  </si>
  <si>
    <t>Otras Retenciones</t>
  </si>
  <si>
    <t xml:space="preserve">Neto a </t>
  </si>
  <si>
    <t>Tranferir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</si>
</sst>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109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4">
    <xf numFmtId="0" fontId="0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4" fillId="12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5" fillId="4" borderId="0" applyNumberFormat="0" applyBorder="0" applyAlignment="0" applyProtection="0"/>
    <xf numFmtId="0" fontId="86" fillId="16" borderId="1" applyNumberFormat="0" applyAlignment="0" applyProtection="0"/>
    <xf numFmtId="0" fontId="87" fillId="17" borderId="2" applyNumberFormat="0" applyAlignment="0" applyProtection="0"/>
    <xf numFmtId="0" fontId="88" fillId="0" borderId="3" applyNumberFormat="0" applyFill="0" applyAlignment="0" applyProtection="0"/>
    <xf numFmtId="0" fontId="102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21" borderId="0" applyNumberFormat="0" applyBorder="0" applyAlignment="0" applyProtection="0"/>
    <xf numFmtId="0" fontId="90" fillId="7" borderId="1" applyNumberFormat="0" applyAlignment="0" applyProtection="0"/>
    <xf numFmtId="166" fontId="92" fillId="0" borderId="0" applyFont="0" applyFill="0" applyBorder="0" applyAlignment="0" applyProtection="0"/>
    <xf numFmtId="165" fontId="103" fillId="0" borderId="0">
      <protection locked="0"/>
    </xf>
    <xf numFmtId="165" fontId="103" fillId="0" borderId="0">
      <protection locked="0"/>
    </xf>
    <xf numFmtId="165" fontId="104" fillId="0" borderId="0">
      <protection locked="0"/>
    </xf>
    <xf numFmtId="165" fontId="103" fillId="0" borderId="0">
      <protection locked="0"/>
    </xf>
    <xf numFmtId="165" fontId="103" fillId="0" borderId="0">
      <protection locked="0"/>
    </xf>
    <xf numFmtId="165" fontId="103" fillId="0" borderId="0">
      <protection locked="0"/>
    </xf>
    <xf numFmtId="165" fontId="104" fillId="0" borderId="0">
      <protection locked="0"/>
    </xf>
    <xf numFmtId="0" fontId="91" fillId="3" borderId="0" applyNumberFormat="0" applyBorder="0" applyAlignment="0" applyProtection="0"/>
    <xf numFmtId="164" fontId="92" fillId="0" borderId="0" applyFont="0" applyFill="0" applyBorder="0" applyAlignment="0" applyProtection="0"/>
    <xf numFmtId="164" fontId="105" fillId="0" borderId="0" applyFont="0" applyFill="0" applyBorder="0" applyAlignment="0" applyProtection="0"/>
    <xf numFmtId="0" fontId="93" fillId="22" borderId="0" applyNumberFormat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92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92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92" fillId="23" borderId="5" applyNumberFormat="0" applyFont="0" applyAlignment="0" applyProtection="0"/>
    <xf numFmtId="9" fontId="92" fillId="0" borderId="0" applyFont="0" applyFill="0" applyBorder="0" applyAlignment="0" applyProtection="0"/>
    <xf numFmtId="9" fontId="105" fillId="0" borderId="0" applyFont="0" applyFill="0" applyBorder="0" applyAlignment="0" applyProtection="0"/>
    <xf numFmtId="0" fontId="94" fillId="16" borderId="6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4" applyNumberFormat="0" applyFill="0" applyAlignment="0" applyProtection="0"/>
    <xf numFmtId="0" fontId="99" fillId="0" borderId="7" applyNumberFormat="0" applyFill="0" applyAlignment="0" applyProtection="0"/>
    <xf numFmtId="0" fontId="89" fillId="0" borderId="8" applyNumberFormat="0" applyFill="0" applyAlignment="0" applyProtection="0"/>
    <xf numFmtId="0" fontId="100" fillId="0" borderId="9" applyNumberFormat="0" applyFill="0" applyAlignment="0" applyProtection="0"/>
    <xf numFmtId="0" fontId="107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108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4">
    <xf numFmtId="0" fontId="0" fillId="0" borderId="0" xfId="0"/>
    <xf numFmtId="0" fontId="101" fillId="0" borderId="10" xfId="73" applyFont="1" applyBorder="1"/>
    <xf numFmtId="0" fontId="101" fillId="0" borderId="11" xfId="73" applyFont="1" applyBorder="1"/>
    <xf numFmtId="0" fontId="92" fillId="0" borderId="0" xfId="73"/>
    <xf numFmtId="0" fontId="101" fillId="0" borderId="12" xfId="73" applyFont="1" applyBorder="1"/>
    <xf numFmtId="0" fontId="101" fillId="0" borderId="13" xfId="73" applyFont="1" applyBorder="1"/>
    <xf numFmtId="0" fontId="107" fillId="0" borderId="0" xfId="48"/>
    <xf numFmtId="14" fontId="107" fillId="0" borderId="0" xfId="48" applyNumberFormat="1"/>
    <xf numFmtId="4" fontId="107" fillId="0" borderId="0" xfId="48" applyNumberFormat="1"/>
    <xf numFmtId="4" fontId="101" fillId="0" borderId="14" xfId="48" applyNumberFormat="1" applyFont="1" applyBorder="1" applyAlignment="1">
      <alignment horizontal="center" wrapText="1"/>
    </xf>
    <xf numFmtId="4" fontId="101" fillId="0" borderId="15" xfId="48" applyNumberFormat="1" applyFont="1" applyBorder="1" applyAlignment="1">
      <alignment horizontal="center" wrapText="1"/>
    </xf>
    <xf numFmtId="167" fontId="107" fillId="0" borderId="16" xfId="48" applyNumberFormat="1" applyBorder="1"/>
    <xf numFmtId="4" fontId="107" fillId="0" borderId="16" xfId="48" applyNumberFormat="1" applyBorder="1"/>
    <xf numFmtId="4" fontId="101" fillId="0" borderId="13" xfId="48" applyNumberFormat="1" applyFont="1" applyBorder="1"/>
    <xf numFmtId="0" fontId="101" fillId="0" borderId="0" xfId="48" applyFont="1"/>
    <xf numFmtId="0" fontId="12" fillId="0" borderId="0" xfId="162"/>
    <xf numFmtId="14" fontId="12" fillId="0" borderId="0" xfId="162" applyNumberFormat="1"/>
    <xf numFmtId="4" fontId="12" fillId="0" borderId="0" xfId="162" applyNumberFormat="1"/>
    <xf numFmtId="4" fontId="101" fillId="0" borderId="14" xfId="162" applyNumberFormat="1" applyFont="1" applyBorder="1" applyAlignment="1">
      <alignment horizontal="center" wrapText="1"/>
    </xf>
    <xf numFmtId="4" fontId="101" fillId="0" borderId="15" xfId="162" applyNumberFormat="1" applyFont="1" applyBorder="1" applyAlignment="1">
      <alignment horizontal="center" wrapText="1"/>
    </xf>
    <xf numFmtId="167" fontId="12" fillId="0" borderId="16" xfId="162" applyNumberFormat="1" applyBorder="1"/>
    <xf numFmtId="167" fontId="12" fillId="0" borderId="19" xfId="162" applyNumberFormat="1" applyBorder="1"/>
    <xf numFmtId="4" fontId="12" fillId="0" borderId="16" xfId="162" applyNumberFormat="1" applyBorder="1"/>
    <xf numFmtId="167" fontId="92" fillId="0" borderId="16" xfId="162" applyNumberFormat="1" applyFont="1" applyBorder="1"/>
    <xf numFmtId="167" fontId="92" fillId="0" borderId="20" xfId="162" applyNumberFormat="1" applyFont="1" applyBorder="1"/>
    <xf numFmtId="4" fontId="101" fillId="0" borderId="13" xfId="162" applyNumberFormat="1" applyFont="1" applyBorder="1"/>
    <xf numFmtId="0" fontId="101" fillId="0" borderId="0" xfId="162" applyFont="1"/>
    <xf numFmtId="0" fontId="11" fillId="0" borderId="0" xfId="163"/>
    <xf numFmtId="14" fontId="11" fillId="0" borderId="0" xfId="163" applyNumberFormat="1"/>
    <xf numFmtId="4" fontId="11" fillId="0" borderId="0" xfId="163" applyNumberFormat="1"/>
    <xf numFmtId="4" fontId="101" fillId="0" borderId="14" xfId="163" applyNumberFormat="1" applyFont="1" applyBorder="1" applyAlignment="1">
      <alignment horizontal="center" wrapText="1"/>
    </xf>
    <xf numFmtId="4" fontId="101" fillId="0" borderId="15" xfId="163" applyNumberFormat="1" applyFont="1" applyBorder="1" applyAlignment="1">
      <alignment horizontal="center" wrapText="1"/>
    </xf>
    <xf numFmtId="167" fontId="11" fillId="0" borderId="16" xfId="163" applyNumberFormat="1" applyBorder="1"/>
    <xf numFmtId="167" fontId="11" fillId="0" borderId="19" xfId="163" applyNumberFormat="1" applyBorder="1"/>
    <xf numFmtId="4" fontId="11" fillId="0" borderId="16" xfId="163" applyNumberFormat="1" applyBorder="1"/>
    <xf numFmtId="167" fontId="92" fillId="0" borderId="16" xfId="163" applyNumberFormat="1" applyFont="1" applyBorder="1"/>
    <xf numFmtId="167" fontId="92" fillId="0" borderId="20" xfId="163" applyNumberFormat="1" applyFont="1" applyBorder="1"/>
    <xf numFmtId="4" fontId="101" fillId="0" borderId="13" xfId="163" applyNumberFormat="1" applyFont="1" applyBorder="1"/>
    <xf numFmtId="0" fontId="101" fillId="0" borderId="0" xfId="163" applyFont="1"/>
    <xf numFmtId="0" fontId="10" fillId="0" borderId="0" xfId="164"/>
    <xf numFmtId="14" fontId="10" fillId="0" borderId="0" xfId="164" applyNumberFormat="1"/>
    <xf numFmtId="4" fontId="10" fillId="0" borderId="0" xfId="164" applyNumberFormat="1"/>
    <xf numFmtId="4" fontId="101" fillId="0" borderId="14" xfId="164" applyNumberFormat="1" applyFont="1" applyBorder="1" applyAlignment="1">
      <alignment horizontal="center" wrapText="1"/>
    </xf>
    <xf numFmtId="4" fontId="101" fillId="0" borderId="15" xfId="164" applyNumberFormat="1" applyFont="1" applyBorder="1" applyAlignment="1">
      <alignment horizontal="center" wrapText="1"/>
    </xf>
    <xf numFmtId="167" fontId="10" fillId="0" borderId="16" xfId="164" applyNumberFormat="1" applyBorder="1"/>
    <xf numFmtId="167" fontId="10" fillId="0" borderId="19" xfId="164" applyNumberFormat="1" applyBorder="1"/>
    <xf numFmtId="4" fontId="10" fillId="0" borderId="16" xfId="164" applyNumberFormat="1" applyBorder="1"/>
    <xf numFmtId="167" fontId="92" fillId="0" borderId="16" xfId="164" applyNumberFormat="1" applyFont="1" applyBorder="1"/>
    <xf numFmtId="167" fontId="92" fillId="0" borderId="20" xfId="164" applyNumberFormat="1" applyFont="1" applyBorder="1"/>
    <xf numFmtId="4" fontId="101" fillId="0" borderId="13" xfId="164" applyNumberFormat="1" applyFont="1" applyBorder="1"/>
    <xf numFmtId="0" fontId="101" fillId="0" borderId="0" xfId="164" applyFont="1"/>
    <xf numFmtId="0" fontId="9" fillId="0" borderId="0" xfId="165"/>
    <xf numFmtId="14" fontId="9" fillId="0" borderId="0" xfId="165" applyNumberFormat="1"/>
    <xf numFmtId="4" fontId="9" fillId="0" borderId="0" xfId="165" applyNumberFormat="1"/>
    <xf numFmtId="4" fontId="101" fillId="0" borderId="14" xfId="165" applyNumberFormat="1" applyFont="1" applyBorder="1" applyAlignment="1">
      <alignment horizontal="center" wrapText="1"/>
    </xf>
    <xf numFmtId="4" fontId="101" fillId="0" borderId="15" xfId="165" applyNumberFormat="1" applyFont="1" applyBorder="1" applyAlignment="1">
      <alignment horizontal="center" wrapText="1"/>
    </xf>
    <xf numFmtId="167" fontId="9" fillId="0" borderId="16" xfId="165" applyNumberFormat="1" applyBorder="1"/>
    <xf numFmtId="167" fontId="9" fillId="0" borderId="19" xfId="165" applyNumberFormat="1" applyBorder="1"/>
    <xf numFmtId="4" fontId="9" fillId="0" borderId="16" xfId="165" applyNumberFormat="1" applyBorder="1"/>
    <xf numFmtId="167" fontId="92" fillId="0" borderId="16" xfId="165" applyNumberFormat="1" applyFont="1" applyBorder="1"/>
    <xf numFmtId="167" fontId="92" fillId="0" borderId="20" xfId="165" applyNumberFormat="1" applyFont="1" applyBorder="1"/>
    <xf numFmtId="4" fontId="101" fillId="0" borderId="13" xfId="165" applyNumberFormat="1" applyFont="1" applyBorder="1"/>
    <xf numFmtId="0" fontId="101" fillId="0" borderId="0" xfId="165" applyFont="1"/>
    <xf numFmtId="0" fontId="8" fillId="0" borderId="0" xfId="166"/>
    <xf numFmtId="14" fontId="8" fillId="0" borderId="0" xfId="166" applyNumberFormat="1"/>
    <xf numFmtId="4" fontId="8" fillId="0" borderId="0" xfId="166" applyNumberFormat="1"/>
    <xf numFmtId="4" fontId="101" fillId="0" borderId="14" xfId="166" applyNumberFormat="1" applyFont="1" applyBorder="1" applyAlignment="1">
      <alignment horizontal="center" wrapText="1"/>
    </xf>
    <xf numFmtId="4" fontId="101" fillId="0" borderId="15" xfId="166" applyNumberFormat="1" applyFont="1" applyBorder="1" applyAlignment="1">
      <alignment horizontal="center" wrapText="1"/>
    </xf>
    <xf numFmtId="167" fontId="8" fillId="0" borderId="16" xfId="166" applyNumberFormat="1" applyBorder="1"/>
    <xf numFmtId="167" fontId="8" fillId="0" borderId="19" xfId="166" applyNumberFormat="1" applyBorder="1"/>
    <xf numFmtId="4" fontId="8" fillId="0" borderId="16" xfId="166" applyNumberFormat="1" applyBorder="1"/>
    <xf numFmtId="167" fontId="92" fillId="0" borderId="16" xfId="166" applyNumberFormat="1" applyFont="1" applyBorder="1"/>
    <xf numFmtId="167" fontId="92" fillId="0" borderId="20" xfId="166" applyNumberFormat="1" applyFont="1" applyBorder="1"/>
    <xf numFmtId="4" fontId="101" fillId="0" borderId="13" xfId="166" applyNumberFormat="1" applyFont="1" applyBorder="1"/>
    <xf numFmtId="0" fontId="101" fillId="0" borderId="0" xfId="166" applyFont="1"/>
    <xf numFmtId="0" fontId="7" fillId="0" borderId="0" xfId="167"/>
    <xf numFmtId="14" fontId="7" fillId="0" borderId="0" xfId="167" applyNumberFormat="1"/>
    <xf numFmtId="4" fontId="7" fillId="0" borderId="0" xfId="167" applyNumberFormat="1"/>
    <xf numFmtId="4" fontId="101" fillId="0" borderId="14" xfId="167" applyNumberFormat="1" applyFont="1" applyBorder="1" applyAlignment="1">
      <alignment horizontal="center" wrapText="1"/>
    </xf>
    <xf numFmtId="4" fontId="101" fillId="0" borderId="15" xfId="167" applyNumberFormat="1" applyFont="1" applyBorder="1" applyAlignment="1">
      <alignment horizontal="center" wrapText="1"/>
    </xf>
    <xf numFmtId="167" fontId="7" fillId="0" borderId="16" xfId="167" applyNumberFormat="1" applyBorder="1"/>
    <xf numFmtId="167" fontId="7" fillId="0" borderId="19" xfId="167" applyNumberFormat="1" applyBorder="1"/>
    <xf numFmtId="4" fontId="7" fillId="0" borderId="16" xfId="167" applyNumberFormat="1" applyBorder="1"/>
    <xf numFmtId="167" fontId="92" fillId="0" borderId="16" xfId="167" applyNumberFormat="1" applyFont="1" applyBorder="1"/>
    <xf numFmtId="167" fontId="92" fillId="0" borderId="20" xfId="167" applyNumberFormat="1" applyFont="1" applyBorder="1"/>
    <xf numFmtId="4" fontId="101" fillId="0" borderId="13" xfId="167" applyNumberFormat="1" applyFont="1" applyBorder="1"/>
    <xf numFmtId="0" fontId="101" fillId="0" borderId="0" xfId="167" applyFont="1"/>
    <xf numFmtId="0" fontId="6" fillId="0" borderId="0" xfId="168"/>
    <xf numFmtId="14" fontId="6" fillId="0" borderId="0" xfId="168" applyNumberFormat="1"/>
    <xf numFmtId="4" fontId="6" fillId="0" borderId="0" xfId="168" applyNumberFormat="1"/>
    <xf numFmtId="4" fontId="101" fillId="0" borderId="14" xfId="168" applyNumberFormat="1" applyFont="1" applyBorder="1" applyAlignment="1">
      <alignment horizontal="center" wrapText="1"/>
    </xf>
    <xf numFmtId="0" fontId="101" fillId="0" borderId="14" xfId="168" applyFont="1" applyBorder="1" applyAlignment="1">
      <alignment horizontal="centerContinuous" wrapText="1"/>
    </xf>
    <xf numFmtId="4" fontId="101" fillId="0" borderId="15" xfId="168" applyNumberFormat="1" applyFont="1" applyBorder="1" applyAlignment="1">
      <alignment horizontal="center" wrapText="1"/>
    </xf>
    <xf numFmtId="0" fontId="101" fillId="0" borderId="15" xfId="168" applyFont="1" applyBorder="1" applyAlignment="1">
      <alignment horizontal="centerContinuous" wrapText="1"/>
    </xf>
    <xf numFmtId="167" fontId="6" fillId="0" borderId="16" xfId="168" applyNumberFormat="1" applyBorder="1"/>
    <xf numFmtId="167" fontId="6" fillId="0" borderId="19" xfId="168" applyNumberFormat="1" applyBorder="1"/>
    <xf numFmtId="4" fontId="6" fillId="0" borderId="16" xfId="168" applyNumberFormat="1" applyBorder="1"/>
    <xf numFmtId="4" fontId="6" fillId="0" borderId="21" xfId="168" applyNumberFormat="1" applyBorder="1"/>
    <xf numFmtId="167" fontId="92" fillId="0" borderId="16" xfId="168" applyNumberFormat="1" applyFont="1" applyBorder="1"/>
    <xf numFmtId="167" fontId="92" fillId="0" borderId="20" xfId="168" applyNumberFormat="1" applyFont="1" applyBorder="1"/>
    <xf numFmtId="4" fontId="101" fillId="0" borderId="13" xfId="168" applyNumberFormat="1" applyFont="1" applyBorder="1"/>
    <xf numFmtId="0" fontId="101" fillId="0" borderId="0" xfId="168" applyFont="1"/>
    <xf numFmtId="0" fontId="5" fillId="0" borderId="0" xfId="169"/>
    <xf numFmtId="14" fontId="5" fillId="0" borderId="0" xfId="169" applyNumberFormat="1"/>
    <xf numFmtId="4" fontId="5" fillId="0" borderId="0" xfId="169" applyNumberFormat="1"/>
    <xf numFmtId="4" fontId="101" fillId="0" borderId="14" xfId="169" applyNumberFormat="1" applyFont="1" applyBorder="1" applyAlignment="1">
      <alignment horizontal="center" wrapText="1"/>
    </xf>
    <xf numFmtId="4" fontId="101" fillId="0" borderId="15" xfId="169" applyNumberFormat="1" applyFont="1" applyBorder="1" applyAlignment="1">
      <alignment horizontal="center" wrapText="1"/>
    </xf>
    <xf numFmtId="167" fontId="5" fillId="0" borderId="16" xfId="169" applyNumberFormat="1" applyBorder="1"/>
    <xf numFmtId="167" fontId="5" fillId="0" borderId="19" xfId="169" applyNumberFormat="1" applyBorder="1"/>
    <xf numFmtId="4" fontId="5" fillId="0" borderId="16" xfId="169" applyNumberFormat="1" applyBorder="1"/>
    <xf numFmtId="167" fontId="92" fillId="0" borderId="16" xfId="169" applyNumberFormat="1" applyFont="1" applyBorder="1"/>
    <xf numFmtId="167" fontId="92" fillId="0" borderId="20" xfId="169" applyNumberFormat="1" applyFont="1" applyBorder="1"/>
    <xf numFmtId="4" fontId="101" fillId="0" borderId="13" xfId="169" applyNumberFormat="1" applyFont="1" applyBorder="1"/>
    <xf numFmtId="0" fontId="101" fillId="0" borderId="0" xfId="169" applyFont="1"/>
    <xf numFmtId="0" fontId="4" fillId="0" borderId="0" xfId="170"/>
    <xf numFmtId="14" fontId="4" fillId="0" borderId="0" xfId="170" applyNumberFormat="1"/>
    <xf numFmtId="4" fontId="4" fillId="0" borderId="0" xfId="170" applyNumberFormat="1"/>
    <xf numFmtId="4" fontId="101" fillId="0" borderId="14" xfId="170" applyNumberFormat="1" applyFont="1" applyBorder="1" applyAlignment="1">
      <alignment horizontal="center" wrapText="1"/>
    </xf>
    <xf numFmtId="4" fontId="101" fillId="0" borderId="15" xfId="170" applyNumberFormat="1" applyFont="1" applyBorder="1" applyAlignment="1">
      <alignment horizontal="center" wrapText="1"/>
    </xf>
    <xf numFmtId="167" fontId="4" fillId="0" borderId="16" xfId="170" applyNumberFormat="1" applyBorder="1"/>
    <xf numFmtId="167" fontId="4" fillId="0" borderId="19" xfId="170" applyNumberFormat="1" applyBorder="1"/>
    <xf numFmtId="4" fontId="4" fillId="0" borderId="16" xfId="170" applyNumberFormat="1" applyBorder="1"/>
    <xf numFmtId="167" fontId="92" fillId="0" borderId="16" xfId="170" applyNumberFormat="1" applyFont="1" applyBorder="1"/>
    <xf numFmtId="167" fontId="92" fillId="0" borderId="20" xfId="170" applyNumberFormat="1" applyFont="1" applyBorder="1"/>
    <xf numFmtId="4" fontId="101" fillId="0" borderId="13" xfId="170" applyNumberFormat="1" applyFont="1" applyBorder="1"/>
    <xf numFmtId="0" fontId="101" fillId="0" borderId="0" xfId="170" applyFont="1"/>
    <xf numFmtId="0" fontId="3" fillId="0" borderId="0" xfId="171"/>
    <xf numFmtId="14" fontId="3" fillId="0" borderId="0" xfId="171" applyNumberFormat="1"/>
    <xf numFmtId="4" fontId="3" fillId="0" borderId="0" xfId="171" applyNumberFormat="1"/>
    <xf numFmtId="4" fontId="101" fillId="0" borderId="14" xfId="171" applyNumberFormat="1" applyFont="1" applyBorder="1" applyAlignment="1">
      <alignment horizontal="center" wrapText="1"/>
    </xf>
    <xf numFmtId="4" fontId="101" fillId="0" borderId="15" xfId="171" applyNumberFormat="1" applyFont="1" applyBorder="1" applyAlignment="1">
      <alignment horizontal="center" wrapText="1"/>
    </xf>
    <xf numFmtId="167" fontId="3" fillId="0" borderId="16" xfId="171" applyNumberFormat="1" applyBorder="1"/>
    <xf numFmtId="167" fontId="3" fillId="0" borderId="19" xfId="171" applyNumberFormat="1" applyBorder="1"/>
    <xf numFmtId="4" fontId="3" fillId="0" borderId="16" xfId="171" applyNumberFormat="1" applyBorder="1"/>
    <xf numFmtId="167" fontId="92" fillId="0" borderId="16" xfId="171" applyNumberFormat="1" applyFont="1" applyBorder="1"/>
    <xf numFmtId="167" fontId="92" fillId="0" borderId="20" xfId="171" applyNumberFormat="1" applyFont="1" applyBorder="1"/>
    <xf numFmtId="4" fontId="101" fillId="0" borderId="13" xfId="171" applyNumberFormat="1" applyFont="1" applyBorder="1"/>
    <xf numFmtId="0" fontId="101" fillId="0" borderId="0" xfId="171" applyFont="1"/>
    <xf numFmtId="0" fontId="2" fillId="0" borderId="0" xfId="172"/>
    <xf numFmtId="4" fontId="2" fillId="0" borderId="0" xfId="172" applyNumberFormat="1"/>
    <xf numFmtId="0" fontId="101" fillId="0" borderId="0" xfId="172" applyFont="1"/>
    <xf numFmtId="4" fontId="101" fillId="0" borderId="13" xfId="172" applyNumberFormat="1" applyFont="1" applyBorder="1"/>
    <xf numFmtId="4" fontId="2" fillId="0" borderId="16" xfId="172" applyNumberFormat="1" applyBorder="1"/>
    <xf numFmtId="167" fontId="2" fillId="0" borderId="19" xfId="172" applyNumberFormat="1" applyBorder="1"/>
    <xf numFmtId="167" fontId="2" fillId="0" borderId="16" xfId="172" applyNumberFormat="1" applyBorder="1"/>
    <xf numFmtId="167" fontId="92" fillId="0" borderId="20" xfId="172" applyNumberFormat="1" applyFont="1" applyBorder="1"/>
    <xf numFmtId="167" fontId="92" fillId="0" borderId="16" xfId="172" applyNumberFormat="1" applyFont="1" applyBorder="1"/>
    <xf numFmtId="4" fontId="101" fillId="0" borderId="15" xfId="172" applyNumberFormat="1" applyFont="1" applyBorder="1" applyAlignment="1">
      <alignment horizontal="center" wrapText="1"/>
    </xf>
    <xf numFmtId="4" fontId="101" fillId="0" borderId="14" xfId="172" applyNumberFormat="1" applyFont="1" applyBorder="1" applyAlignment="1">
      <alignment horizontal="center" wrapText="1"/>
    </xf>
    <xf numFmtId="14" fontId="2" fillId="0" borderId="0" xfId="172" applyNumberFormat="1"/>
    <xf numFmtId="0" fontId="101" fillId="0" borderId="14" xfId="162" applyFont="1" applyBorder="1" applyAlignment="1">
      <alignment horizontal="center" wrapText="1"/>
    </xf>
    <xf numFmtId="0" fontId="12" fillId="0" borderId="15" xfId="162" applyBorder="1" applyAlignment="1">
      <alignment horizontal="center" wrapText="1"/>
    </xf>
    <xf numFmtId="0" fontId="101" fillId="0" borderId="17" xfId="162" applyFont="1" applyBorder="1" applyAlignment="1">
      <alignment horizontal="center"/>
    </xf>
    <xf numFmtId="0" fontId="101" fillId="0" borderId="0" xfId="162" applyFont="1" applyAlignment="1">
      <alignment horizontal="center"/>
    </xf>
    <xf numFmtId="168" fontId="101" fillId="0" borderId="17" xfId="162" applyNumberFormat="1" applyFont="1" applyBorder="1" applyAlignment="1">
      <alignment horizontal="center"/>
    </xf>
    <xf numFmtId="168" fontId="101" fillId="0" borderId="0" xfId="162" applyNumberFormat="1" applyFont="1" applyAlignment="1">
      <alignment horizontal="center"/>
    </xf>
    <xf numFmtId="0" fontId="12" fillId="0" borderId="18" xfId="162" applyBorder="1" applyAlignment="1">
      <alignment horizontal="center"/>
    </xf>
    <xf numFmtId="0" fontId="101" fillId="0" borderId="14" xfId="162" applyFont="1" applyBorder="1" applyAlignment="1">
      <alignment horizontal="center" vertical="center"/>
    </xf>
    <xf numFmtId="0" fontId="101" fillId="0" borderId="15" xfId="162" applyFont="1" applyBorder="1" applyAlignment="1">
      <alignment horizontal="center" vertical="center"/>
    </xf>
    <xf numFmtId="4" fontId="101" fillId="0" borderId="14" xfId="162" applyNumberFormat="1" applyFont="1" applyBorder="1" applyAlignment="1">
      <alignment horizontal="center" wrapText="1"/>
    </xf>
    <xf numFmtId="4" fontId="12" fillId="0" borderId="15" xfId="162" applyNumberFormat="1" applyBorder="1" applyAlignment="1">
      <alignment horizontal="center" wrapText="1"/>
    </xf>
    <xf numFmtId="0" fontId="101" fillId="0" borderId="14" xfId="163" applyFont="1" applyBorder="1" applyAlignment="1">
      <alignment horizontal="center" wrapText="1"/>
    </xf>
    <xf numFmtId="0" fontId="11" fillId="0" borderId="15" xfId="163" applyBorder="1" applyAlignment="1">
      <alignment horizontal="center" wrapText="1"/>
    </xf>
    <xf numFmtId="0" fontId="101" fillId="0" borderId="17" xfId="163" applyFont="1" applyBorder="1" applyAlignment="1">
      <alignment horizontal="center"/>
    </xf>
    <xf numFmtId="0" fontId="101" fillId="0" borderId="0" xfId="163" applyFont="1" applyAlignment="1">
      <alignment horizontal="center"/>
    </xf>
    <xf numFmtId="168" fontId="101" fillId="0" borderId="17" xfId="163" applyNumberFormat="1" applyFont="1" applyBorder="1" applyAlignment="1">
      <alignment horizontal="center"/>
    </xf>
    <xf numFmtId="168" fontId="101" fillId="0" borderId="0" xfId="163" applyNumberFormat="1" applyFont="1" applyAlignment="1">
      <alignment horizontal="center"/>
    </xf>
    <xf numFmtId="0" fontId="11" fillId="0" borderId="18" xfId="163" applyBorder="1" applyAlignment="1">
      <alignment horizontal="center"/>
    </xf>
    <xf numFmtId="0" fontId="101" fillId="0" borderId="14" xfId="163" applyFont="1" applyBorder="1" applyAlignment="1">
      <alignment horizontal="center" vertical="center"/>
    </xf>
    <xf numFmtId="0" fontId="101" fillId="0" borderId="15" xfId="163" applyFont="1" applyBorder="1" applyAlignment="1">
      <alignment horizontal="center" vertical="center"/>
    </xf>
    <xf numFmtId="4" fontId="101" fillId="0" borderId="14" xfId="163" applyNumberFormat="1" applyFont="1" applyBorder="1" applyAlignment="1">
      <alignment horizontal="center" wrapText="1"/>
    </xf>
    <xf numFmtId="4" fontId="11" fillId="0" borderId="15" xfId="163" applyNumberFormat="1" applyBorder="1" applyAlignment="1">
      <alignment horizontal="center" wrapText="1"/>
    </xf>
    <xf numFmtId="0" fontId="101" fillId="0" borderId="14" xfId="164" applyFont="1" applyBorder="1" applyAlignment="1">
      <alignment horizontal="center" wrapText="1"/>
    </xf>
    <xf numFmtId="0" fontId="10" fillId="0" borderId="15" xfId="164" applyBorder="1" applyAlignment="1">
      <alignment horizontal="center" wrapText="1"/>
    </xf>
    <xf numFmtId="0" fontId="101" fillId="0" borderId="17" xfId="164" applyFont="1" applyBorder="1" applyAlignment="1">
      <alignment horizontal="center"/>
    </xf>
    <xf numFmtId="0" fontId="101" fillId="0" borderId="0" xfId="164" applyFont="1" applyAlignment="1">
      <alignment horizontal="center"/>
    </xf>
    <xf numFmtId="168" fontId="101" fillId="0" borderId="17" xfId="164" applyNumberFormat="1" applyFont="1" applyBorder="1" applyAlignment="1">
      <alignment horizontal="center"/>
    </xf>
    <xf numFmtId="168" fontId="101" fillId="0" borderId="0" xfId="164" applyNumberFormat="1" applyFont="1" applyAlignment="1">
      <alignment horizontal="center"/>
    </xf>
    <xf numFmtId="0" fontId="10" fillId="0" borderId="18" xfId="164" applyBorder="1" applyAlignment="1">
      <alignment horizontal="center"/>
    </xf>
    <xf numFmtId="0" fontId="101" fillId="0" borderId="14" xfId="164" applyFont="1" applyBorder="1" applyAlignment="1">
      <alignment horizontal="center" vertical="center"/>
    </xf>
    <xf numFmtId="0" fontId="101" fillId="0" borderId="15" xfId="164" applyFont="1" applyBorder="1" applyAlignment="1">
      <alignment horizontal="center" vertical="center"/>
    </xf>
    <xf numFmtId="4" fontId="101" fillId="0" borderId="14" xfId="164" applyNumberFormat="1" applyFont="1" applyBorder="1" applyAlignment="1">
      <alignment horizontal="center" wrapText="1"/>
    </xf>
    <xf numFmtId="4" fontId="10" fillId="0" borderId="15" xfId="164" applyNumberFormat="1" applyBorder="1" applyAlignment="1">
      <alignment horizontal="center" wrapText="1"/>
    </xf>
    <xf numFmtId="0" fontId="101" fillId="0" borderId="14" xfId="165" applyFont="1" applyBorder="1" applyAlignment="1">
      <alignment horizontal="center" wrapText="1"/>
    </xf>
    <xf numFmtId="0" fontId="9" fillId="0" borderId="15" xfId="165" applyBorder="1" applyAlignment="1">
      <alignment horizontal="center" wrapText="1"/>
    </xf>
    <xf numFmtId="0" fontId="101" fillId="0" borderId="17" xfId="165" applyFont="1" applyBorder="1" applyAlignment="1">
      <alignment horizontal="center"/>
    </xf>
    <xf numFmtId="0" fontId="101" fillId="0" borderId="0" xfId="165" applyFont="1" applyAlignment="1">
      <alignment horizontal="center"/>
    </xf>
    <xf numFmtId="168" fontId="101" fillId="0" borderId="17" xfId="165" applyNumberFormat="1" applyFont="1" applyBorder="1" applyAlignment="1">
      <alignment horizontal="center"/>
    </xf>
    <xf numFmtId="168" fontId="101" fillId="0" borderId="0" xfId="165" applyNumberFormat="1" applyFont="1" applyAlignment="1">
      <alignment horizontal="center"/>
    </xf>
    <xf numFmtId="0" fontId="9" fillId="0" borderId="18" xfId="165" applyBorder="1" applyAlignment="1">
      <alignment horizontal="center"/>
    </xf>
    <xf numFmtId="0" fontId="101" fillId="0" borderId="14" xfId="165" applyFont="1" applyBorder="1" applyAlignment="1">
      <alignment horizontal="center" vertical="center"/>
    </xf>
    <xf numFmtId="0" fontId="101" fillId="0" borderId="15" xfId="165" applyFont="1" applyBorder="1" applyAlignment="1">
      <alignment horizontal="center" vertical="center"/>
    </xf>
    <xf numFmtId="4" fontId="101" fillId="0" borderId="14" xfId="165" applyNumberFormat="1" applyFont="1" applyBorder="1" applyAlignment="1">
      <alignment horizontal="center" wrapText="1"/>
    </xf>
    <xf numFmtId="4" fontId="9" fillId="0" borderId="15" xfId="165" applyNumberFormat="1" applyBorder="1" applyAlignment="1">
      <alignment horizontal="center" wrapText="1"/>
    </xf>
    <xf numFmtId="0" fontId="101" fillId="0" borderId="14" xfId="166" applyFont="1" applyBorder="1" applyAlignment="1">
      <alignment horizontal="center" wrapText="1"/>
    </xf>
    <xf numFmtId="0" fontId="8" fillId="0" borderId="15" xfId="166" applyBorder="1" applyAlignment="1">
      <alignment horizontal="center" wrapText="1"/>
    </xf>
    <xf numFmtId="0" fontId="101" fillId="0" borderId="17" xfId="166" applyFont="1" applyBorder="1" applyAlignment="1">
      <alignment horizontal="center"/>
    </xf>
    <xf numFmtId="0" fontId="101" fillId="0" borderId="0" xfId="166" applyFont="1" applyAlignment="1">
      <alignment horizontal="center"/>
    </xf>
    <xf numFmtId="168" fontId="101" fillId="0" borderId="17" xfId="166" applyNumberFormat="1" applyFont="1" applyBorder="1" applyAlignment="1">
      <alignment horizontal="center"/>
    </xf>
    <xf numFmtId="168" fontId="101" fillId="0" borderId="0" xfId="166" applyNumberFormat="1" applyFont="1" applyAlignment="1">
      <alignment horizontal="center"/>
    </xf>
    <xf numFmtId="0" fontId="8" fillId="0" borderId="18" xfId="166" applyBorder="1" applyAlignment="1">
      <alignment horizontal="center"/>
    </xf>
    <xf numFmtId="0" fontId="101" fillId="0" borderId="14" xfId="166" applyFont="1" applyBorder="1" applyAlignment="1">
      <alignment horizontal="center" vertical="center"/>
    </xf>
    <xf numFmtId="0" fontId="101" fillId="0" borderId="15" xfId="166" applyFont="1" applyBorder="1" applyAlignment="1">
      <alignment horizontal="center" vertical="center"/>
    </xf>
    <xf numFmtId="4" fontId="101" fillId="0" borderId="14" xfId="166" applyNumberFormat="1" applyFont="1" applyBorder="1" applyAlignment="1">
      <alignment horizontal="center" wrapText="1"/>
    </xf>
    <xf numFmtId="4" fontId="8" fillId="0" borderId="15" xfId="166" applyNumberFormat="1" applyBorder="1" applyAlignment="1">
      <alignment horizontal="center" wrapText="1"/>
    </xf>
    <xf numFmtId="0" fontId="101" fillId="0" borderId="14" xfId="167" applyFont="1" applyBorder="1" applyAlignment="1">
      <alignment horizontal="center" wrapText="1"/>
    </xf>
    <xf numFmtId="0" fontId="7" fillId="0" borderId="15" xfId="167" applyBorder="1" applyAlignment="1">
      <alignment horizontal="center" wrapText="1"/>
    </xf>
    <xf numFmtId="0" fontId="101" fillId="0" borderId="17" xfId="167" applyFont="1" applyBorder="1" applyAlignment="1">
      <alignment horizontal="center"/>
    </xf>
    <xf numFmtId="0" fontId="101" fillId="0" borderId="0" xfId="167" applyFont="1" applyAlignment="1">
      <alignment horizontal="center"/>
    </xf>
    <xf numFmtId="168" fontId="101" fillId="0" borderId="17" xfId="167" applyNumberFormat="1" applyFont="1" applyBorder="1" applyAlignment="1">
      <alignment horizontal="center"/>
    </xf>
    <xf numFmtId="168" fontId="101" fillId="0" borderId="0" xfId="167" applyNumberFormat="1" applyFont="1" applyAlignment="1">
      <alignment horizontal="center"/>
    </xf>
    <xf numFmtId="0" fontId="7" fillId="0" borderId="18" xfId="167" applyBorder="1" applyAlignment="1">
      <alignment horizontal="center"/>
    </xf>
    <xf numFmtId="0" fontId="101" fillId="0" borderId="14" xfId="167" applyFont="1" applyBorder="1" applyAlignment="1">
      <alignment horizontal="center" vertical="center"/>
    </xf>
    <xf numFmtId="0" fontId="101" fillId="0" borderId="15" xfId="167" applyFont="1" applyBorder="1" applyAlignment="1">
      <alignment horizontal="center" vertical="center"/>
    </xf>
    <xf numFmtId="4" fontId="101" fillId="0" borderId="14" xfId="167" applyNumberFormat="1" applyFont="1" applyBorder="1" applyAlignment="1">
      <alignment horizontal="center" wrapText="1"/>
    </xf>
    <xf numFmtId="4" fontId="7" fillId="0" borderId="15" xfId="167" applyNumberFormat="1" applyBorder="1" applyAlignment="1">
      <alignment horizontal="center" wrapText="1"/>
    </xf>
    <xf numFmtId="0" fontId="101" fillId="0" borderId="14" xfId="168" applyFont="1" applyBorder="1" applyAlignment="1">
      <alignment horizontal="center" wrapText="1"/>
    </xf>
    <xf numFmtId="0" fontId="6" fillId="0" borderId="15" xfId="168" applyBorder="1" applyAlignment="1">
      <alignment horizontal="center" wrapText="1"/>
    </xf>
    <xf numFmtId="0" fontId="101" fillId="0" borderId="17" xfId="168" applyFont="1" applyBorder="1" applyAlignment="1">
      <alignment horizontal="center"/>
    </xf>
    <xf numFmtId="0" fontId="101" fillId="0" borderId="0" xfId="168" applyFont="1" applyAlignment="1">
      <alignment horizontal="center"/>
    </xf>
    <xf numFmtId="168" fontId="101" fillId="0" borderId="17" xfId="168" applyNumberFormat="1" applyFont="1" applyBorder="1" applyAlignment="1">
      <alignment horizontal="center"/>
    </xf>
    <xf numFmtId="168" fontId="101" fillId="0" borderId="0" xfId="168" applyNumberFormat="1" applyFont="1" applyAlignment="1">
      <alignment horizontal="center"/>
    </xf>
    <xf numFmtId="0" fontId="6" fillId="0" borderId="18" xfId="168" applyBorder="1" applyAlignment="1">
      <alignment horizontal="center"/>
    </xf>
    <xf numFmtId="0" fontId="101" fillId="0" borderId="14" xfId="168" applyFont="1" applyBorder="1" applyAlignment="1">
      <alignment horizontal="center" vertical="center"/>
    </xf>
    <xf numFmtId="0" fontId="101" fillId="0" borderId="15" xfId="168" applyFont="1" applyBorder="1" applyAlignment="1">
      <alignment horizontal="center" vertical="center"/>
    </xf>
    <xf numFmtId="4" fontId="101" fillId="0" borderId="14" xfId="168" applyNumberFormat="1" applyFont="1" applyBorder="1" applyAlignment="1">
      <alignment horizontal="center" wrapText="1"/>
    </xf>
    <xf numFmtId="4" fontId="6" fillId="0" borderId="15" xfId="168" applyNumberFormat="1" applyBorder="1" applyAlignment="1">
      <alignment horizontal="center" wrapText="1"/>
    </xf>
    <xf numFmtId="0" fontId="101" fillId="0" borderId="14" xfId="169" applyFont="1" applyBorder="1" applyAlignment="1">
      <alignment horizontal="center" wrapText="1"/>
    </xf>
    <xf numFmtId="0" fontId="5" fillId="0" borderId="15" xfId="169" applyBorder="1" applyAlignment="1">
      <alignment horizontal="center" wrapText="1"/>
    </xf>
    <xf numFmtId="0" fontId="101" fillId="0" borderId="17" xfId="169" applyFont="1" applyBorder="1" applyAlignment="1">
      <alignment horizontal="center"/>
    </xf>
    <xf numFmtId="0" fontId="101" fillId="0" borderId="0" xfId="169" applyFont="1" applyAlignment="1">
      <alignment horizontal="center"/>
    </xf>
    <xf numFmtId="168" fontId="101" fillId="0" borderId="17" xfId="169" applyNumberFormat="1" applyFont="1" applyBorder="1" applyAlignment="1">
      <alignment horizontal="center"/>
    </xf>
    <xf numFmtId="168" fontId="101" fillId="0" borderId="0" xfId="169" applyNumberFormat="1" applyFont="1" applyAlignment="1">
      <alignment horizontal="center"/>
    </xf>
    <xf numFmtId="0" fontId="5" fillId="0" borderId="18" xfId="169" applyBorder="1" applyAlignment="1">
      <alignment horizontal="center"/>
    </xf>
    <xf numFmtId="0" fontId="101" fillId="0" borderId="14" xfId="169" applyFont="1" applyBorder="1" applyAlignment="1">
      <alignment horizontal="center" vertical="center"/>
    </xf>
    <xf numFmtId="0" fontId="101" fillId="0" borderId="15" xfId="169" applyFont="1" applyBorder="1" applyAlignment="1">
      <alignment horizontal="center" vertical="center"/>
    </xf>
    <xf numFmtId="4" fontId="101" fillId="0" borderId="14" xfId="169" applyNumberFormat="1" applyFont="1" applyBorder="1" applyAlignment="1">
      <alignment horizontal="center" wrapText="1"/>
    </xf>
    <xf numFmtId="4" fontId="5" fillId="0" borderId="15" xfId="169" applyNumberFormat="1" applyBorder="1" applyAlignment="1">
      <alignment horizontal="center" wrapText="1"/>
    </xf>
    <xf numFmtId="0" fontId="101" fillId="0" borderId="14" xfId="170" applyFont="1" applyBorder="1" applyAlignment="1">
      <alignment horizontal="center" wrapText="1"/>
    </xf>
    <xf numFmtId="0" fontId="4" fillId="0" borderId="15" xfId="170" applyBorder="1" applyAlignment="1">
      <alignment horizontal="center" wrapText="1"/>
    </xf>
    <xf numFmtId="0" fontId="101" fillId="0" borderId="17" xfId="170" applyFont="1" applyBorder="1" applyAlignment="1">
      <alignment horizontal="center"/>
    </xf>
    <xf numFmtId="0" fontId="101" fillId="0" borderId="0" xfId="170" applyFont="1" applyAlignment="1">
      <alignment horizontal="center"/>
    </xf>
    <xf numFmtId="168" fontId="101" fillId="0" borderId="17" xfId="170" applyNumberFormat="1" applyFont="1" applyBorder="1" applyAlignment="1">
      <alignment horizontal="center"/>
    </xf>
    <xf numFmtId="168" fontId="101" fillId="0" borderId="0" xfId="170" applyNumberFormat="1" applyFont="1" applyAlignment="1">
      <alignment horizontal="center"/>
    </xf>
    <xf numFmtId="0" fontId="4" fillId="0" borderId="18" xfId="170" applyBorder="1" applyAlignment="1">
      <alignment horizontal="center"/>
    </xf>
    <xf numFmtId="0" fontId="101" fillId="0" borderId="14" xfId="170" applyFont="1" applyBorder="1" applyAlignment="1">
      <alignment horizontal="center" vertical="center"/>
    </xf>
    <xf numFmtId="0" fontId="101" fillId="0" borderId="15" xfId="170" applyFont="1" applyBorder="1" applyAlignment="1">
      <alignment horizontal="center" vertical="center"/>
    </xf>
    <xf numFmtId="4" fontId="101" fillId="0" borderId="14" xfId="170" applyNumberFormat="1" applyFont="1" applyBorder="1" applyAlignment="1">
      <alignment horizontal="center" wrapText="1"/>
    </xf>
    <xf numFmtId="4" fontId="4" fillId="0" borderId="15" xfId="170" applyNumberFormat="1" applyBorder="1" applyAlignment="1">
      <alignment horizontal="center" wrapText="1"/>
    </xf>
    <xf numFmtId="0" fontId="101" fillId="0" borderId="14" xfId="171" applyFont="1" applyBorder="1" applyAlignment="1">
      <alignment horizontal="center" wrapText="1"/>
    </xf>
    <xf numFmtId="0" fontId="3" fillId="0" borderId="15" xfId="171" applyBorder="1" applyAlignment="1">
      <alignment horizontal="center" wrapText="1"/>
    </xf>
    <xf numFmtId="0" fontId="101" fillId="0" borderId="17" xfId="171" applyFont="1" applyBorder="1" applyAlignment="1">
      <alignment horizontal="center"/>
    </xf>
    <xf numFmtId="0" fontId="101" fillId="0" borderId="0" xfId="171" applyFont="1" applyAlignment="1">
      <alignment horizontal="center"/>
    </xf>
    <xf numFmtId="168" fontId="101" fillId="0" borderId="17" xfId="171" applyNumberFormat="1" applyFont="1" applyBorder="1" applyAlignment="1">
      <alignment horizontal="center"/>
    </xf>
    <xf numFmtId="168" fontId="101" fillId="0" borderId="0" xfId="171" applyNumberFormat="1" applyFont="1" applyAlignment="1">
      <alignment horizontal="center"/>
    </xf>
    <xf numFmtId="0" fontId="3" fillId="0" borderId="18" xfId="171" applyBorder="1" applyAlignment="1">
      <alignment horizontal="center"/>
    </xf>
    <xf numFmtId="0" fontId="101" fillId="0" borderId="14" xfId="171" applyFont="1" applyBorder="1" applyAlignment="1">
      <alignment horizontal="center" vertical="center"/>
    </xf>
    <xf numFmtId="0" fontId="101" fillId="0" borderId="15" xfId="171" applyFont="1" applyBorder="1" applyAlignment="1">
      <alignment horizontal="center" vertical="center"/>
    </xf>
    <xf numFmtId="4" fontId="101" fillId="0" borderId="14" xfId="171" applyNumberFormat="1" applyFont="1" applyBorder="1" applyAlignment="1">
      <alignment horizontal="center" wrapText="1"/>
    </xf>
    <xf numFmtId="4" fontId="3" fillId="0" borderId="15" xfId="171" applyNumberFormat="1" applyBorder="1" applyAlignment="1">
      <alignment horizontal="center" wrapText="1"/>
    </xf>
    <xf numFmtId="0" fontId="101" fillId="0" borderId="14" xfId="172" applyFont="1" applyBorder="1" applyAlignment="1">
      <alignment horizontal="center" wrapText="1"/>
    </xf>
    <xf numFmtId="0" fontId="2" fillId="0" borderId="15" xfId="172" applyBorder="1" applyAlignment="1">
      <alignment horizontal="center" wrapText="1"/>
    </xf>
    <xf numFmtId="0" fontId="101" fillId="0" borderId="17" xfId="172" applyFont="1" applyBorder="1" applyAlignment="1">
      <alignment horizontal="center"/>
    </xf>
    <xf numFmtId="0" fontId="101" fillId="0" borderId="0" xfId="172" applyFont="1" applyAlignment="1">
      <alignment horizontal="center"/>
    </xf>
    <xf numFmtId="168" fontId="101" fillId="0" borderId="17" xfId="172" applyNumberFormat="1" applyFont="1" applyBorder="1" applyAlignment="1">
      <alignment horizontal="center"/>
    </xf>
    <xf numFmtId="168" fontId="101" fillId="0" borderId="0" xfId="172" applyNumberFormat="1" applyFont="1" applyAlignment="1">
      <alignment horizontal="center"/>
    </xf>
    <xf numFmtId="0" fontId="2" fillId="0" borderId="18" xfId="172" applyBorder="1" applyAlignment="1">
      <alignment horizontal="center"/>
    </xf>
    <xf numFmtId="0" fontId="101" fillId="0" borderId="14" xfId="172" applyFont="1" applyBorder="1" applyAlignment="1">
      <alignment horizontal="center" vertical="center"/>
    </xf>
    <xf numFmtId="0" fontId="101" fillId="0" borderId="15" xfId="172" applyFont="1" applyBorder="1" applyAlignment="1">
      <alignment horizontal="center" vertical="center"/>
    </xf>
    <xf numFmtId="4" fontId="101" fillId="0" borderId="14" xfId="172" applyNumberFormat="1" applyFont="1" applyBorder="1" applyAlignment="1">
      <alignment horizontal="center" wrapText="1"/>
    </xf>
    <xf numFmtId="4" fontId="2" fillId="0" borderId="15" xfId="172" applyNumberFormat="1" applyBorder="1" applyAlignment="1">
      <alignment horizontal="center" wrapText="1"/>
    </xf>
    <xf numFmtId="0" fontId="101" fillId="0" borderId="14" xfId="48" applyFont="1" applyBorder="1" applyAlignment="1">
      <alignment horizontal="center" wrapText="1"/>
    </xf>
    <xf numFmtId="0" fontId="107" fillId="0" borderId="15" xfId="48" applyBorder="1" applyAlignment="1">
      <alignment horizontal="center" wrapText="1"/>
    </xf>
    <xf numFmtId="0" fontId="101" fillId="0" borderId="17" xfId="48" applyFont="1" applyBorder="1" applyAlignment="1">
      <alignment horizontal="center"/>
    </xf>
    <xf numFmtId="0" fontId="101" fillId="0" borderId="0" xfId="48" applyFont="1" applyAlignment="1">
      <alignment horizontal="center"/>
    </xf>
    <xf numFmtId="14" fontId="101" fillId="0" borderId="17" xfId="48" applyNumberFormat="1" applyFont="1" applyBorder="1" applyAlignment="1">
      <alignment horizontal="center"/>
    </xf>
    <xf numFmtId="14" fontId="101" fillId="0" borderId="0" xfId="48" applyNumberFormat="1" applyFont="1" applyAlignment="1">
      <alignment horizontal="center"/>
    </xf>
    <xf numFmtId="0" fontId="101" fillId="0" borderId="14" xfId="48" applyFont="1" applyBorder="1" applyAlignment="1">
      <alignment horizontal="center" vertical="center"/>
    </xf>
    <xf numFmtId="0" fontId="101" fillId="0" borderId="15" xfId="48" applyFont="1" applyBorder="1" applyAlignment="1">
      <alignment horizontal="center" vertical="center"/>
    </xf>
    <xf numFmtId="4" fontId="101" fillId="0" borderId="14" xfId="48" applyNumberFormat="1" applyFont="1" applyBorder="1" applyAlignment="1">
      <alignment horizontal="center" wrapText="1"/>
    </xf>
    <xf numFmtId="4" fontId="107" fillId="0" borderId="15" xfId="48" applyNumberFormat="1" applyBorder="1" applyAlignment="1">
      <alignment horizontal="center" wrapText="1"/>
    </xf>
    <xf numFmtId="0" fontId="101" fillId="0" borderId="17" xfId="173" applyFont="1" applyBorder="1" applyAlignment="1">
      <alignment horizontal="center"/>
    </xf>
    <xf numFmtId="0" fontId="101" fillId="0" borderId="0" xfId="173" applyFont="1" applyAlignment="1">
      <alignment horizontal="center"/>
    </xf>
    <xf numFmtId="0" fontId="1" fillId="0" borderId="0" xfId="173"/>
    <xf numFmtId="168" fontId="101" fillId="0" borderId="17" xfId="173" applyNumberFormat="1" applyFont="1" applyBorder="1" applyAlignment="1">
      <alignment horizontal="center"/>
    </xf>
    <xf numFmtId="168" fontId="101" fillId="0" borderId="0" xfId="173" applyNumberFormat="1" applyFont="1" applyAlignment="1">
      <alignment horizontal="center"/>
    </xf>
    <xf numFmtId="14" fontId="1" fillId="0" borderId="0" xfId="173" applyNumberFormat="1"/>
    <xf numFmtId="4" fontId="1" fillId="0" borderId="0" xfId="173" applyNumberFormat="1"/>
    <xf numFmtId="0" fontId="1" fillId="0" borderId="18" xfId="173" applyBorder="1" applyAlignment="1">
      <alignment horizontal="center"/>
    </xf>
    <xf numFmtId="0" fontId="101" fillId="0" borderId="14" xfId="173" applyFont="1" applyBorder="1" applyAlignment="1">
      <alignment horizontal="center" vertical="center"/>
    </xf>
    <xf numFmtId="4" fontId="101" fillId="0" borderId="14" xfId="173" applyNumberFormat="1" applyFont="1" applyBorder="1" applyAlignment="1">
      <alignment horizontal="center" wrapText="1"/>
    </xf>
    <xf numFmtId="4" fontId="101" fillId="0" borderId="14" xfId="173" applyNumberFormat="1" applyFont="1" applyBorder="1" applyAlignment="1">
      <alignment horizontal="center" wrapText="1"/>
    </xf>
    <xf numFmtId="0" fontId="101" fillId="0" borderId="14" xfId="173" applyFont="1" applyBorder="1" applyAlignment="1">
      <alignment horizontal="center" wrapText="1"/>
    </xf>
    <xf numFmtId="0" fontId="101" fillId="0" borderId="15" xfId="173" applyFont="1" applyBorder="1" applyAlignment="1">
      <alignment horizontal="center" vertical="center"/>
    </xf>
    <xf numFmtId="4" fontId="1" fillId="0" borderId="15" xfId="173" applyNumberFormat="1" applyBorder="1" applyAlignment="1">
      <alignment horizontal="center" wrapText="1"/>
    </xf>
    <xf numFmtId="4" fontId="101" fillId="0" borderId="15" xfId="173" applyNumberFormat="1" applyFont="1" applyBorder="1" applyAlignment="1">
      <alignment horizontal="center" wrapText="1"/>
    </xf>
    <xf numFmtId="0" fontId="1" fillId="0" borderId="15" xfId="173" applyBorder="1" applyAlignment="1">
      <alignment horizontal="center" wrapText="1"/>
    </xf>
    <xf numFmtId="167" fontId="1" fillId="0" borderId="16" xfId="173" applyNumberFormat="1" applyBorder="1"/>
    <xf numFmtId="167" fontId="1" fillId="0" borderId="19" xfId="173" applyNumberFormat="1" applyBorder="1"/>
    <xf numFmtId="4" fontId="1" fillId="0" borderId="16" xfId="173" applyNumberFormat="1" applyBorder="1"/>
    <xf numFmtId="167" fontId="92" fillId="0" borderId="16" xfId="173" applyNumberFormat="1" applyFont="1" applyBorder="1"/>
    <xf numFmtId="167" fontId="92" fillId="0" borderId="20" xfId="173" applyNumberFormat="1" applyFont="1" applyBorder="1"/>
    <xf numFmtId="4" fontId="101" fillId="0" borderId="13" xfId="173" applyNumberFormat="1" applyFont="1" applyBorder="1"/>
    <xf numFmtId="0" fontId="101" fillId="0" borderId="0" xfId="173" applyFont="1"/>
  </cellXfs>
  <cellStyles count="1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13" xfId="150" xr:uid="{9FF73E00-F963-4E3C-BD21-62BA26A5128A}"/>
    <cellStyle name="Normal 20 10 9 12 59 3 14" xfId="151" xr:uid="{B1620FE4-4263-415A-8CA0-F58FFF6D6E6A}"/>
    <cellStyle name="Normal 20 10 9 12 59 3 15" xfId="152" xr:uid="{1A149ECA-C182-43A9-8DEB-C7D2CB686AA2}"/>
    <cellStyle name="Normal 20 10 9 12 59 3 16" xfId="153" xr:uid="{6B1898EA-BEA7-4653-8DA8-853879AF9EDA}"/>
    <cellStyle name="Normal 20 10 9 12 59 3 17" xfId="154" xr:uid="{CA04BF22-8C06-48A5-8033-FDDD024C034D}"/>
    <cellStyle name="Normal 20 10 9 12 59 3 18" xfId="155" xr:uid="{0DA66E34-9557-4AF7-9B08-C395028083B6}"/>
    <cellStyle name="Normal 20 10 9 12 59 3 19" xfId="156" xr:uid="{B3C418CA-0E9F-4F8C-9ECC-0ACD98BA5F9F}"/>
    <cellStyle name="Normal 20 10 9 12 59 3 2" xfId="139" xr:uid="{B3BEA586-96FA-4EAE-B17D-56D0F6C25724}"/>
    <cellStyle name="Normal 20 10 9 12 59 3 20" xfId="157" xr:uid="{CD0CB6C9-EF50-4CA7-8824-7C8D74BF20FD}"/>
    <cellStyle name="Normal 20 10 9 12 59 3 21" xfId="158" xr:uid="{148DFA5C-7190-4B27-B4B0-F54971260F4A}"/>
    <cellStyle name="Normal 20 10 9 12 59 3 22" xfId="159" xr:uid="{57D45686-92C9-4DE0-B4E1-E8ED8060DDFB}"/>
    <cellStyle name="Normal 20 10 9 12 59 3 23" xfId="160" xr:uid="{B103059C-4696-44FB-A11A-E065C35246D3}"/>
    <cellStyle name="Normal 20 10 9 12 59 3 24" xfId="161" xr:uid="{C7CB5F3D-2D37-482E-A18A-9561EDD8CFD8}"/>
    <cellStyle name="Normal 20 10 9 12 59 3 25" xfId="162" xr:uid="{7B966463-AB3E-4BF1-885C-20491695E05B}"/>
    <cellStyle name="Normal 20 10 9 12 59 3 26" xfId="163" xr:uid="{0541C901-BCB3-484C-929B-F4C2BA101613}"/>
    <cellStyle name="Normal 20 10 9 12 59 3 27" xfId="164" xr:uid="{F0B86CF2-60B4-4DD2-AFD5-25829201A1F4}"/>
    <cellStyle name="Normal 20 10 9 12 59 3 27 2" xfId="165" xr:uid="{74FF482A-98F7-486C-91DC-5B992CCF15E4}"/>
    <cellStyle name="Normal 20 10 9 12 59 3 27 3" xfId="166" xr:uid="{F18979D3-064C-4E6E-B81A-9714AB05782B}"/>
    <cellStyle name="Normal 20 10 9 12 59 3 27 4" xfId="167" xr:uid="{5AD72547-4964-48BC-B50A-3274939A48D9}"/>
    <cellStyle name="Normal 20 10 9 12 59 3 27 5" xfId="168" xr:uid="{F1343A63-61E6-404D-93AD-8A8344E7C6EB}"/>
    <cellStyle name="Normal 20 10 9 12 59 3 27 6" xfId="169" xr:uid="{8486135B-7E9B-4334-8D38-5D458C8164A0}"/>
    <cellStyle name="Normal 20 10 9 12 59 3 27 7" xfId="170" xr:uid="{3D34CB2D-20A7-4548-9CBD-025B5F882EA9}"/>
    <cellStyle name="Normal 20 10 9 12 59 3 28" xfId="171" xr:uid="{9FDB7874-B29B-473E-AA0D-B5C966DDF98C}"/>
    <cellStyle name="Normal 20 10 9 12 59 3 29" xfId="172" xr:uid="{A6373685-F503-4041-B923-2DD44F8997E1}"/>
    <cellStyle name="Normal 20 10 9 12 59 3 29 2" xfId="173" xr:uid="{A2B97864-219C-4C01-9F3F-B102BB30694B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por%20municipio%202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04"/>
      <sheetName val="08-04"/>
      <sheetName val="15-04"/>
      <sheetName val="23-04"/>
      <sheetName val="05-05"/>
      <sheetName val="08-05"/>
      <sheetName val="15-05"/>
      <sheetName val="23-05"/>
      <sheetName val="02-06"/>
      <sheetName val="09-06"/>
      <sheetName val="17-06"/>
      <sheetName val="23-06"/>
      <sheetName val="Total Trimestre"/>
      <sheetName val="Total Acumulad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245291199.75999999</v>
          </cell>
          <cell r="C7">
            <v>38062846.82</v>
          </cell>
          <cell r="D7">
            <v>13614576.43</v>
          </cell>
          <cell r="E7">
            <v>1542457.23</v>
          </cell>
          <cell r="F7">
            <v>194900733.81999999</v>
          </cell>
          <cell r="G7">
            <v>5144814.4499999993</v>
          </cell>
          <cell r="H7">
            <v>24557889.550000001</v>
          </cell>
          <cell r="I7">
            <v>0</v>
          </cell>
          <cell r="J7">
            <v>11134544.060000001</v>
          </cell>
        </row>
        <row r="8">
          <cell r="B8">
            <v>231846419.19999999</v>
          </cell>
          <cell r="C8">
            <v>35976564.799999997</v>
          </cell>
          <cell r="D8">
            <v>12868340.960000001</v>
          </cell>
          <cell r="E8">
            <v>1453114.2</v>
          </cell>
          <cell r="F8">
            <v>175289087.43000001</v>
          </cell>
          <cell r="G8">
            <v>4627123.8</v>
          </cell>
          <cell r="H8">
            <v>23976457.909999996</v>
          </cell>
          <cell r="I8">
            <v>0</v>
          </cell>
          <cell r="J8">
            <v>10014144.25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68112879.569999993</v>
          </cell>
          <cell r="G9">
            <v>1797982.5899999999</v>
          </cell>
          <cell r="H9">
            <v>0</v>
          </cell>
          <cell r="I9">
            <v>6317099.1299999999</v>
          </cell>
          <cell r="J9">
            <v>3891241.67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72079998.889999986</v>
          </cell>
          <cell r="G10">
            <v>1902703.04</v>
          </cell>
          <cell r="H10">
            <v>0</v>
          </cell>
          <cell r="I10">
            <v>9378550.4100000001</v>
          </cell>
          <cell r="J10">
            <v>4117880.45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69840496.020000011</v>
          </cell>
          <cell r="G11">
            <v>1843586.6600000001</v>
          </cell>
          <cell r="H11">
            <v>0</v>
          </cell>
          <cell r="I11">
            <v>0</v>
          </cell>
          <cell r="J11">
            <v>3989939.2199999997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65329497.450000003</v>
          </cell>
          <cell r="G12">
            <v>1724509.3900000001</v>
          </cell>
          <cell r="H12">
            <v>0</v>
          </cell>
          <cell r="I12">
            <v>4146667.2299999995</v>
          </cell>
          <cell r="J12">
            <v>3732228.97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78926479.040000007</v>
          </cell>
          <cell r="G13">
            <v>2083430.26</v>
          </cell>
          <cell r="H13">
            <v>0</v>
          </cell>
          <cell r="I13">
            <v>0</v>
          </cell>
          <cell r="J13">
            <v>4509015.1399999997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64241738.919999994</v>
          </cell>
          <cell r="G14">
            <v>1695795.7</v>
          </cell>
          <cell r="H14">
            <v>0</v>
          </cell>
          <cell r="I14">
            <v>0</v>
          </cell>
          <cell r="J14">
            <v>3670086.09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74895373.910000011</v>
          </cell>
          <cell r="G15">
            <v>1977020.79</v>
          </cell>
          <cell r="H15">
            <v>0</v>
          </cell>
          <cell r="I15">
            <v>0</v>
          </cell>
          <cell r="J15">
            <v>4278720.88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118341729.22</v>
          </cell>
          <cell r="G16">
            <v>3123878.63</v>
          </cell>
          <cell r="H16">
            <v>0</v>
          </cell>
          <cell r="I16">
            <v>0</v>
          </cell>
          <cell r="J16">
            <v>6760781.0999999996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70544339.790000007</v>
          </cell>
          <cell r="G17">
            <v>1862166.07</v>
          </cell>
          <cell r="H17">
            <v>0</v>
          </cell>
          <cell r="I17">
            <v>0</v>
          </cell>
          <cell r="J17">
            <v>4030149.31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69776510.24000001</v>
          </cell>
          <cell r="G18">
            <v>1841897.6</v>
          </cell>
          <cell r="H18">
            <v>0</v>
          </cell>
          <cell r="I18">
            <v>7585088.2699999996</v>
          </cell>
          <cell r="J18">
            <v>3986283.75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75471246.060000002</v>
          </cell>
          <cell r="G19">
            <v>1992222.1300000001</v>
          </cell>
          <cell r="H19">
            <v>0</v>
          </cell>
          <cell r="I19">
            <v>12017338.66</v>
          </cell>
          <cell r="J19">
            <v>4311620.07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105896491.95000002</v>
          </cell>
          <cell r="G20">
            <v>2795360.44</v>
          </cell>
          <cell r="H20">
            <v>0</v>
          </cell>
          <cell r="I20">
            <v>0</v>
          </cell>
          <cell r="J20">
            <v>6049793.3100000005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96618551.580000013</v>
          </cell>
          <cell r="G21">
            <v>2550449.7000000002</v>
          </cell>
          <cell r="H21">
            <v>0</v>
          </cell>
          <cell r="I21">
            <v>0</v>
          </cell>
          <cell r="J21">
            <v>5519751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73775622.489999995</v>
          </cell>
          <cell r="G22">
            <v>1947462.5900000003</v>
          </cell>
          <cell r="H22">
            <v>0</v>
          </cell>
          <cell r="I22">
            <v>10703656.219999999</v>
          </cell>
          <cell r="J22">
            <v>4214750.25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68848716.219999999</v>
          </cell>
          <cell r="G23">
            <v>1817406.57</v>
          </cell>
          <cell r="H23">
            <v>0</v>
          </cell>
          <cell r="I23">
            <v>0</v>
          </cell>
          <cell r="J23">
            <v>3933279.5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95338835.670000002</v>
          </cell>
          <cell r="G24">
            <v>2516668.92</v>
          </cell>
          <cell r="H24">
            <v>0</v>
          </cell>
          <cell r="I24">
            <v>0</v>
          </cell>
          <cell r="J24">
            <v>5446641.6999999993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72239963.379999995</v>
          </cell>
          <cell r="G25">
            <v>1906925.64</v>
          </cell>
          <cell r="H25">
            <v>0</v>
          </cell>
          <cell r="I25">
            <v>0</v>
          </cell>
          <cell r="J25">
            <v>4127019.11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90347943.590000004</v>
          </cell>
          <cell r="G26">
            <v>2384923.83</v>
          </cell>
          <cell r="H26">
            <v>0</v>
          </cell>
          <cell r="I26">
            <v>0</v>
          </cell>
          <cell r="J26">
            <v>5161515.51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74191530.159999996</v>
          </cell>
          <cell r="G27">
            <v>1958441.33</v>
          </cell>
          <cell r="H27">
            <v>0</v>
          </cell>
          <cell r="I27">
            <v>11023509.32</v>
          </cell>
          <cell r="J27">
            <v>4238510.7799999993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94826949.289999992</v>
          </cell>
          <cell r="G28">
            <v>2503156.5699999998</v>
          </cell>
          <cell r="H28">
            <v>0</v>
          </cell>
          <cell r="I28">
            <v>0</v>
          </cell>
          <cell r="J28">
            <v>5417397.9799999995</v>
          </cell>
        </row>
        <row r="29">
          <cell r="B29">
            <v>268986865.00999999</v>
          </cell>
          <cell r="C29">
            <v>41739800.900000006</v>
          </cell>
          <cell r="D29">
            <v>14929774.24</v>
          </cell>
          <cell r="E29">
            <v>1692086.46</v>
          </cell>
          <cell r="F29">
            <v>199443725.32999998</v>
          </cell>
          <cell r="G29">
            <v>5264736.25</v>
          </cell>
          <cell r="H29">
            <v>26834994.629999995</v>
          </cell>
          <cell r="I29">
            <v>77016061.99000001</v>
          </cell>
          <cell r="J29">
            <v>11394081.99</v>
          </cell>
        </row>
        <row r="30">
          <cell r="B30">
            <v>340621385.78999996</v>
          </cell>
          <cell r="C30">
            <v>52855624.810000002</v>
          </cell>
          <cell r="D30">
            <v>18905757.34</v>
          </cell>
          <cell r="E30">
            <v>2051631.0599999998</v>
          </cell>
          <cell r="F30">
            <v>297757900.46000004</v>
          </cell>
          <cell r="G30">
            <v>7859945.5</v>
          </cell>
          <cell r="H30">
            <v>37635036.640000001</v>
          </cell>
          <cell r="I30">
            <v>0</v>
          </cell>
          <cell r="J30">
            <v>17010702.780000001</v>
          </cell>
        </row>
        <row r="31">
          <cell r="B31">
            <v>9257887289.0400009</v>
          </cell>
          <cell r="C31">
            <v>1436584541.72</v>
          </cell>
          <cell r="D31">
            <v>513847273.31999999</v>
          </cell>
          <cell r="E31">
            <v>55449708.420000002</v>
          </cell>
          <cell r="F31">
            <v>12797159147.66</v>
          </cell>
          <cell r="G31">
            <v>337807907.59000003</v>
          </cell>
          <cell r="H31">
            <v>448806472.64999998</v>
          </cell>
          <cell r="I31">
            <v>9484033403.3099995</v>
          </cell>
          <cell r="J31">
            <v>731092845.86000001</v>
          </cell>
        </row>
        <row r="32">
          <cell r="B32">
            <v>289610306.65999997</v>
          </cell>
          <cell r="C32">
            <v>44940025.380000003</v>
          </cell>
          <cell r="D32">
            <v>16074452.140000001</v>
          </cell>
          <cell r="E32">
            <v>1841444.12</v>
          </cell>
          <cell r="F32">
            <v>197364186.95000002</v>
          </cell>
          <cell r="G32">
            <v>5209842.459999999</v>
          </cell>
          <cell r="H32">
            <v>34211275.439999998</v>
          </cell>
          <cell r="I32">
            <v>0</v>
          </cell>
          <cell r="J32">
            <v>11275279.41</v>
          </cell>
        </row>
        <row r="33">
          <cell r="B33">
            <v>464088273.14999998</v>
          </cell>
          <cell r="C33">
            <v>72014490.810000002</v>
          </cell>
          <cell r="D33">
            <v>25758630.040000003</v>
          </cell>
          <cell r="E33">
            <v>2661010.2999999998</v>
          </cell>
          <cell r="F33">
            <v>392392892.36000001</v>
          </cell>
          <cell r="G33">
            <v>10358034.969999999</v>
          </cell>
          <cell r="H33">
            <v>35228274.32</v>
          </cell>
          <cell r="I33">
            <v>0</v>
          </cell>
          <cell r="J33">
            <v>22417134.399999999</v>
          </cell>
        </row>
        <row r="34">
          <cell r="B34">
            <v>338857138.53999996</v>
          </cell>
          <cell r="C34">
            <v>52581859.319999993</v>
          </cell>
          <cell r="D34">
            <v>18807835.009999998</v>
          </cell>
          <cell r="E34">
            <v>2123865.86</v>
          </cell>
          <cell r="F34">
            <v>414787920.87</v>
          </cell>
          <cell r="G34">
            <v>10949198.789999999</v>
          </cell>
          <cell r="H34">
            <v>34669127.530000001</v>
          </cell>
          <cell r="I34">
            <v>0</v>
          </cell>
          <cell r="J34">
            <v>23696546.859999999</v>
          </cell>
        </row>
        <row r="35">
          <cell r="B35">
            <v>480544441.15000004</v>
          </cell>
          <cell r="C35">
            <v>74568062.25</v>
          </cell>
          <cell r="D35">
            <v>26672008.740000006</v>
          </cell>
          <cell r="E35">
            <v>2809553.2799999993</v>
          </cell>
          <cell r="F35">
            <v>463033210.85999995</v>
          </cell>
          <cell r="G35">
            <v>12222734.629999999</v>
          </cell>
          <cell r="H35">
            <v>47087858.989999995</v>
          </cell>
          <cell r="I35">
            <v>0</v>
          </cell>
          <cell r="J35">
            <v>26452766.900000002</v>
          </cell>
        </row>
        <row r="36">
          <cell r="B36">
            <v>285047598.30000001</v>
          </cell>
          <cell r="C36">
            <v>44232011.110000007</v>
          </cell>
          <cell r="D36">
            <v>15821204.820000002</v>
          </cell>
          <cell r="E36">
            <v>1786589.11</v>
          </cell>
          <cell r="F36">
            <v>263845428.74000001</v>
          </cell>
          <cell r="G36">
            <v>6964754.5300000003</v>
          </cell>
          <cell r="H36">
            <v>31200796.649999999</v>
          </cell>
          <cell r="I36">
            <v>0</v>
          </cell>
          <cell r="J36">
            <v>15073306.739999998</v>
          </cell>
        </row>
        <row r="37">
          <cell r="B37">
            <v>1826817160.6300001</v>
          </cell>
          <cell r="C37">
            <v>283474750.93999994</v>
          </cell>
          <cell r="D37">
            <v>101395165.80000001</v>
          </cell>
          <cell r="E37">
            <v>11194220.48</v>
          </cell>
          <cell r="F37">
            <v>1377358239.0799999</v>
          </cell>
          <cell r="G37">
            <v>36358265.109999999</v>
          </cell>
          <cell r="H37">
            <v>144298366.51999998</v>
          </cell>
          <cell r="I37">
            <v>0</v>
          </cell>
          <cell r="J37">
            <v>78687523.010000005</v>
          </cell>
        </row>
        <row r="38">
          <cell r="B38">
            <v>596771831.32999992</v>
          </cell>
          <cell r="C38">
            <v>92603545.620000005</v>
          </cell>
          <cell r="D38">
            <v>33123062.359999999</v>
          </cell>
          <cell r="E38">
            <v>3492525.0999999996</v>
          </cell>
          <cell r="F38">
            <v>525643311.99000001</v>
          </cell>
          <cell r="G38">
            <v>13875459.800000001</v>
          </cell>
          <cell r="H38">
            <v>47462649.43</v>
          </cell>
          <cell r="I38">
            <v>0</v>
          </cell>
          <cell r="J38">
            <v>30029638.640000001</v>
          </cell>
        </row>
        <row r="39">
          <cell r="B39">
            <v>367663037.08999991</v>
          </cell>
          <cell r="C39">
            <v>57051789.379999995</v>
          </cell>
          <cell r="D39">
            <v>20406669.800000001</v>
          </cell>
          <cell r="E39">
            <v>2215381.37</v>
          </cell>
          <cell r="F39">
            <v>287456187.35000002</v>
          </cell>
          <cell r="G39">
            <v>7588010.129999999</v>
          </cell>
          <cell r="H39">
            <v>33866873.409999996</v>
          </cell>
          <cell r="I39">
            <v>127061651.95999999</v>
          </cell>
          <cell r="J39">
            <v>16422173.050000001</v>
          </cell>
        </row>
        <row r="40">
          <cell r="B40">
            <v>259587685.84000003</v>
          </cell>
          <cell r="C40">
            <v>40281291.510000005</v>
          </cell>
          <cell r="D40">
            <v>14408084.73</v>
          </cell>
          <cell r="E40">
            <v>1627183.7599999998</v>
          </cell>
          <cell r="F40">
            <v>328087167.67000002</v>
          </cell>
          <cell r="G40">
            <v>8660550.2400000002</v>
          </cell>
          <cell r="H40">
            <v>29450424.050000001</v>
          </cell>
          <cell r="I40">
            <v>0</v>
          </cell>
          <cell r="J40">
            <v>18743392.840000004</v>
          </cell>
        </row>
        <row r="41">
          <cell r="B41">
            <v>335328644.08999997</v>
          </cell>
          <cell r="C41">
            <v>52034328.299999997</v>
          </cell>
          <cell r="D41">
            <v>18611990.380000003</v>
          </cell>
          <cell r="E41">
            <v>2009539.3600000003</v>
          </cell>
          <cell r="F41">
            <v>194804755.10999998</v>
          </cell>
          <cell r="G41">
            <v>5142280.88</v>
          </cell>
          <cell r="H41">
            <v>32724269.079999998</v>
          </cell>
          <cell r="I41">
            <v>74377273.74000001</v>
          </cell>
          <cell r="J41">
            <v>11129060.859999999</v>
          </cell>
        </row>
        <row r="42">
          <cell r="B42">
            <v>477715562</v>
          </cell>
          <cell r="C42">
            <v>74129093.399999991</v>
          </cell>
          <cell r="D42">
            <v>26514995.43</v>
          </cell>
          <cell r="E42">
            <v>2994213.66</v>
          </cell>
          <cell r="F42">
            <v>898232600.57000005</v>
          </cell>
          <cell r="G42">
            <v>23710737.02</v>
          </cell>
          <cell r="H42">
            <v>39993177.490000002</v>
          </cell>
          <cell r="I42">
            <v>0</v>
          </cell>
          <cell r="J42">
            <v>51315406.859999999</v>
          </cell>
        </row>
        <row r="43">
          <cell r="B43">
            <v>267861396.93000001</v>
          </cell>
          <cell r="C43">
            <v>41565157.369999997</v>
          </cell>
          <cell r="D43">
            <v>14867306.52</v>
          </cell>
          <cell r="E43">
            <v>1688013.07</v>
          </cell>
          <cell r="F43">
            <v>421474436.52999997</v>
          </cell>
          <cell r="G43">
            <v>11125703.449999999</v>
          </cell>
          <cell r="H43">
            <v>27740569.329999998</v>
          </cell>
          <cell r="I43">
            <v>0</v>
          </cell>
          <cell r="J43">
            <v>24078542.879999999</v>
          </cell>
        </row>
        <row r="44">
          <cell r="B44">
            <v>3889860940.4400005</v>
          </cell>
          <cell r="C44">
            <v>603605760.36000001</v>
          </cell>
          <cell r="D44">
            <v>215901790.03999996</v>
          </cell>
          <cell r="E44">
            <v>24380600.5</v>
          </cell>
          <cell r="F44">
            <v>3272745480.4400001</v>
          </cell>
          <cell r="G44">
            <v>86390994.280000001</v>
          </cell>
          <cell r="H44">
            <v>180557820.99000001</v>
          </cell>
          <cell r="I44">
            <v>0</v>
          </cell>
          <cell r="J44">
            <v>186969684.38</v>
          </cell>
        </row>
        <row r="45">
          <cell r="B45">
            <v>615266009.09000003</v>
          </cell>
          <cell r="C45">
            <v>95473363.430000007</v>
          </cell>
          <cell r="D45">
            <v>34149558.189999998</v>
          </cell>
          <cell r="E45">
            <v>3856143.0999999996</v>
          </cell>
          <cell r="F45">
            <v>692710224.67000008</v>
          </cell>
          <cell r="G45">
            <v>18285542.039999999</v>
          </cell>
          <cell r="H45">
            <v>25639717.060000002</v>
          </cell>
          <cell r="I45">
            <v>636073622.59000003</v>
          </cell>
          <cell r="J45">
            <v>39574055.75</v>
          </cell>
        </row>
        <row r="46">
          <cell r="B46">
            <v>1634392541.3900001</v>
          </cell>
          <cell r="C46">
            <v>253615429.38</v>
          </cell>
          <cell r="D46">
            <v>90714881.74000001</v>
          </cell>
          <cell r="E46">
            <v>10244034.24</v>
          </cell>
          <cell r="F46">
            <v>1409639073.0300002</v>
          </cell>
          <cell r="G46">
            <v>37210385.549999997</v>
          </cell>
          <cell r="H46">
            <v>141812594.31</v>
          </cell>
          <cell r="I46">
            <v>0</v>
          </cell>
          <cell r="J46">
            <v>80531704.710000008</v>
          </cell>
        </row>
        <row r="47">
          <cell r="B47">
            <v>376028002.39999998</v>
          </cell>
          <cell r="C47">
            <v>58349815.519999996</v>
          </cell>
          <cell r="D47">
            <v>20870956.600000001</v>
          </cell>
          <cell r="E47">
            <v>2392981.2000000002</v>
          </cell>
          <cell r="F47">
            <v>326231579.59000003</v>
          </cell>
          <cell r="G47">
            <v>8611568.1099999994</v>
          </cell>
          <cell r="H47">
            <v>32608793.109999999</v>
          </cell>
          <cell r="I47">
            <v>149120093.90000001</v>
          </cell>
          <cell r="J47">
            <v>18637384.369999997</v>
          </cell>
        </row>
        <row r="48">
          <cell r="B48">
            <v>292956292.75</v>
          </cell>
          <cell r="C48">
            <v>45459235.82</v>
          </cell>
          <cell r="D48">
            <v>16260166.859999999</v>
          </cell>
          <cell r="E48">
            <v>1841715.6700000002</v>
          </cell>
          <cell r="F48">
            <v>171993818.94999999</v>
          </cell>
          <cell r="G48">
            <v>4540138.29</v>
          </cell>
          <cell r="H48">
            <v>31109631.410000004</v>
          </cell>
          <cell r="I48">
            <v>61411799.060000002</v>
          </cell>
          <cell r="J48">
            <v>9825887.8599999994</v>
          </cell>
        </row>
        <row r="49">
          <cell r="B49">
            <v>341716435.77999997</v>
          </cell>
          <cell r="C49">
            <v>53025548.260000005</v>
          </cell>
          <cell r="D49">
            <v>18966536.700000003</v>
          </cell>
          <cell r="E49">
            <v>2098882.39</v>
          </cell>
          <cell r="F49">
            <v>203986716.80000001</v>
          </cell>
          <cell r="G49">
            <v>5384658.04</v>
          </cell>
          <cell r="H49">
            <v>29640858.119999997</v>
          </cell>
          <cell r="I49">
            <v>79609156.930000007</v>
          </cell>
          <cell r="J49">
            <v>11653619.949999999</v>
          </cell>
        </row>
        <row r="50">
          <cell r="B50">
            <v>859066724.13</v>
          </cell>
          <cell r="C50">
            <v>133304925.59</v>
          </cell>
          <cell r="D50">
            <v>47681407.240000002</v>
          </cell>
          <cell r="E50">
            <v>4840545.82</v>
          </cell>
          <cell r="F50">
            <v>715809096.93000007</v>
          </cell>
          <cell r="G50">
            <v>18895285.32</v>
          </cell>
          <cell r="H50">
            <v>81035768.180000007</v>
          </cell>
          <cell r="I50">
            <v>673450744.28999996</v>
          </cell>
          <cell r="J50">
            <v>40893678.350000001</v>
          </cell>
        </row>
        <row r="51">
          <cell r="B51">
            <v>302416308.03999996</v>
          </cell>
          <cell r="C51">
            <v>46927185.400000006</v>
          </cell>
          <cell r="D51">
            <v>16785232.969999999</v>
          </cell>
          <cell r="E51">
            <v>1827594.5699999998</v>
          </cell>
          <cell r="F51">
            <v>167674777.72</v>
          </cell>
          <cell r="G51">
            <v>4426128.1100000003</v>
          </cell>
          <cell r="H51">
            <v>28544849.350000001</v>
          </cell>
          <cell r="I51">
            <v>0</v>
          </cell>
          <cell r="J51">
            <v>9579144.0100000016</v>
          </cell>
        </row>
        <row r="52">
          <cell r="B52">
            <v>5210126222.4000006</v>
          </cell>
          <cell r="C52">
            <v>808476767.73000002</v>
          </cell>
          <cell r="D52">
            <v>289181437.40999997</v>
          </cell>
          <cell r="E52">
            <v>33259505.789999999</v>
          </cell>
          <cell r="F52">
            <v>3391247174.1300001</v>
          </cell>
          <cell r="G52">
            <v>89519095.479999989</v>
          </cell>
          <cell r="H52">
            <v>315468193.75999999</v>
          </cell>
          <cell r="I52">
            <v>0</v>
          </cell>
          <cell r="J52">
            <v>193739604.16000003</v>
          </cell>
        </row>
        <row r="53">
          <cell r="B53">
            <v>561699813.31999993</v>
          </cell>
          <cell r="C53">
            <v>87161275.980000004</v>
          </cell>
          <cell r="D53">
            <v>31176434.609999996</v>
          </cell>
          <cell r="E53">
            <v>88184833</v>
          </cell>
          <cell r="F53">
            <v>612184100.73000002</v>
          </cell>
          <cell r="G53">
            <v>16159885.790000003</v>
          </cell>
          <cell r="H53">
            <v>59731464.729999997</v>
          </cell>
          <cell r="I53">
            <v>0</v>
          </cell>
          <cell r="J53">
            <v>34973654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FC02-7A42-4FD4-9826-BF821E06F1E1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5.42578125" style="15" bestFit="1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5.42578125" style="15" bestFit="1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5.42578125" style="15" bestFit="1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5.42578125" style="15" bestFit="1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5.42578125" style="15" bestFit="1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5.42578125" style="15" bestFit="1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5.42578125" style="15" bestFit="1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5.42578125" style="15" bestFit="1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5.42578125" style="15" bestFit="1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5.42578125" style="15" bestFit="1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5.42578125" style="15" bestFit="1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5.42578125" style="15" bestFit="1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5.42578125" style="15" bestFit="1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5.42578125" style="15" bestFit="1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5.42578125" style="15" bestFit="1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5.42578125" style="15" bestFit="1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5.42578125" style="15" bestFit="1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5.42578125" style="15" bestFit="1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5.42578125" style="15" bestFit="1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5.42578125" style="15" bestFit="1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5.42578125" style="15" bestFit="1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5.42578125" style="15" bestFit="1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5.42578125" style="15" bestFit="1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5.42578125" style="15" bestFit="1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5.42578125" style="15" bestFit="1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5.42578125" style="15" bestFit="1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5.42578125" style="15" bestFit="1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5.42578125" style="15" bestFit="1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5.42578125" style="15" bestFit="1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5.42578125" style="15" bestFit="1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5.42578125" style="15" bestFit="1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5.42578125" style="15" bestFit="1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5.42578125" style="15" bestFit="1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5.42578125" style="15" bestFit="1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5.42578125" style="15" bestFit="1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5.42578125" style="15" bestFit="1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5.42578125" style="15" bestFit="1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5.42578125" style="15" bestFit="1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5.42578125" style="15" bestFit="1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5.42578125" style="15" bestFit="1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5.42578125" style="15" bestFit="1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5.42578125" style="15" bestFit="1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5.42578125" style="15" bestFit="1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5.42578125" style="15" bestFit="1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5.42578125" style="15" bestFit="1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5.42578125" style="15" bestFit="1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5.42578125" style="15" bestFit="1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5.42578125" style="15" bestFit="1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5.42578125" style="15" bestFit="1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5.42578125" style="15" bestFit="1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5.42578125" style="15" bestFit="1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5.42578125" style="15" bestFit="1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5.42578125" style="15" bestFit="1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5.42578125" style="15" bestFit="1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5.42578125" style="15" bestFit="1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5.42578125" style="15" bestFit="1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5.42578125" style="15" bestFit="1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5.42578125" style="15" bestFit="1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5.42578125" style="15" bestFit="1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5.42578125" style="15" bestFit="1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5.42578125" style="15" bestFit="1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5.42578125" style="15" bestFit="1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5.42578125" style="15" bestFit="1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5.42578125" style="15" bestFit="1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152" t="s">
        <v>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x14ac:dyDescent="0.2">
      <c r="A2" s="154">
        <v>45839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156"/>
      <c r="D4" s="156"/>
      <c r="E4" s="15"/>
    </row>
    <row r="5" spans="1:13" ht="12.75" customHeight="1" x14ac:dyDescent="0.2">
      <c r="A5" s="157" t="s">
        <v>0</v>
      </c>
      <c r="B5" s="159" t="s">
        <v>9</v>
      </c>
      <c r="C5" s="18" t="s">
        <v>10</v>
      </c>
      <c r="D5" s="18" t="s">
        <v>10</v>
      </c>
      <c r="E5" s="159" t="s">
        <v>1</v>
      </c>
      <c r="F5" s="150" t="s">
        <v>7</v>
      </c>
      <c r="G5" s="150" t="s">
        <v>8</v>
      </c>
      <c r="H5" s="150" t="s">
        <v>2</v>
      </c>
      <c r="I5" s="150" t="s">
        <v>3</v>
      </c>
      <c r="J5" s="150" t="s">
        <v>4</v>
      </c>
      <c r="K5" s="150" t="s">
        <v>5</v>
      </c>
    </row>
    <row r="6" spans="1:13" ht="23.25" customHeight="1" thickBot="1" x14ac:dyDescent="0.25">
      <c r="A6" s="158"/>
      <c r="B6" s="160"/>
      <c r="C6" s="19" t="s">
        <v>11</v>
      </c>
      <c r="D6" s="19" t="s">
        <v>12</v>
      </c>
      <c r="E6" s="160" t="s">
        <v>6</v>
      </c>
      <c r="F6" s="151" t="s">
        <v>6</v>
      </c>
      <c r="G6" s="151" t="s">
        <v>6</v>
      </c>
      <c r="H6" s="151"/>
      <c r="I6" s="151"/>
      <c r="J6" s="151"/>
      <c r="K6" s="151" t="s">
        <v>6</v>
      </c>
    </row>
    <row r="7" spans="1:13" x14ac:dyDescent="0.2">
      <c r="A7" s="1" t="s">
        <v>15</v>
      </c>
      <c r="B7" s="20">
        <v>28115441.379999999</v>
      </c>
      <c r="C7" s="20">
        <v>3212271.24</v>
      </c>
      <c r="D7" s="20">
        <v>355305.21</v>
      </c>
      <c r="E7" s="20"/>
      <c r="F7" s="20"/>
      <c r="G7" s="20"/>
      <c r="H7" s="21"/>
      <c r="I7" s="21"/>
      <c r="J7" s="21"/>
      <c r="K7" s="22">
        <v>31683017.829999998</v>
      </c>
      <c r="L7" s="17"/>
      <c r="M7" s="17"/>
    </row>
    <row r="8" spans="1:13" x14ac:dyDescent="0.2">
      <c r="A8" s="2" t="s">
        <v>16</v>
      </c>
      <c r="B8" s="20">
        <v>26574391.640000001</v>
      </c>
      <c r="C8" s="20">
        <v>3036201.81</v>
      </c>
      <c r="D8" s="20">
        <v>335830.4</v>
      </c>
      <c r="E8" s="20"/>
      <c r="F8" s="20"/>
      <c r="G8" s="20"/>
      <c r="H8" s="21"/>
      <c r="I8" s="21"/>
      <c r="J8" s="21"/>
      <c r="K8" s="22">
        <v>29946423.850000001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/>
      <c r="G9" s="20"/>
      <c r="H9" s="21"/>
      <c r="I9" s="21"/>
      <c r="J9" s="21"/>
      <c r="K9" s="22"/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/>
      <c r="K11" s="22"/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/>
      <c r="K14" s="22"/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/>
      <c r="K16" s="22"/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/>
      <c r="K17" s="22"/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/>
      <c r="K20" s="22"/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/>
      <c r="K21" s="22"/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/>
      <c r="J22" s="22"/>
      <c r="K22" s="22"/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/>
      <c r="K23" s="22"/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/>
      <c r="K24" s="22"/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/>
      <c r="K25" s="22"/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/>
      <c r="K26" s="22"/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17"/>
      <c r="M28" s="17"/>
    </row>
    <row r="29" spans="1:13" x14ac:dyDescent="0.2">
      <c r="A29" s="2" t="s">
        <v>37</v>
      </c>
      <c r="B29" s="20">
        <v>30831454.379999999</v>
      </c>
      <c r="C29" s="20">
        <v>3522583.65</v>
      </c>
      <c r="D29" s="20">
        <v>389628.47</v>
      </c>
      <c r="E29" s="20"/>
      <c r="F29" s="20"/>
      <c r="G29" s="20"/>
      <c r="H29" s="22"/>
      <c r="I29" s="22"/>
      <c r="J29" s="22"/>
      <c r="K29" s="22">
        <v>34743666.5</v>
      </c>
      <c r="L29" s="17"/>
      <c r="M29" s="17"/>
    </row>
    <row r="30" spans="1:13" x14ac:dyDescent="0.2">
      <c r="A30" s="2" t="s">
        <v>38</v>
      </c>
      <c r="B30" s="20">
        <v>39042251.07</v>
      </c>
      <c r="C30" s="20">
        <v>4460691.1399999997</v>
      </c>
      <c r="D30" s="20">
        <v>493391.34</v>
      </c>
      <c r="E30" s="20"/>
      <c r="F30" s="20"/>
      <c r="G30" s="20"/>
      <c r="H30" s="22"/>
      <c r="I30" s="22"/>
      <c r="J30" s="22"/>
      <c r="K30" s="22">
        <v>43996333.549999997</v>
      </c>
      <c r="L30" s="17"/>
      <c r="M30" s="17"/>
    </row>
    <row r="31" spans="1:13" x14ac:dyDescent="0.2">
      <c r="A31" s="2" t="s">
        <v>39</v>
      </c>
      <c r="B31" s="20">
        <v>1061145233.35</v>
      </c>
      <c r="C31" s="20">
        <v>121238940.09</v>
      </c>
      <c r="D31" s="20">
        <v>13410084.039999999</v>
      </c>
      <c r="E31" s="20"/>
      <c r="F31" s="20"/>
      <c r="G31" s="20"/>
      <c r="H31" s="22"/>
      <c r="I31" s="22"/>
      <c r="J31" s="22"/>
      <c r="K31" s="22">
        <v>1195794257.48</v>
      </c>
      <c r="L31" s="17"/>
      <c r="M31" s="17"/>
    </row>
    <row r="32" spans="1:13" x14ac:dyDescent="0.2">
      <c r="A32" s="2" t="s">
        <v>40</v>
      </c>
      <c r="B32" s="20">
        <v>33195327.059999999</v>
      </c>
      <c r="C32" s="20">
        <v>3792663</v>
      </c>
      <c r="D32" s="20">
        <v>419501.6</v>
      </c>
      <c r="E32" s="20"/>
      <c r="F32" s="20"/>
      <c r="G32" s="20"/>
      <c r="H32" s="22"/>
      <c r="I32" s="22"/>
      <c r="J32" s="22"/>
      <c r="K32" s="22">
        <v>37407491.659999996</v>
      </c>
      <c r="L32" s="17"/>
      <c r="M32" s="17"/>
    </row>
    <row r="33" spans="1:13" x14ac:dyDescent="0.2">
      <c r="A33" s="2" t="s">
        <v>41</v>
      </c>
      <c r="B33" s="20">
        <v>53194108.280000001</v>
      </c>
      <c r="C33" s="20">
        <v>6077582.1299999999</v>
      </c>
      <c r="D33" s="20">
        <v>672233.58</v>
      </c>
      <c r="E33" s="20"/>
      <c r="F33" s="20"/>
      <c r="G33" s="20"/>
      <c r="H33" s="22"/>
      <c r="I33" s="22"/>
      <c r="J33" s="22"/>
      <c r="K33" s="22">
        <v>59943923.990000002</v>
      </c>
      <c r="L33" s="17"/>
      <c r="M33" s="17"/>
    </row>
    <row r="34" spans="1:13" x14ac:dyDescent="0.2">
      <c r="A34" s="2" t="s">
        <v>42</v>
      </c>
      <c r="B34" s="20">
        <v>38840031.869999997</v>
      </c>
      <c r="C34" s="20">
        <v>4437587</v>
      </c>
      <c r="D34" s="20">
        <v>490835.82</v>
      </c>
      <c r="E34" s="20"/>
      <c r="F34" s="20"/>
      <c r="G34" s="20"/>
      <c r="H34" s="22"/>
      <c r="I34" s="22"/>
      <c r="J34" s="22"/>
      <c r="K34" s="22">
        <v>43768454.689999998</v>
      </c>
      <c r="L34" s="17"/>
      <c r="M34" s="17"/>
    </row>
    <row r="35" spans="1:13" x14ac:dyDescent="0.2">
      <c r="A35" s="2" t="s">
        <v>43</v>
      </c>
      <c r="B35" s="20">
        <v>55080325.270000003</v>
      </c>
      <c r="C35" s="20">
        <v>6293087.9199999999</v>
      </c>
      <c r="D35" s="20">
        <v>696070.4</v>
      </c>
      <c r="E35" s="20"/>
      <c r="F35" s="20"/>
      <c r="G35" s="20"/>
      <c r="H35" s="22"/>
      <c r="I35" s="22"/>
      <c r="J35" s="22"/>
      <c r="K35" s="22">
        <v>62069483.590000004</v>
      </c>
      <c r="L35" s="17"/>
      <c r="M35" s="17"/>
    </row>
    <row r="36" spans="1:13" x14ac:dyDescent="0.2">
      <c r="A36" s="2" t="s">
        <v>44</v>
      </c>
      <c r="B36" s="20">
        <v>32672346.379999999</v>
      </c>
      <c r="C36" s="20">
        <v>3732910.93</v>
      </c>
      <c r="D36" s="20">
        <v>412892.5</v>
      </c>
      <c r="E36" s="20"/>
      <c r="F36" s="20"/>
      <c r="G36" s="20"/>
      <c r="H36" s="22"/>
      <c r="I36" s="22"/>
      <c r="J36" s="22"/>
      <c r="K36" s="22">
        <v>36818149.810000002</v>
      </c>
      <c r="L36" s="17"/>
      <c r="M36" s="17"/>
    </row>
    <row r="37" spans="1:13" x14ac:dyDescent="0.2">
      <c r="A37" s="2" t="s">
        <v>45</v>
      </c>
      <c r="B37" s="20">
        <v>209391004.84</v>
      </c>
      <c r="C37" s="20">
        <v>23923533.449999999</v>
      </c>
      <c r="D37" s="20">
        <v>2646151.42</v>
      </c>
      <c r="E37" s="20"/>
      <c r="F37" s="20"/>
      <c r="G37" s="20"/>
      <c r="H37" s="21"/>
      <c r="I37" s="21"/>
      <c r="J37" s="21"/>
      <c r="K37" s="22">
        <v>235960689.71000001</v>
      </c>
      <c r="L37" s="17"/>
      <c r="M37" s="17"/>
    </row>
    <row r="38" spans="1:13" x14ac:dyDescent="0.2">
      <c r="A38" s="2" t="s">
        <v>46</v>
      </c>
      <c r="B38" s="20">
        <v>68402386.469999999</v>
      </c>
      <c r="C38" s="20">
        <v>7815172.2999999998</v>
      </c>
      <c r="D38" s="20">
        <v>864426.21</v>
      </c>
      <c r="E38" s="20"/>
      <c r="F38" s="20"/>
      <c r="G38" s="20"/>
      <c r="H38" s="21"/>
      <c r="I38" s="21"/>
      <c r="J38" s="21"/>
      <c r="K38" s="22">
        <v>77081984.980000004</v>
      </c>
      <c r="L38" s="17"/>
      <c r="M38" s="17"/>
    </row>
    <row r="39" spans="1:13" x14ac:dyDescent="0.2">
      <c r="A39" s="2" t="s">
        <v>47</v>
      </c>
      <c r="B39" s="20">
        <v>42141783.229999997</v>
      </c>
      <c r="C39" s="20">
        <v>4814821.7300000004</v>
      </c>
      <c r="D39" s="20">
        <v>532561.27</v>
      </c>
      <c r="E39" s="20"/>
      <c r="F39" s="20"/>
      <c r="G39" s="23"/>
      <c r="H39" s="21"/>
      <c r="I39" s="21"/>
      <c r="J39" s="21"/>
      <c r="K39" s="22">
        <v>47489166.229999997</v>
      </c>
      <c r="L39" s="17"/>
      <c r="M39" s="17"/>
    </row>
    <row r="40" spans="1:13" x14ac:dyDescent="0.2">
      <c r="A40" s="2" t="s">
        <v>48</v>
      </c>
      <c r="B40" s="20">
        <v>29754114.18</v>
      </c>
      <c r="C40" s="20">
        <v>3399494.39</v>
      </c>
      <c r="D40" s="20">
        <v>376013.72</v>
      </c>
      <c r="E40" s="20"/>
      <c r="F40" s="20"/>
      <c r="G40" s="24"/>
      <c r="H40" s="21"/>
      <c r="I40" s="21"/>
      <c r="J40" s="21"/>
      <c r="K40" s="22">
        <v>33529622.289999999</v>
      </c>
      <c r="L40" s="17"/>
      <c r="M40" s="17"/>
    </row>
    <row r="41" spans="1:13" x14ac:dyDescent="0.2">
      <c r="A41" s="2" t="s">
        <v>49</v>
      </c>
      <c r="B41" s="20">
        <v>38435593.479999997</v>
      </c>
      <c r="C41" s="20">
        <v>4391378.74</v>
      </c>
      <c r="D41" s="20">
        <v>485724.78</v>
      </c>
      <c r="E41" s="20"/>
      <c r="F41" s="20"/>
      <c r="G41" s="20"/>
      <c r="H41" s="21"/>
      <c r="I41" s="21"/>
      <c r="J41" s="21"/>
      <c r="K41" s="22">
        <v>43312697</v>
      </c>
      <c r="L41" s="17"/>
      <c r="M41" s="17"/>
    </row>
    <row r="42" spans="1:13" x14ac:dyDescent="0.2">
      <c r="A42" s="2" t="s">
        <v>50</v>
      </c>
      <c r="B42" s="20">
        <v>54756077.240000002</v>
      </c>
      <c r="C42" s="20">
        <v>6256041.6399999997</v>
      </c>
      <c r="D42" s="20">
        <v>691972.76</v>
      </c>
      <c r="E42" s="20"/>
      <c r="F42" s="20"/>
      <c r="G42" s="20"/>
      <c r="H42" s="21"/>
      <c r="I42" s="21"/>
      <c r="J42" s="21"/>
      <c r="K42" s="22">
        <v>61704091.640000001</v>
      </c>
      <c r="L42" s="17"/>
      <c r="M42" s="17"/>
    </row>
    <row r="43" spans="1:13" x14ac:dyDescent="0.2">
      <c r="A43" s="2" t="s">
        <v>51</v>
      </c>
      <c r="B43" s="20">
        <v>30702452.48</v>
      </c>
      <c r="C43" s="20">
        <v>3507844.81</v>
      </c>
      <c r="D43" s="20">
        <v>387998.23</v>
      </c>
      <c r="E43" s="20"/>
      <c r="F43" s="20"/>
      <c r="G43" s="20"/>
      <c r="H43" s="21"/>
      <c r="I43" s="21"/>
      <c r="J43" s="21"/>
      <c r="K43" s="22">
        <v>34598295.520000003</v>
      </c>
      <c r="L43" s="17"/>
      <c r="M43" s="17"/>
    </row>
    <row r="44" spans="1:13" x14ac:dyDescent="0.2">
      <c r="A44" s="2" t="s">
        <v>52</v>
      </c>
      <c r="B44" s="20">
        <v>445858462.77999997</v>
      </c>
      <c r="C44" s="20">
        <v>50940630.710000001</v>
      </c>
      <c r="D44" s="20">
        <v>5634477.9900000002</v>
      </c>
      <c r="E44" s="20"/>
      <c r="F44" s="20"/>
      <c r="G44" s="20"/>
      <c r="H44" s="21"/>
      <c r="I44" s="21"/>
      <c r="J44" s="21"/>
      <c r="K44" s="22">
        <v>502433571.48000002</v>
      </c>
      <c r="L44" s="17"/>
      <c r="M44" s="17"/>
    </row>
    <row r="45" spans="1:13" x14ac:dyDescent="0.2">
      <c r="A45" s="2" t="s">
        <v>53</v>
      </c>
      <c r="B45" s="20">
        <v>70522201.489999995</v>
      </c>
      <c r="C45" s="20">
        <v>8057367.3499999996</v>
      </c>
      <c r="D45" s="20">
        <v>891215.09</v>
      </c>
      <c r="E45" s="20"/>
      <c r="F45" s="20"/>
      <c r="G45" s="20"/>
      <c r="H45" s="21"/>
      <c r="I45" s="21"/>
      <c r="J45" s="21"/>
      <c r="K45" s="22">
        <v>79470783.930000007</v>
      </c>
      <c r="L45" s="17"/>
      <c r="M45" s="17"/>
    </row>
    <row r="46" spans="1:13" x14ac:dyDescent="0.2">
      <c r="A46" s="2" t="s">
        <v>54</v>
      </c>
      <c r="B46" s="20">
        <v>187335166.28</v>
      </c>
      <c r="C46" s="20">
        <v>21403589.52</v>
      </c>
      <c r="D46" s="20">
        <v>2367423.65</v>
      </c>
      <c r="E46" s="20"/>
      <c r="F46" s="20"/>
      <c r="G46" s="20"/>
      <c r="H46" s="21"/>
      <c r="I46" s="21"/>
      <c r="J46" s="21"/>
      <c r="K46" s="22">
        <v>211106179.44999999</v>
      </c>
      <c r="L46" s="17"/>
      <c r="M46" s="17"/>
    </row>
    <row r="47" spans="1:13" x14ac:dyDescent="0.2">
      <c r="A47" s="2" t="s">
        <v>55</v>
      </c>
      <c r="B47" s="20">
        <v>43100581.149999999</v>
      </c>
      <c r="C47" s="20">
        <v>4924367.1900000004</v>
      </c>
      <c r="D47" s="20">
        <v>544677.94999999995</v>
      </c>
      <c r="E47" s="20"/>
      <c r="F47" s="20"/>
      <c r="G47" s="20"/>
      <c r="H47" s="21"/>
      <c r="I47" s="21"/>
      <c r="J47" s="21"/>
      <c r="K47" s="22">
        <v>48569626.289999999</v>
      </c>
      <c r="L47" s="17"/>
      <c r="M47" s="17"/>
    </row>
    <row r="48" spans="1:13" x14ac:dyDescent="0.2">
      <c r="A48" s="2" t="s">
        <v>56</v>
      </c>
      <c r="B48" s="20">
        <v>33578846.219999999</v>
      </c>
      <c r="C48" s="20">
        <v>3836481.19</v>
      </c>
      <c r="D48" s="20">
        <v>424348.28</v>
      </c>
      <c r="E48" s="20"/>
      <c r="F48" s="20"/>
      <c r="G48" s="20"/>
      <c r="H48" s="21"/>
      <c r="I48" s="21"/>
      <c r="J48" s="21"/>
      <c r="K48" s="22">
        <v>37839675.689999998</v>
      </c>
      <c r="L48" s="17"/>
      <c r="M48" s="17"/>
    </row>
    <row r="49" spans="1:13" x14ac:dyDescent="0.2">
      <c r="A49" s="2" t="s">
        <v>57</v>
      </c>
      <c r="B49" s="20">
        <v>39167766.43</v>
      </c>
      <c r="C49" s="20">
        <v>4475031.63</v>
      </c>
      <c r="D49" s="20">
        <v>494977.52</v>
      </c>
      <c r="E49" s="20"/>
      <c r="F49" s="20"/>
      <c r="G49" s="20"/>
      <c r="H49" s="21"/>
      <c r="I49" s="21"/>
      <c r="J49" s="21"/>
      <c r="K49" s="22">
        <v>44137775.579999998</v>
      </c>
      <c r="L49" s="17"/>
      <c r="M49" s="17"/>
    </row>
    <row r="50" spans="1:13" x14ac:dyDescent="0.2">
      <c r="A50" s="2" t="s">
        <v>58</v>
      </c>
      <c r="B50" s="20">
        <v>98466802.519999996</v>
      </c>
      <c r="C50" s="20">
        <v>11250119.58</v>
      </c>
      <c r="D50" s="20">
        <v>1244361.33</v>
      </c>
      <c r="E50" s="20"/>
      <c r="F50" s="20"/>
      <c r="G50" s="20"/>
      <c r="H50" s="21"/>
      <c r="I50" s="21"/>
      <c r="J50" s="21"/>
      <c r="K50" s="22">
        <v>110961283.43000001</v>
      </c>
      <c r="L50" s="17"/>
      <c r="M50" s="17"/>
    </row>
    <row r="51" spans="1:13" x14ac:dyDescent="0.2">
      <c r="A51" s="2" t="s">
        <v>59</v>
      </c>
      <c r="B51" s="20">
        <v>34663159.5</v>
      </c>
      <c r="C51" s="20">
        <v>3960367.14</v>
      </c>
      <c r="D51" s="20">
        <v>438051.14</v>
      </c>
      <c r="E51" s="20"/>
      <c r="F51" s="20"/>
      <c r="G51" s="20"/>
      <c r="H51" s="21"/>
      <c r="I51" s="21"/>
      <c r="J51" s="21"/>
      <c r="K51" s="22">
        <v>39061577.780000001</v>
      </c>
      <c r="L51" s="17"/>
      <c r="M51" s="17"/>
    </row>
    <row r="52" spans="1:13" x14ac:dyDescent="0.2">
      <c r="A52" s="2" t="s">
        <v>60</v>
      </c>
      <c r="B52" s="20">
        <v>597188152.48000002</v>
      </c>
      <c r="C52" s="20">
        <v>68230489.450000003</v>
      </c>
      <c r="D52" s="20">
        <v>7546887.1399999997</v>
      </c>
      <c r="E52" s="20"/>
      <c r="F52" s="20"/>
      <c r="G52" s="20"/>
      <c r="H52" s="21"/>
      <c r="I52" s="21"/>
      <c r="J52" s="21"/>
      <c r="K52" s="22">
        <v>672965529.07000005</v>
      </c>
      <c r="L52" s="17"/>
      <c r="M52" s="17"/>
    </row>
    <row r="53" spans="1:13" ht="13.5" thickBot="1" x14ac:dyDescent="0.25">
      <c r="A53" s="4" t="s">
        <v>61</v>
      </c>
      <c r="B53" s="20">
        <v>64382408.299999997</v>
      </c>
      <c r="C53" s="20">
        <v>7355878.0599999996</v>
      </c>
      <c r="D53" s="20">
        <v>813624.26</v>
      </c>
      <c r="E53" s="20"/>
      <c r="F53" s="20"/>
      <c r="G53" s="20"/>
      <c r="H53" s="21"/>
      <c r="I53" s="21"/>
      <c r="J53" s="21"/>
      <c r="K53" s="22">
        <v>72551910.620000005</v>
      </c>
      <c r="L53" s="17"/>
      <c r="M53" s="17"/>
    </row>
    <row r="54" spans="1:13" s="26" customFormat="1" ht="13.5" thickBot="1" x14ac:dyDescent="0.25">
      <c r="A54" s="5" t="s">
        <v>13</v>
      </c>
      <c r="B54" s="25">
        <v>3486537869.75</v>
      </c>
      <c r="C54" s="25">
        <v>398347127.79000002</v>
      </c>
      <c r="D54" s="25">
        <v>44060666.100000001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3928945663.6399999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E831-E7F8-4286-804F-104E51060F05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6" sqref="L16:O16"/>
    </sheetView>
  </sheetViews>
  <sheetFormatPr baseColWidth="10" defaultRowHeight="12.75" x14ac:dyDescent="0.2"/>
  <cols>
    <col min="1" max="1" width="44.7109375" style="3" customWidth="1"/>
    <col min="2" max="4" width="17.140625" style="128" customWidth="1"/>
    <col min="5" max="5" width="17.7109375" style="128" customWidth="1"/>
    <col min="6" max="6" width="16.140625" style="126" customWidth="1"/>
    <col min="7" max="7" width="14.140625" style="126" customWidth="1"/>
    <col min="8" max="8" width="14.28515625" style="126" customWidth="1"/>
    <col min="9" max="10" width="17.140625" style="126" customWidth="1"/>
    <col min="11" max="11" width="15.42578125" style="126" bestFit="1" customWidth="1"/>
    <col min="12" max="12" width="11.28515625" style="126" bestFit="1" customWidth="1"/>
    <col min="13" max="252" width="11.42578125" style="126"/>
    <col min="253" max="253" width="44.7109375" style="126" customWidth="1"/>
    <col min="254" max="256" width="17.140625" style="126" customWidth="1"/>
    <col min="257" max="257" width="17.7109375" style="126" customWidth="1"/>
    <col min="258" max="258" width="16.140625" style="126" customWidth="1"/>
    <col min="259" max="259" width="14.140625" style="126" customWidth="1"/>
    <col min="260" max="260" width="14.28515625" style="126" customWidth="1"/>
    <col min="261" max="262" width="17.140625" style="126" customWidth="1"/>
    <col min="263" max="263" width="15.42578125" style="126" bestFit="1" customWidth="1"/>
    <col min="264" max="264" width="15.28515625" style="126" bestFit="1" customWidth="1"/>
    <col min="265" max="265" width="15.140625" style="126" customWidth="1"/>
    <col min="266" max="266" width="15.85546875" style="126" customWidth="1"/>
    <col min="267" max="267" width="15.5703125" style="126" customWidth="1"/>
    <col min="268" max="268" width="11.28515625" style="126" bestFit="1" customWidth="1"/>
    <col min="269" max="508" width="11.42578125" style="126"/>
    <col min="509" max="509" width="44.7109375" style="126" customWidth="1"/>
    <col min="510" max="512" width="17.140625" style="126" customWidth="1"/>
    <col min="513" max="513" width="17.7109375" style="126" customWidth="1"/>
    <col min="514" max="514" width="16.140625" style="126" customWidth="1"/>
    <col min="515" max="515" width="14.140625" style="126" customWidth="1"/>
    <col min="516" max="516" width="14.28515625" style="126" customWidth="1"/>
    <col min="517" max="518" width="17.140625" style="126" customWidth="1"/>
    <col min="519" max="519" width="15.42578125" style="126" bestFit="1" customWidth="1"/>
    <col min="520" max="520" width="15.28515625" style="126" bestFit="1" customWidth="1"/>
    <col min="521" max="521" width="15.140625" style="126" customWidth="1"/>
    <col min="522" max="522" width="15.85546875" style="126" customWidth="1"/>
    <col min="523" max="523" width="15.5703125" style="126" customWidth="1"/>
    <col min="524" max="524" width="11.28515625" style="126" bestFit="1" customWidth="1"/>
    <col min="525" max="764" width="11.42578125" style="126"/>
    <col min="765" max="765" width="44.7109375" style="126" customWidth="1"/>
    <col min="766" max="768" width="17.140625" style="126" customWidth="1"/>
    <col min="769" max="769" width="17.7109375" style="126" customWidth="1"/>
    <col min="770" max="770" width="16.140625" style="126" customWidth="1"/>
    <col min="771" max="771" width="14.140625" style="126" customWidth="1"/>
    <col min="772" max="772" width="14.28515625" style="126" customWidth="1"/>
    <col min="773" max="774" width="17.140625" style="126" customWidth="1"/>
    <col min="775" max="775" width="15.42578125" style="126" bestFit="1" customWidth="1"/>
    <col min="776" max="776" width="15.28515625" style="126" bestFit="1" customWidth="1"/>
    <col min="777" max="777" width="15.140625" style="126" customWidth="1"/>
    <col min="778" max="778" width="15.85546875" style="126" customWidth="1"/>
    <col min="779" max="779" width="15.5703125" style="126" customWidth="1"/>
    <col min="780" max="780" width="11.28515625" style="126" bestFit="1" customWidth="1"/>
    <col min="781" max="1020" width="11.42578125" style="126"/>
    <col min="1021" max="1021" width="44.7109375" style="126" customWidth="1"/>
    <col min="1022" max="1024" width="17.140625" style="126" customWidth="1"/>
    <col min="1025" max="1025" width="17.7109375" style="126" customWidth="1"/>
    <col min="1026" max="1026" width="16.140625" style="126" customWidth="1"/>
    <col min="1027" max="1027" width="14.140625" style="126" customWidth="1"/>
    <col min="1028" max="1028" width="14.28515625" style="126" customWidth="1"/>
    <col min="1029" max="1030" width="17.140625" style="126" customWidth="1"/>
    <col min="1031" max="1031" width="15.42578125" style="126" bestFit="1" customWidth="1"/>
    <col min="1032" max="1032" width="15.28515625" style="126" bestFit="1" customWidth="1"/>
    <col min="1033" max="1033" width="15.140625" style="126" customWidth="1"/>
    <col min="1034" max="1034" width="15.85546875" style="126" customWidth="1"/>
    <col min="1035" max="1035" width="15.5703125" style="126" customWidth="1"/>
    <col min="1036" max="1036" width="11.28515625" style="126" bestFit="1" customWidth="1"/>
    <col min="1037" max="1276" width="11.42578125" style="126"/>
    <col min="1277" max="1277" width="44.7109375" style="126" customWidth="1"/>
    <col min="1278" max="1280" width="17.140625" style="126" customWidth="1"/>
    <col min="1281" max="1281" width="17.7109375" style="126" customWidth="1"/>
    <col min="1282" max="1282" width="16.140625" style="126" customWidth="1"/>
    <col min="1283" max="1283" width="14.140625" style="126" customWidth="1"/>
    <col min="1284" max="1284" width="14.28515625" style="126" customWidth="1"/>
    <col min="1285" max="1286" width="17.140625" style="126" customWidth="1"/>
    <col min="1287" max="1287" width="15.42578125" style="126" bestFit="1" customWidth="1"/>
    <col min="1288" max="1288" width="15.28515625" style="126" bestFit="1" customWidth="1"/>
    <col min="1289" max="1289" width="15.140625" style="126" customWidth="1"/>
    <col min="1290" max="1290" width="15.85546875" style="126" customWidth="1"/>
    <col min="1291" max="1291" width="15.5703125" style="126" customWidth="1"/>
    <col min="1292" max="1292" width="11.28515625" style="126" bestFit="1" customWidth="1"/>
    <col min="1293" max="1532" width="11.42578125" style="126"/>
    <col min="1533" max="1533" width="44.7109375" style="126" customWidth="1"/>
    <col min="1534" max="1536" width="17.140625" style="126" customWidth="1"/>
    <col min="1537" max="1537" width="17.7109375" style="126" customWidth="1"/>
    <col min="1538" max="1538" width="16.140625" style="126" customWidth="1"/>
    <col min="1539" max="1539" width="14.140625" style="126" customWidth="1"/>
    <col min="1540" max="1540" width="14.28515625" style="126" customWidth="1"/>
    <col min="1541" max="1542" width="17.140625" style="126" customWidth="1"/>
    <col min="1543" max="1543" width="15.42578125" style="126" bestFit="1" customWidth="1"/>
    <col min="1544" max="1544" width="15.28515625" style="126" bestFit="1" customWidth="1"/>
    <col min="1545" max="1545" width="15.140625" style="126" customWidth="1"/>
    <col min="1546" max="1546" width="15.85546875" style="126" customWidth="1"/>
    <col min="1547" max="1547" width="15.5703125" style="126" customWidth="1"/>
    <col min="1548" max="1548" width="11.28515625" style="126" bestFit="1" customWidth="1"/>
    <col min="1549" max="1788" width="11.42578125" style="126"/>
    <col min="1789" max="1789" width="44.7109375" style="126" customWidth="1"/>
    <col min="1790" max="1792" width="17.140625" style="126" customWidth="1"/>
    <col min="1793" max="1793" width="17.7109375" style="126" customWidth="1"/>
    <col min="1794" max="1794" width="16.140625" style="126" customWidth="1"/>
    <col min="1795" max="1795" width="14.140625" style="126" customWidth="1"/>
    <col min="1796" max="1796" width="14.28515625" style="126" customWidth="1"/>
    <col min="1797" max="1798" width="17.140625" style="126" customWidth="1"/>
    <col min="1799" max="1799" width="15.42578125" style="126" bestFit="1" customWidth="1"/>
    <col min="1800" max="1800" width="15.28515625" style="126" bestFit="1" customWidth="1"/>
    <col min="1801" max="1801" width="15.140625" style="126" customWidth="1"/>
    <col min="1802" max="1802" width="15.85546875" style="126" customWidth="1"/>
    <col min="1803" max="1803" width="15.5703125" style="126" customWidth="1"/>
    <col min="1804" max="1804" width="11.28515625" style="126" bestFit="1" customWidth="1"/>
    <col min="1805" max="2044" width="11.42578125" style="126"/>
    <col min="2045" max="2045" width="44.7109375" style="126" customWidth="1"/>
    <col min="2046" max="2048" width="17.140625" style="126" customWidth="1"/>
    <col min="2049" max="2049" width="17.7109375" style="126" customWidth="1"/>
    <col min="2050" max="2050" width="16.140625" style="126" customWidth="1"/>
    <col min="2051" max="2051" width="14.140625" style="126" customWidth="1"/>
    <col min="2052" max="2052" width="14.28515625" style="126" customWidth="1"/>
    <col min="2053" max="2054" width="17.140625" style="126" customWidth="1"/>
    <col min="2055" max="2055" width="15.42578125" style="126" bestFit="1" customWidth="1"/>
    <col min="2056" max="2056" width="15.28515625" style="126" bestFit="1" customWidth="1"/>
    <col min="2057" max="2057" width="15.140625" style="126" customWidth="1"/>
    <col min="2058" max="2058" width="15.85546875" style="126" customWidth="1"/>
    <col min="2059" max="2059" width="15.5703125" style="126" customWidth="1"/>
    <col min="2060" max="2060" width="11.28515625" style="126" bestFit="1" customWidth="1"/>
    <col min="2061" max="2300" width="11.42578125" style="126"/>
    <col min="2301" max="2301" width="44.7109375" style="126" customWidth="1"/>
    <col min="2302" max="2304" width="17.140625" style="126" customWidth="1"/>
    <col min="2305" max="2305" width="17.7109375" style="126" customWidth="1"/>
    <col min="2306" max="2306" width="16.140625" style="126" customWidth="1"/>
    <col min="2307" max="2307" width="14.140625" style="126" customWidth="1"/>
    <col min="2308" max="2308" width="14.28515625" style="126" customWidth="1"/>
    <col min="2309" max="2310" width="17.140625" style="126" customWidth="1"/>
    <col min="2311" max="2311" width="15.42578125" style="126" bestFit="1" customWidth="1"/>
    <col min="2312" max="2312" width="15.28515625" style="126" bestFit="1" customWidth="1"/>
    <col min="2313" max="2313" width="15.140625" style="126" customWidth="1"/>
    <col min="2314" max="2314" width="15.85546875" style="126" customWidth="1"/>
    <col min="2315" max="2315" width="15.5703125" style="126" customWidth="1"/>
    <col min="2316" max="2316" width="11.28515625" style="126" bestFit="1" customWidth="1"/>
    <col min="2317" max="2556" width="11.42578125" style="126"/>
    <col min="2557" max="2557" width="44.7109375" style="126" customWidth="1"/>
    <col min="2558" max="2560" width="17.140625" style="126" customWidth="1"/>
    <col min="2561" max="2561" width="17.7109375" style="126" customWidth="1"/>
    <col min="2562" max="2562" width="16.140625" style="126" customWidth="1"/>
    <col min="2563" max="2563" width="14.140625" style="126" customWidth="1"/>
    <col min="2564" max="2564" width="14.28515625" style="126" customWidth="1"/>
    <col min="2565" max="2566" width="17.140625" style="126" customWidth="1"/>
    <col min="2567" max="2567" width="15.42578125" style="126" bestFit="1" customWidth="1"/>
    <col min="2568" max="2568" width="15.28515625" style="126" bestFit="1" customWidth="1"/>
    <col min="2569" max="2569" width="15.140625" style="126" customWidth="1"/>
    <col min="2570" max="2570" width="15.85546875" style="126" customWidth="1"/>
    <col min="2571" max="2571" width="15.5703125" style="126" customWidth="1"/>
    <col min="2572" max="2572" width="11.28515625" style="126" bestFit="1" customWidth="1"/>
    <col min="2573" max="2812" width="11.42578125" style="126"/>
    <col min="2813" max="2813" width="44.7109375" style="126" customWidth="1"/>
    <col min="2814" max="2816" width="17.140625" style="126" customWidth="1"/>
    <col min="2817" max="2817" width="17.7109375" style="126" customWidth="1"/>
    <col min="2818" max="2818" width="16.140625" style="126" customWidth="1"/>
    <col min="2819" max="2819" width="14.140625" style="126" customWidth="1"/>
    <col min="2820" max="2820" width="14.28515625" style="126" customWidth="1"/>
    <col min="2821" max="2822" width="17.140625" style="126" customWidth="1"/>
    <col min="2823" max="2823" width="15.42578125" style="126" bestFit="1" customWidth="1"/>
    <col min="2824" max="2824" width="15.28515625" style="126" bestFit="1" customWidth="1"/>
    <col min="2825" max="2825" width="15.140625" style="126" customWidth="1"/>
    <col min="2826" max="2826" width="15.85546875" style="126" customWidth="1"/>
    <col min="2827" max="2827" width="15.5703125" style="126" customWidth="1"/>
    <col min="2828" max="2828" width="11.28515625" style="126" bestFit="1" customWidth="1"/>
    <col min="2829" max="3068" width="11.42578125" style="126"/>
    <col min="3069" max="3069" width="44.7109375" style="126" customWidth="1"/>
    <col min="3070" max="3072" width="17.140625" style="126" customWidth="1"/>
    <col min="3073" max="3073" width="17.7109375" style="126" customWidth="1"/>
    <col min="3074" max="3074" width="16.140625" style="126" customWidth="1"/>
    <col min="3075" max="3075" width="14.140625" style="126" customWidth="1"/>
    <col min="3076" max="3076" width="14.28515625" style="126" customWidth="1"/>
    <col min="3077" max="3078" width="17.140625" style="126" customWidth="1"/>
    <col min="3079" max="3079" width="15.42578125" style="126" bestFit="1" customWidth="1"/>
    <col min="3080" max="3080" width="15.28515625" style="126" bestFit="1" customWidth="1"/>
    <col min="3081" max="3081" width="15.140625" style="126" customWidth="1"/>
    <col min="3082" max="3082" width="15.85546875" style="126" customWidth="1"/>
    <col min="3083" max="3083" width="15.5703125" style="126" customWidth="1"/>
    <col min="3084" max="3084" width="11.28515625" style="126" bestFit="1" customWidth="1"/>
    <col min="3085" max="3324" width="11.42578125" style="126"/>
    <col min="3325" max="3325" width="44.7109375" style="126" customWidth="1"/>
    <col min="3326" max="3328" width="17.140625" style="126" customWidth="1"/>
    <col min="3329" max="3329" width="17.7109375" style="126" customWidth="1"/>
    <col min="3330" max="3330" width="16.140625" style="126" customWidth="1"/>
    <col min="3331" max="3331" width="14.140625" style="126" customWidth="1"/>
    <col min="3332" max="3332" width="14.28515625" style="126" customWidth="1"/>
    <col min="3333" max="3334" width="17.140625" style="126" customWidth="1"/>
    <col min="3335" max="3335" width="15.42578125" style="126" bestFit="1" customWidth="1"/>
    <col min="3336" max="3336" width="15.28515625" style="126" bestFit="1" customWidth="1"/>
    <col min="3337" max="3337" width="15.140625" style="126" customWidth="1"/>
    <col min="3338" max="3338" width="15.85546875" style="126" customWidth="1"/>
    <col min="3339" max="3339" width="15.5703125" style="126" customWidth="1"/>
    <col min="3340" max="3340" width="11.28515625" style="126" bestFit="1" customWidth="1"/>
    <col min="3341" max="3580" width="11.42578125" style="126"/>
    <col min="3581" max="3581" width="44.7109375" style="126" customWidth="1"/>
    <col min="3582" max="3584" width="17.140625" style="126" customWidth="1"/>
    <col min="3585" max="3585" width="17.7109375" style="126" customWidth="1"/>
    <col min="3586" max="3586" width="16.140625" style="126" customWidth="1"/>
    <col min="3587" max="3587" width="14.140625" style="126" customWidth="1"/>
    <col min="3588" max="3588" width="14.28515625" style="126" customWidth="1"/>
    <col min="3589" max="3590" width="17.140625" style="126" customWidth="1"/>
    <col min="3591" max="3591" width="15.42578125" style="126" bestFit="1" customWidth="1"/>
    <col min="3592" max="3592" width="15.28515625" style="126" bestFit="1" customWidth="1"/>
    <col min="3593" max="3593" width="15.140625" style="126" customWidth="1"/>
    <col min="3594" max="3594" width="15.85546875" style="126" customWidth="1"/>
    <col min="3595" max="3595" width="15.5703125" style="126" customWidth="1"/>
    <col min="3596" max="3596" width="11.28515625" style="126" bestFit="1" customWidth="1"/>
    <col min="3597" max="3836" width="11.42578125" style="126"/>
    <col min="3837" max="3837" width="44.7109375" style="126" customWidth="1"/>
    <col min="3838" max="3840" width="17.140625" style="126" customWidth="1"/>
    <col min="3841" max="3841" width="17.7109375" style="126" customWidth="1"/>
    <col min="3842" max="3842" width="16.140625" style="126" customWidth="1"/>
    <col min="3843" max="3843" width="14.140625" style="126" customWidth="1"/>
    <col min="3844" max="3844" width="14.28515625" style="126" customWidth="1"/>
    <col min="3845" max="3846" width="17.140625" style="126" customWidth="1"/>
    <col min="3847" max="3847" width="15.42578125" style="126" bestFit="1" customWidth="1"/>
    <col min="3848" max="3848" width="15.28515625" style="126" bestFit="1" customWidth="1"/>
    <col min="3849" max="3849" width="15.140625" style="126" customWidth="1"/>
    <col min="3850" max="3850" width="15.85546875" style="126" customWidth="1"/>
    <col min="3851" max="3851" width="15.5703125" style="126" customWidth="1"/>
    <col min="3852" max="3852" width="11.28515625" style="126" bestFit="1" customWidth="1"/>
    <col min="3853" max="4092" width="11.42578125" style="126"/>
    <col min="4093" max="4093" width="44.7109375" style="126" customWidth="1"/>
    <col min="4094" max="4096" width="17.140625" style="126" customWidth="1"/>
    <col min="4097" max="4097" width="17.7109375" style="126" customWidth="1"/>
    <col min="4098" max="4098" width="16.140625" style="126" customWidth="1"/>
    <col min="4099" max="4099" width="14.140625" style="126" customWidth="1"/>
    <col min="4100" max="4100" width="14.28515625" style="126" customWidth="1"/>
    <col min="4101" max="4102" width="17.140625" style="126" customWidth="1"/>
    <col min="4103" max="4103" width="15.42578125" style="126" bestFit="1" customWidth="1"/>
    <col min="4104" max="4104" width="15.28515625" style="126" bestFit="1" customWidth="1"/>
    <col min="4105" max="4105" width="15.140625" style="126" customWidth="1"/>
    <col min="4106" max="4106" width="15.85546875" style="126" customWidth="1"/>
    <col min="4107" max="4107" width="15.5703125" style="126" customWidth="1"/>
    <col min="4108" max="4108" width="11.28515625" style="126" bestFit="1" customWidth="1"/>
    <col min="4109" max="4348" width="11.42578125" style="126"/>
    <col min="4349" max="4349" width="44.7109375" style="126" customWidth="1"/>
    <col min="4350" max="4352" width="17.140625" style="126" customWidth="1"/>
    <col min="4353" max="4353" width="17.7109375" style="126" customWidth="1"/>
    <col min="4354" max="4354" width="16.140625" style="126" customWidth="1"/>
    <col min="4355" max="4355" width="14.140625" style="126" customWidth="1"/>
    <col min="4356" max="4356" width="14.28515625" style="126" customWidth="1"/>
    <col min="4357" max="4358" width="17.140625" style="126" customWidth="1"/>
    <col min="4359" max="4359" width="15.42578125" style="126" bestFit="1" customWidth="1"/>
    <col min="4360" max="4360" width="15.28515625" style="126" bestFit="1" customWidth="1"/>
    <col min="4361" max="4361" width="15.140625" style="126" customWidth="1"/>
    <col min="4362" max="4362" width="15.85546875" style="126" customWidth="1"/>
    <col min="4363" max="4363" width="15.5703125" style="126" customWidth="1"/>
    <col min="4364" max="4364" width="11.28515625" style="126" bestFit="1" customWidth="1"/>
    <col min="4365" max="4604" width="11.42578125" style="126"/>
    <col min="4605" max="4605" width="44.7109375" style="126" customWidth="1"/>
    <col min="4606" max="4608" width="17.140625" style="126" customWidth="1"/>
    <col min="4609" max="4609" width="17.7109375" style="126" customWidth="1"/>
    <col min="4610" max="4610" width="16.140625" style="126" customWidth="1"/>
    <col min="4611" max="4611" width="14.140625" style="126" customWidth="1"/>
    <col min="4612" max="4612" width="14.28515625" style="126" customWidth="1"/>
    <col min="4613" max="4614" width="17.140625" style="126" customWidth="1"/>
    <col min="4615" max="4615" width="15.42578125" style="126" bestFit="1" customWidth="1"/>
    <col min="4616" max="4616" width="15.28515625" style="126" bestFit="1" customWidth="1"/>
    <col min="4617" max="4617" width="15.140625" style="126" customWidth="1"/>
    <col min="4618" max="4618" width="15.85546875" style="126" customWidth="1"/>
    <col min="4619" max="4619" width="15.5703125" style="126" customWidth="1"/>
    <col min="4620" max="4620" width="11.28515625" style="126" bestFit="1" customWidth="1"/>
    <col min="4621" max="4860" width="11.42578125" style="126"/>
    <col min="4861" max="4861" width="44.7109375" style="126" customWidth="1"/>
    <col min="4862" max="4864" width="17.140625" style="126" customWidth="1"/>
    <col min="4865" max="4865" width="17.7109375" style="126" customWidth="1"/>
    <col min="4866" max="4866" width="16.140625" style="126" customWidth="1"/>
    <col min="4867" max="4867" width="14.140625" style="126" customWidth="1"/>
    <col min="4868" max="4868" width="14.28515625" style="126" customWidth="1"/>
    <col min="4869" max="4870" width="17.140625" style="126" customWidth="1"/>
    <col min="4871" max="4871" width="15.42578125" style="126" bestFit="1" customWidth="1"/>
    <col min="4872" max="4872" width="15.28515625" style="126" bestFit="1" customWidth="1"/>
    <col min="4873" max="4873" width="15.140625" style="126" customWidth="1"/>
    <col min="4874" max="4874" width="15.85546875" style="126" customWidth="1"/>
    <col min="4875" max="4875" width="15.5703125" style="126" customWidth="1"/>
    <col min="4876" max="4876" width="11.28515625" style="126" bestFit="1" customWidth="1"/>
    <col min="4877" max="5116" width="11.42578125" style="126"/>
    <col min="5117" max="5117" width="44.7109375" style="126" customWidth="1"/>
    <col min="5118" max="5120" width="17.140625" style="126" customWidth="1"/>
    <col min="5121" max="5121" width="17.7109375" style="126" customWidth="1"/>
    <col min="5122" max="5122" width="16.140625" style="126" customWidth="1"/>
    <col min="5123" max="5123" width="14.140625" style="126" customWidth="1"/>
    <col min="5124" max="5124" width="14.28515625" style="126" customWidth="1"/>
    <col min="5125" max="5126" width="17.140625" style="126" customWidth="1"/>
    <col min="5127" max="5127" width="15.42578125" style="126" bestFit="1" customWidth="1"/>
    <col min="5128" max="5128" width="15.28515625" style="126" bestFit="1" customWidth="1"/>
    <col min="5129" max="5129" width="15.140625" style="126" customWidth="1"/>
    <col min="5130" max="5130" width="15.85546875" style="126" customWidth="1"/>
    <col min="5131" max="5131" width="15.5703125" style="126" customWidth="1"/>
    <col min="5132" max="5132" width="11.28515625" style="126" bestFit="1" customWidth="1"/>
    <col min="5133" max="5372" width="11.42578125" style="126"/>
    <col min="5373" max="5373" width="44.7109375" style="126" customWidth="1"/>
    <col min="5374" max="5376" width="17.140625" style="126" customWidth="1"/>
    <col min="5377" max="5377" width="17.7109375" style="126" customWidth="1"/>
    <col min="5378" max="5378" width="16.140625" style="126" customWidth="1"/>
    <col min="5379" max="5379" width="14.140625" style="126" customWidth="1"/>
    <col min="5380" max="5380" width="14.28515625" style="126" customWidth="1"/>
    <col min="5381" max="5382" width="17.140625" style="126" customWidth="1"/>
    <col min="5383" max="5383" width="15.42578125" style="126" bestFit="1" customWidth="1"/>
    <col min="5384" max="5384" width="15.28515625" style="126" bestFit="1" customWidth="1"/>
    <col min="5385" max="5385" width="15.140625" style="126" customWidth="1"/>
    <col min="5386" max="5386" width="15.85546875" style="126" customWidth="1"/>
    <col min="5387" max="5387" width="15.5703125" style="126" customWidth="1"/>
    <col min="5388" max="5388" width="11.28515625" style="126" bestFit="1" customWidth="1"/>
    <col min="5389" max="5628" width="11.42578125" style="126"/>
    <col min="5629" max="5629" width="44.7109375" style="126" customWidth="1"/>
    <col min="5630" max="5632" width="17.140625" style="126" customWidth="1"/>
    <col min="5633" max="5633" width="17.7109375" style="126" customWidth="1"/>
    <col min="5634" max="5634" width="16.140625" style="126" customWidth="1"/>
    <col min="5635" max="5635" width="14.140625" style="126" customWidth="1"/>
    <col min="5636" max="5636" width="14.28515625" style="126" customWidth="1"/>
    <col min="5637" max="5638" width="17.140625" style="126" customWidth="1"/>
    <col min="5639" max="5639" width="15.42578125" style="126" bestFit="1" customWidth="1"/>
    <col min="5640" max="5640" width="15.28515625" style="126" bestFit="1" customWidth="1"/>
    <col min="5641" max="5641" width="15.140625" style="126" customWidth="1"/>
    <col min="5642" max="5642" width="15.85546875" style="126" customWidth="1"/>
    <col min="5643" max="5643" width="15.5703125" style="126" customWidth="1"/>
    <col min="5644" max="5644" width="11.28515625" style="126" bestFit="1" customWidth="1"/>
    <col min="5645" max="5884" width="11.42578125" style="126"/>
    <col min="5885" max="5885" width="44.7109375" style="126" customWidth="1"/>
    <col min="5886" max="5888" width="17.140625" style="126" customWidth="1"/>
    <col min="5889" max="5889" width="17.7109375" style="126" customWidth="1"/>
    <col min="5890" max="5890" width="16.140625" style="126" customWidth="1"/>
    <col min="5891" max="5891" width="14.140625" style="126" customWidth="1"/>
    <col min="5892" max="5892" width="14.28515625" style="126" customWidth="1"/>
    <col min="5893" max="5894" width="17.140625" style="126" customWidth="1"/>
    <col min="5895" max="5895" width="15.42578125" style="126" bestFit="1" customWidth="1"/>
    <col min="5896" max="5896" width="15.28515625" style="126" bestFit="1" customWidth="1"/>
    <col min="5897" max="5897" width="15.140625" style="126" customWidth="1"/>
    <col min="5898" max="5898" width="15.85546875" style="126" customWidth="1"/>
    <col min="5899" max="5899" width="15.5703125" style="126" customWidth="1"/>
    <col min="5900" max="5900" width="11.28515625" style="126" bestFit="1" customWidth="1"/>
    <col min="5901" max="6140" width="11.42578125" style="126"/>
    <col min="6141" max="6141" width="44.7109375" style="126" customWidth="1"/>
    <col min="6142" max="6144" width="17.140625" style="126" customWidth="1"/>
    <col min="6145" max="6145" width="17.7109375" style="126" customWidth="1"/>
    <col min="6146" max="6146" width="16.140625" style="126" customWidth="1"/>
    <col min="6147" max="6147" width="14.140625" style="126" customWidth="1"/>
    <col min="6148" max="6148" width="14.28515625" style="126" customWidth="1"/>
    <col min="6149" max="6150" width="17.140625" style="126" customWidth="1"/>
    <col min="6151" max="6151" width="15.42578125" style="126" bestFit="1" customWidth="1"/>
    <col min="6152" max="6152" width="15.28515625" style="126" bestFit="1" customWidth="1"/>
    <col min="6153" max="6153" width="15.140625" style="126" customWidth="1"/>
    <col min="6154" max="6154" width="15.85546875" style="126" customWidth="1"/>
    <col min="6155" max="6155" width="15.5703125" style="126" customWidth="1"/>
    <col min="6156" max="6156" width="11.28515625" style="126" bestFit="1" customWidth="1"/>
    <col min="6157" max="6396" width="11.42578125" style="126"/>
    <col min="6397" max="6397" width="44.7109375" style="126" customWidth="1"/>
    <col min="6398" max="6400" width="17.140625" style="126" customWidth="1"/>
    <col min="6401" max="6401" width="17.7109375" style="126" customWidth="1"/>
    <col min="6402" max="6402" width="16.140625" style="126" customWidth="1"/>
    <col min="6403" max="6403" width="14.140625" style="126" customWidth="1"/>
    <col min="6404" max="6404" width="14.28515625" style="126" customWidth="1"/>
    <col min="6405" max="6406" width="17.140625" style="126" customWidth="1"/>
    <col min="6407" max="6407" width="15.42578125" style="126" bestFit="1" customWidth="1"/>
    <col min="6408" max="6408" width="15.28515625" style="126" bestFit="1" customWidth="1"/>
    <col min="6409" max="6409" width="15.140625" style="126" customWidth="1"/>
    <col min="6410" max="6410" width="15.85546875" style="126" customWidth="1"/>
    <col min="6411" max="6411" width="15.5703125" style="126" customWidth="1"/>
    <col min="6412" max="6412" width="11.28515625" style="126" bestFit="1" customWidth="1"/>
    <col min="6413" max="6652" width="11.42578125" style="126"/>
    <col min="6653" max="6653" width="44.7109375" style="126" customWidth="1"/>
    <col min="6654" max="6656" width="17.140625" style="126" customWidth="1"/>
    <col min="6657" max="6657" width="17.7109375" style="126" customWidth="1"/>
    <col min="6658" max="6658" width="16.140625" style="126" customWidth="1"/>
    <col min="6659" max="6659" width="14.140625" style="126" customWidth="1"/>
    <col min="6660" max="6660" width="14.28515625" style="126" customWidth="1"/>
    <col min="6661" max="6662" width="17.140625" style="126" customWidth="1"/>
    <col min="6663" max="6663" width="15.42578125" style="126" bestFit="1" customWidth="1"/>
    <col min="6664" max="6664" width="15.28515625" style="126" bestFit="1" customWidth="1"/>
    <col min="6665" max="6665" width="15.140625" style="126" customWidth="1"/>
    <col min="6666" max="6666" width="15.85546875" style="126" customWidth="1"/>
    <col min="6667" max="6667" width="15.5703125" style="126" customWidth="1"/>
    <col min="6668" max="6668" width="11.28515625" style="126" bestFit="1" customWidth="1"/>
    <col min="6669" max="6908" width="11.42578125" style="126"/>
    <col min="6909" max="6909" width="44.7109375" style="126" customWidth="1"/>
    <col min="6910" max="6912" width="17.140625" style="126" customWidth="1"/>
    <col min="6913" max="6913" width="17.7109375" style="126" customWidth="1"/>
    <col min="6914" max="6914" width="16.140625" style="126" customWidth="1"/>
    <col min="6915" max="6915" width="14.140625" style="126" customWidth="1"/>
    <col min="6916" max="6916" width="14.28515625" style="126" customWidth="1"/>
    <col min="6917" max="6918" width="17.140625" style="126" customWidth="1"/>
    <col min="6919" max="6919" width="15.42578125" style="126" bestFit="1" customWidth="1"/>
    <col min="6920" max="6920" width="15.28515625" style="126" bestFit="1" customWidth="1"/>
    <col min="6921" max="6921" width="15.140625" style="126" customWidth="1"/>
    <col min="6922" max="6922" width="15.85546875" style="126" customWidth="1"/>
    <col min="6923" max="6923" width="15.5703125" style="126" customWidth="1"/>
    <col min="6924" max="6924" width="11.28515625" style="126" bestFit="1" customWidth="1"/>
    <col min="6925" max="7164" width="11.42578125" style="126"/>
    <col min="7165" max="7165" width="44.7109375" style="126" customWidth="1"/>
    <col min="7166" max="7168" width="17.140625" style="126" customWidth="1"/>
    <col min="7169" max="7169" width="17.7109375" style="126" customWidth="1"/>
    <col min="7170" max="7170" width="16.140625" style="126" customWidth="1"/>
    <col min="7171" max="7171" width="14.140625" style="126" customWidth="1"/>
    <col min="7172" max="7172" width="14.28515625" style="126" customWidth="1"/>
    <col min="7173" max="7174" width="17.140625" style="126" customWidth="1"/>
    <col min="7175" max="7175" width="15.42578125" style="126" bestFit="1" customWidth="1"/>
    <col min="7176" max="7176" width="15.28515625" style="126" bestFit="1" customWidth="1"/>
    <col min="7177" max="7177" width="15.140625" style="126" customWidth="1"/>
    <col min="7178" max="7178" width="15.85546875" style="126" customWidth="1"/>
    <col min="7179" max="7179" width="15.5703125" style="126" customWidth="1"/>
    <col min="7180" max="7180" width="11.28515625" style="126" bestFit="1" customWidth="1"/>
    <col min="7181" max="7420" width="11.42578125" style="126"/>
    <col min="7421" max="7421" width="44.7109375" style="126" customWidth="1"/>
    <col min="7422" max="7424" width="17.140625" style="126" customWidth="1"/>
    <col min="7425" max="7425" width="17.7109375" style="126" customWidth="1"/>
    <col min="7426" max="7426" width="16.140625" style="126" customWidth="1"/>
    <col min="7427" max="7427" width="14.140625" style="126" customWidth="1"/>
    <col min="7428" max="7428" width="14.28515625" style="126" customWidth="1"/>
    <col min="7429" max="7430" width="17.140625" style="126" customWidth="1"/>
    <col min="7431" max="7431" width="15.42578125" style="126" bestFit="1" customWidth="1"/>
    <col min="7432" max="7432" width="15.28515625" style="126" bestFit="1" customWidth="1"/>
    <col min="7433" max="7433" width="15.140625" style="126" customWidth="1"/>
    <col min="7434" max="7434" width="15.85546875" style="126" customWidth="1"/>
    <col min="7435" max="7435" width="15.5703125" style="126" customWidth="1"/>
    <col min="7436" max="7436" width="11.28515625" style="126" bestFit="1" customWidth="1"/>
    <col min="7437" max="7676" width="11.42578125" style="126"/>
    <col min="7677" max="7677" width="44.7109375" style="126" customWidth="1"/>
    <col min="7678" max="7680" width="17.140625" style="126" customWidth="1"/>
    <col min="7681" max="7681" width="17.7109375" style="126" customWidth="1"/>
    <col min="7682" max="7682" width="16.140625" style="126" customWidth="1"/>
    <col min="7683" max="7683" width="14.140625" style="126" customWidth="1"/>
    <col min="7684" max="7684" width="14.28515625" style="126" customWidth="1"/>
    <col min="7685" max="7686" width="17.140625" style="126" customWidth="1"/>
    <col min="7687" max="7687" width="15.42578125" style="126" bestFit="1" customWidth="1"/>
    <col min="7688" max="7688" width="15.28515625" style="126" bestFit="1" customWidth="1"/>
    <col min="7689" max="7689" width="15.140625" style="126" customWidth="1"/>
    <col min="7690" max="7690" width="15.85546875" style="126" customWidth="1"/>
    <col min="7691" max="7691" width="15.5703125" style="126" customWidth="1"/>
    <col min="7692" max="7692" width="11.28515625" style="126" bestFit="1" customWidth="1"/>
    <col min="7693" max="7932" width="11.42578125" style="126"/>
    <col min="7933" max="7933" width="44.7109375" style="126" customWidth="1"/>
    <col min="7934" max="7936" width="17.140625" style="126" customWidth="1"/>
    <col min="7937" max="7937" width="17.7109375" style="126" customWidth="1"/>
    <col min="7938" max="7938" width="16.140625" style="126" customWidth="1"/>
    <col min="7939" max="7939" width="14.140625" style="126" customWidth="1"/>
    <col min="7940" max="7940" width="14.28515625" style="126" customWidth="1"/>
    <col min="7941" max="7942" width="17.140625" style="126" customWidth="1"/>
    <col min="7943" max="7943" width="15.42578125" style="126" bestFit="1" customWidth="1"/>
    <col min="7944" max="7944" width="15.28515625" style="126" bestFit="1" customWidth="1"/>
    <col min="7945" max="7945" width="15.140625" style="126" customWidth="1"/>
    <col min="7946" max="7946" width="15.85546875" style="126" customWidth="1"/>
    <col min="7947" max="7947" width="15.5703125" style="126" customWidth="1"/>
    <col min="7948" max="7948" width="11.28515625" style="126" bestFit="1" customWidth="1"/>
    <col min="7949" max="8188" width="11.42578125" style="126"/>
    <col min="8189" max="8189" width="44.7109375" style="126" customWidth="1"/>
    <col min="8190" max="8192" width="17.140625" style="126" customWidth="1"/>
    <col min="8193" max="8193" width="17.7109375" style="126" customWidth="1"/>
    <col min="8194" max="8194" width="16.140625" style="126" customWidth="1"/>
    <col min="8195" max="8195" width="14.140625" style="126" customWidth="1"/>
    <col min="8196" max="8196" width="14.28515625" style="126" customWidth="1"/>
    <col min="8197" max="8198" width="17.140625" style="126" customWidth="1"/>
    <col min="8199" max="8199" width="15.42578125" style="126" bestFit="1" customWidth="1"/>
    <col min="8200" max="8200" width="15.28515625" style="126" bestFit="1" customWidth="1"/>
    <col min="8201" max="8201" width="15.140625" style="126" customWidth="1"/>
    <col min="8202" max="8202" width="15.85546875" style="126" customWidth="1"/>
    <col min="8203" max="8203" width="15.5703125" style="126" customWidth="1"/>
    <col min="8204" max="8204" width="11.28515625" style="126" bestFit="1" customWidth="1"/>
    <col min="8205" max="8444" width="11.42578125" style="126"/>
    <col min="8445" max="8445" width="44.7109375" style="126" customWidth="1"/>
    <col min="8446" max="8448" width="17.140625" style="126" customWidth="1"/>
    <col min="8449" max="8449" width="17.7109375" style="126" customWidth="1"/>
    <col min="8450" max="8450" width="16.140625" style="126" customWidth="1"/>
    <col min="8451" max="8451" width="14.140625" style="126" customWidth="1"/>
    <col min="8452" max="8452" width="14.28515625" style="126" customWidth="1"/>
    <col min="8453" max="8454" width="17.140625" style="126" customWidth="1"/>
    <col min="8455" max="8455" width="15.42578125" style="126" bestFit="1" customWidth="1"/>
    <col min="8456" max="8456" width="15.28515625" style="126" bestFit="1" customWidth="1"/>
    <col min="8457" max="8457" width="15.140625" style="126" customWidth="1"/>
    <col min="8458" max="8458" width="15.85546875" style="126" customWidth="1"/>
    <col min="8459" max="8459" width="15.5703125" style="126" customWidth="1"/>
    <col min="8460" max="8460" width="11.28515625" style="126" bestFit="1" customWidth="1"/>
    <col min="8461" max="8700" width="11.42578125" style="126"/>
    <col min="8701" max="8701" width="44.7109375" style="126" customWidth="1"/>
    <col min="8702" max="8704" width="17.140625" style="126" customWidth="1"/>
    <col min="8705" max="8705" width="17.7109375" style="126" customWidth="1"/>
    <col min="8706" max="8706" width="16.140625" style="126" customWidth="1"/>
    <col min="8707" max="8707" width="14.140625" style="126" customWidth="1"/>
    <col min="8708" max="8708" width="14.28515625" style="126" customWidth="1"/>
    <col min="8709" max="8710" width="17.140625" style="126" customWidth="1"/>
    <col min="8711" max="8711" width="15.42578125" style="126" bestFit="1" customWidth="1"/>
    <col min="8712" max="8712" width="15.28515625" style="126" bestFit="1" customWidth="1"/>
    <col min="8713" max="8713" width="15.140625" style="126" customWidth="1"/>
    <col min="8714" max="8714" width="15.85546875" style="126" customWidth="1"/>
    <col min="8715" max="8715" width="15.5703125" style="126" customWidth="1"/>
    <col min="8716" max="8716" width="11.28515625" style="126" bestFit="1" customWidth="1"/>
    <col min="8717" max="8956" width="11.42578125" style="126"/>
    <col min="8957" max="8957" width="44.7109375" style="126" customWidth="1"/>
    <col min="8958" max="8960" width="17.140625" style="126" customWidth="1"/>
    <col min="8961" max="8961" width="17.7109375" style="126" customWidth="1"/>
    <col min="8962" max="8962" width="16.140625" style="126" customWidth="1"/>
    <col min="8963" max="8963" width="14.140625" style="126" customWidth="1"/>
    <col min="8964" max="8964" width="14.28515625" style="126" customWidth="1"/>
    <col min="8965" max="8966" width="17.140625" style="126" customWidth="1"/>
    <col min="8967" max="8967" width="15.42578125" style="126" bestFit="1" customWidth="1"/>
    <col min="8968" max="8968" width="15.28515625" style="126" bestFit="1" customWidth="1"/>
    <col min="8969" max="8969" width="15.140625" style="126" customWidth="1"/>
    <col min="8970" max="8970" width="15.85546875" style="126" customWidth="1"/>
    <col min="8971" max="8971" width="15.5703125" style="126" customWidth="1"/>
    <col min="8972" max="8972" width="11.28515625" style="126" bestFit="1" customWidth="1"/>
    <col min="8973" max="9212" width="11.42578125" style="126"/>
    <col min="9213" max="9213" width="44.7109375" style="126" customWidth="1"/>
    <col min="9214" max="9216" width="17.140625" style="126" customWidth="1"/>
    <col min="9217" max="9217" width="17.7109375" style="126" customWidth="1"/>
    <col min="9218" max="9218" width="16.140625" style="126" customWidth="1"/>
    <col min="9219" max="9219" width="14.140625" style="126" customWidth="1"/>
    <col min="9220" max="9220" width="14.28515625" style="126" customWidth="1"/>
    <col min="9221" max="9222" width="17.140625" style="126" customWidth="1"/>
    <col min="9223" max="9223" width="15.42578125" style="126" bestFit="1" customWidth="1"/>
    <col min="9224" max="9224" width="15.28515625" style="126" bestFit="1" customWidth="1"/>
    <col min="9225" max="9225" width="15.140625" style="126" customWidth="1"/>
    <col min="9226" max="9226" width="15.85546875" style="126" customWidth="1"/>
    <col min="9227" max="9227" width="15.5703125" style="126" customWidth="1"/>
    <col min="9228" max="9228" width="11.28515625" style="126" bestFit="1" customWidth="1"/>
    <col min="9229" max="9468" width="11.42578125" style="126"/>
    <col min="9469" max="9469" width="44.7109375" style="126" customWidth="1"/>
    <col min="9470" max="9472" width="17.140625" style="126" customWidth="1"/>
    <col min="9473" max="9473" width="17.7109375" style="126" customWidth="1"/>
    <col min="9474" max="9474" width="16.140625" style="126" customWidth="1"/>
    <col min="9475" max="9475" width="14.140625" style="126" customWidth="1"/>
    <col min="9476" max="9476" width="14.28515625" style="126" customWidth="1"/>
    <col min="9477" max="9478" width="17.140625" style="126" customWidth="1"/>
    <col min="9479" max="9479" width="15.42578125" style="126" bestFit="1" customWidth="1"/>
    <col min="9480" max="9480" width="15.28515625" style="126" bestFit="1" customWidth="1"/>
    <col min="9481" max="9481" width="15.140625" style="126" customWidth="1"/>
    <col min="9482" max="9482" width="15.85546875" style="126" customWidth="1"/>
    <col min="9483" max="9483" width="15.5703125" style="126" customWidth="1"/>
    <col min="9484" max="9484" width="11.28515625" style="126" bestFit="1" customWidth="1"/>
    <col min="9485" max="9724" width="11.42578125" style="126"/>
    <col min="9725" max="9725" width="44.7109375" style="126" customWidth="1"/>
    <col min="9726" max="9728" width="17.140625" style="126" customWidth="1"/>
    <col min="9729" max="9729" width="17.7109375" style="126" customWidth="1"/>
    <col min="9730" max="9730" width="16.140625" style="126" customWidth="1"/>
    <col min="9731" max="9731" width="14.140625" style="126" customWidth="1"/>
    <col min="9732" max="9732" width="14.28515625" style="126" customWidth="1"/>
    <col min="9733" max="9734" width="17.140625" style="126" customWidth="1"/>
    <col min="9735" max="9735" width="15.42578125" style="126" bestFit="1" customWidth="1"/>
    <col min="9736" max="9736" width="15.28515625" style="126" bestFit="1" customWidth="1"/>
    <col min="9737" max="9737" width="15.140625" style="126" customWidth="1"/>
    <col min="9738" max="9738" width="15.85546875" style="126" customWidth="1"/>
    <col min="9739" max="9739" width="15.5703125" style="126" customWidth="1"/>
    <col min="9740" max="9740" width="11.28515625" style="126" bestFit="1" customWidth="1"/>
    <col min="9741" max="9980" width="11.42578125" style="126"/>
    <col min="9981" max="9981" width="44.7109375" style="126" customWidth="1"/>
    <col min="9982" max="9984" width="17.140625" style="126" customWidth="1"/>
    <col min="9985" max="9985" width="17.7109375" style="126" customWidth="1"/>
    <col min="9986" max="9986" width="16.140625" style="126" customWidth="1"/>
    <col min="9987" max="9987" width="14.140625" style="126" customWidth="1"/>
    <col min="9988" max="9988" width="14.28515625" style="126" customWidth="1"/>
    <col min="9989" max="9990" width="17.140625" style="126" customWidth="1"/>
    <col min="9991" max="9991" width="15.42578125" style="126" bestFit="1" customWidth="1"/>
    <col min="9992" max="9992" width="15.28515625" style="126" bestFit="1" customWidth="1"/>
    <col min="9993" max="9993" width="15.140625" style="126" customWidth="1"/>
    <col min="9994" max="9994" width="15.85546875" style="126" customWidth="1"/>
    <col min="9995" max="9995" width="15.5703125" style="126" customWidth="1"/>
    <col min="9996" max="9996" width="11.28515625" style="126" bestFit="1" customWidth="1"/>
    <col min="9997" max="10236" width="11.42578125" style="126"/>
    <col min="10237" max="10237" width="44.7109375" style="126" customWidth="1"/>
    <col min="10238" max="10240" width="17.140625" style="126" customWidth="1"/>
    <col min="10241" max="10241" width="17.7109375" style="126" customWidth="1"/>
    <col min="10242" max="10242" width="16.140625" style="126" customWidth="1"/>
    <col min="10243" max="10243" width="14.140625" style="126" customWidth="1"/>
    <col min="10244" max="10244" width="14.28515625" style="126" customWidth="1"/>
    <col min="10245" max="10246" width="17.140625" style="126" customWidth="1"/>
    <col min="10247" max="10247" width="15.42578125" style="126" bestFit="1" customWidth="1"/>
    <col min="10248" max="10248" width="15.28515625" style="126" bestFit="1" customWidth="1"/>
    <col min="10249" max="10249" width="15.140625" style="126" customWidth="1"/>
    <col min="10250" max="10250" width="15.85546875" style="126" customWidth="1"/>
    <col min="10251" max="10251" width="15.5703125" style="126" customWidth="1"/>
    <col min="10252" max="10252" width="11.28515625" style="126" bestFit="1" customWidth="1"/>
    <col min="10253" max="10492" width="11.42578125" style="126"/>
    <col min="10493" max="10493" width="44.7109375" style="126" customWidth="1"/>
    <col min="10494" max="10496" width="17.140625" style="126" customWidth="1"/>
    <col min="10497" max="10497" width="17.7109375" style="126" customWidth="1"/>
    <col min="10498" max="10498" width="16.140625" style="126" customWidth="1"/>
    <col min="10499" max="10499" width="14.140625" style="126" customWidth="1"/>
    <col min="10500" max="10500" width="14.28515625" style="126" customWidth="1"/>
    <col min="10501" max="10502" width="17.140625" style="126" customWidth="1"/>
    <col min="10503" max="10503" width="15.42578125" style="126" bestFit="1" customWidth="1"/>
    <col min="10504" max="10504" width="15.28515625" style="126" bestFit="1" customWidth="1"/>
    <col min="10505" max="10505" width="15.140625" style="126" customWidth="1"/>
    <col min="10506" max="10506" width="15.85546875" style="126" customWidth="1"/>
    <col min="10507" max="10507" width="15.5703125" style="126" customWidth="1"/>
    <col min="10508" max="10508" width="11.28515625" style="126" bestFit="1" customWidth="1"/>
    <col min="10509" max="10748" width="11.42578125" style="126"/>
    <col min="10749" max="10749" width="44.7109375" style="126" customWidth="1"/>
    <col min="10750" max="10752" width="17.140625" style="126" customWidth="1"/>
    <col min="10753" max="10753" width="17.7109375" style="126" customWidth="1"/>
    <col min="10754" max="10754" width="16.140625" style="126" customWidth="1"/>
    <col min="10755" max="10755" width="14.140625" style="126" customWidth="1"/>
    <col min="10756" max="10756" width="14.28515625" style="126" customWidth="1"/>
    <col min="10757" max="10758" width="17.140625" style="126" customWidth="1"/>
    <col min="10759" max="10759" width="15.42578125" style="126" bestFit="1" customWidth="1"/>
    <col min="10760" max="10760" width="15.28515625" style="126" bestFit="1" customWidth="1"/>
    <col min="10761" max="10761" width="15.140625" style="126" customWidth="1"/>
    <col min="10762" max="10762" width="15.85546875" style="126" customWidth="1"/>
    <col min="10763" max="10763" width="15.5703125" style="126" customWidth="1"/>
    <col min="10764" max="10764" width="11.28515625" style="126" bestFit="1" customWidth="1"/>
    <col min="10765" max="11004" width="11.42578125" style="126"/>
    <col min="11005" max="11005" width="44.7109375" style="126" customWidth="1"/>
    <col min="11006" max="11008" width="17.140625" style="126" customWidth="1"/>
    <col min="11009" max="11009" width="17.7109375" style="126" customWidth="1"/>
    <col min="11010" max="11010" width="16.140625" style="126" customWidth="1"/>
    <col min="11011" max="11011" width="14.140625" style="126" customWidth="1"/>
    <col min="11012" max="11012" width="14.28515625" style="126" customWidth="1"/>
    <col min="11013" max="11014" width="17.140625" style="126" customWidth="1"/>
    <col min="11015" max="11015" width="15.42578125" style="126" bestFit="1" customWidth="1"/>
    <col min="11016" max="11016" width="15.28515625" style="126" bestFit="1" customWidth="1"/>
    <col min="11017" max="11017" width="15.140625" style="126" customWidth="1"/>
    <col min="11018" max="11018" width="15.85546875" style="126" customWidth="1"/>
    <col min="11019" max="11019" width="15.5703125" style="126" customWidth="1"/>
    <col min="11020" max="11020" width="11.28515625" style="126" bestFit="1" customWidth="1"/>
    <col min="11021" max="11260" width="11.42578125" style="126"/>
    <col min="11261" max="11261" width="44.7109375" style="126" customWidth="1"/>
    <col min="11262" max="11264" width="17.140625" style="126" customWidth="1"/>
    <col min="11265" max="11265" width="17.7109375" style="126" customWidth="1"/>
    <col min="11266" max="11266" width="16.140625" style="126" customWidth="1"/>
    <col min="11267" max="11267" width="14.140625" style="126" customWidth="1"/>
    <col min="11268" max="11268" width="14.28515625" style="126" customWidth="1"/>
    <col min="11269" max="11270" width="17.140625" style="126" customWidth="1"/>
    <col min="11271" max="11271" width="15.42578125" style="126" bestFit="1" customWidth="1"/>
    <col min="11272" max="11272" width="15.28515625" style="126" bestFit="1" customWidth="1"/>
    <col min="11273" max="11273" width="15.140625" style="126" customWidth="1"/>
    <col min="11274" max="11274" width="15.85546875" style="126" customWidth="1"/>
    <col min="11275" max="11275" width="15.5703125" style="126" customWidth="1"/>
    <col min="11276" max="11276" width="11.28515625" style="126" bestFit="1" customWidth="1"/>
    <col min="11277" max="11516" width="11.42578125" style="126"/>
    <col min="11517" max="11517" width="44.7109375" style="126" customWidth="1"/>
    <col min="11518" max="11520" width="17.140625" style="126" customWidth="1"/>
    <col min="11521" max="11521" width="17.7109375" style="126" customWidth="1"/>
    <col min="11522" max="11522" width="16.140625" style="126" customWidth="1"/>
    <col min="11523" max="11523" width="14.140625" style="126" customWidth="1"/>
    <col min="11524" max="11524" width="14.28515625" style="126" customWidth="1"/>
    <col min="11525" max="11526" width="17.140625" style="126" customWidth="1"/>
    <col min="11527" max="11527" width="15.42578125" style="126" bestFit="1" customWidth="1"/>
    <col min="11528" max="11528" width="15.28515625" style="126" bestFit="1" customWidth="1"/>
    <col min="11529" max="11529" width="15.140625" style="126" customWidth="1"/>
    <col min="11530" max="11530" width="15.85546875" style="126" customWidth="1"/>
    <col min="11531" max="11531" width="15.5703125" style="126" customWidth="1"/>
    <col min="11532" max="11532" width="11.28515625" style="126" bestFit="1" customWidth="1"/>
    <col min="11533" max="11772" width="11.42578125" style="126"/>
    <col min="11773" max="11773" width="44.7109375" style="126" customWidth="1"/>
    <col min="11774" max="11776" width="17.140625" style="126" customWidth="1"/>
    <col min="11777" max="11777" width="17.7109375" style="126" customWidth="1"/>
    <col min="11778" max="11778" width="16.140625" style="126" customWidth="1"/>
    <col min="11779" max="11779" width="14.140625" style="126" customWidth="1"/>
    <col min="11780" max="11780" width="14.28515625" style="126" customWidth="1"/>
    <col min="11781" max="11782" width="17.140625" style="126" customWidth="1"/>
    <col min="11783" max="11783" width="15.42578125" style="126" bestFit="1" customWidth="1"/>
    <col min="11784" max="11784" width="15.28515625" style="126" bestFit="1" customWidth="1"/>
    <col min="11785" max="11785" width="15.140625" style="126" customWidth="1"/>
    <col min="11786" max="11786" width="15.85546875" style="126" customWidth="1"/>
    <col min="11787" max="11787" width="15.5703125" style="126" customWidth="1"/>
    <col min="11788" max="11788" width="11.28515625" style="126" bestFit="1" customWidth="1"/>
    <col min="11789" max="12028" width="11.42578125" style="126"/>
    <col min="12029" max="12029" width="44.7109375" style="126" customWidth="1"/>
    <col min="12030" max="12032" width="17.140625" style="126" customWidth="1"/>
    <col min="12033" max="12033" width="17.7109375" style="126" customWidth="1"/>
    <col min="12034" max="12034" width="16.140625" style="126" customWidth="1"/>
    <col min="12035" max="12035" width="14.140625" style="126" customWidth="1"/>
    <col min="12036" max="12036" width="14.28515625" style="126" customWidth="1"/>
    <col min="12037" max="12038" width="17.140625" style="126" customWidth="1"/>
    <col min="12039" max="12039" width="15.42578125" style="126" bestFit="1" customWidth="1"/>
    <col min="12040" max="12040" width="15.28515625" style="126" bestFit="1" customWidth="1"/>
    <col min="12041" max="12041" width="15.140625" style="126" customWidth="1"/>
    <col min="12042" max="12042" width="15.85546875" style="126" customWidth="1"/>
    <col min="12043" max="12043" width="15.5703125" style="126" customWidth="1"/>
    <col min="12044" max="12044" width="11.28515625" style="126" bestFit="1" customWidth="1"/>
    <col min="12045" max="12284" width="11.42578125" style="126"/>
    <col min="12285" max="12285" width="44.7109375" style="126" customWidth="1"/>
    <col min="12286" max="12288" width="17.140625" style="126" customWidth="1"/>
    <col min="12289" max="12289" width="17.7109375" style="126" customWidth="1"/>
    <col min="12290" max="12290" width="16.140625" style="126" customWidth="1"/>
    <col min="12291" max="12291" width="14.140625" style="126" customWidth="1"/>
    <col min="12292" max="12292" width="14.28515625" style="126" customWidth="1"/>
    <col min="12293" max="12294" width="17.140625" style="126" customWidth="1"/>
    <col min="12295" max="12295" width="15.42578125" style="126" bestFit="1" customWidth="1"/>
    <col min="12296" max="12296" width="15.28515625" style="126" bestFit="1" customWidth="1"/>
    <col min="12297" max="12297" width="15.140625" style="126" customWidth="1"/>
    <col min="12298" max="12298" width="15.85546875" style="126" customWidth="1"/>
    <col min="12299" max="12299" width="15.5703125" style="126" customWidth="1"/>
    <col min="12300" max="12300" width="11.28515625" style="126" bestFit="1" customWidth="1"/>
    <col min="12301" max="12540" width="11.42578125" style="126"/>
    <col min="12541" max="12541" width="44.7109375" style="126" customWidth="1"/>
    <col min="12542" max="12544" width="17.140625" style="126" customWidth="1"/>
    <col min="12545" max="12545" width="17.7109375" style="126" customWidth="1"/>
    <col min="12546" max="12546" width="16.140625" style="126" customWidth="1"/>
    <col min="12547" max="12547" width="14.140625" style="126" customWidth="1"/>
    <col min="12548" max="12548" width="14.28515625" style="126" customWidth="1"/>
    <col min="12549" max="12550" width="17.140625" style="126" customWidth="1"/>
    <col min="12551" max="12551" width="15.42578125" style="126" bestFit="1" customWidth="1"/>
    <col min="12552" max="12552" width="15.28515625" style="126" bestFit="1" customWidth="1"/>
    <col min="12553" max="12553" width="15.140625" style="126" customWidth="1"/>
    <col min="12554" max="12554" width="15.85546875" style="126" customWidth="1"/>
    <col min="12555" max="12555" width="15.5703125" style="126" customWidth="1"/>
    <col min="12556" max="12556" width="11.28515625" style="126" bestFit="1" customWidth="1"/>
    <col min="12557" max="12796" width="11.42578125" style="126"/>
    <col min="12797" max="12797" width="44.7109375" style="126" customWidth="1"/>
    <col min="12798" max="12800" width="17.140625" style="126" customWidth="1"/>
    <col min="12801" max="12801" width="17.7109375" style="126" customWidth="1"/>
    <col min="12802" max="12802" width="16.140625" style="126" customWidth="1"/>
    <col min="12803" max="12803" width="14.140625" style="126" customWidth="1"/>
    <col min="12804" max="12804" width="14.28515625" style="126" customWidth="1"/>
    <col min="12805" max="12806" width="17.140625" style="126" customWidth="1"/>
    <col min="12807" max="12807" width="15.42578125" style="126" bestFit="1" customWidth="1"/>
    <col min="12808" max="12808" width="15.28515625" style="126" bestFit="1" customWidth="1"/>
    <col min="12809" max="12809" width="15.140625" style="126" customWidth="1"/>
    <col min="12810" max="12810" width="15.85546875" style="126" customWidth="1"/>
    <col min="12811" max="12811" width="15.5703125" style="126" customWidth="1"/>
    <col min="12812" max="12812" width="11.28515625" style="126" bestFit="1" customWidth="1"/>
    <col min="12813" max="13052" width="11.42578125" style="126"/>
    <col min="13053" max="13053" width="44.7109375" style="126" customWidth="1"/>
    <col min="13054" max="13056" width="17.140625" style="126" customWidth="1"/>
    <col min="13057" max="13057" width="17.7109375" style="126" customWidth="1"/>
    <col min="13058" max="13058" width="16.140625" style="126" customWidth="1"/>
    <col min="13059" max="13059" width="14.140625" style="126" customWidth="1"/>
    <col min="13060" max="13060" width="14.28515625" style="126" customWidth="1"/>
    <col min="13061" max="13062" width="17.140625" style="126" customWidth="1"/>
    <col min="13063" max="13063" width="15.42578125" style="126" bestFit="1" customWidth="1"/>
    <col min="13064" max="13064" width="15.28515625" style="126" bestFit="1" customWidth="1"/>
    <col min="13065" max="13065" width="15.140625" style="126" customWidth="1"/>
    <col min="13066" max="13066" width="15.85546875" style="126" customWidth="1"/>
    <col min="13067" max="13067" width="15.5703125" style="126" customWidth="1"/>
    <col min="13068" max="13068" width="11.28515625" style="126" bestFit="1" customWidth="1"/>
    <col min="13069" max="13308" width="11.42578125" style="126"/>
    <col min="13309" max="13309" width="44.7109375" style="126" customWidth="1"/>
    <col min="13310" max="13312" width="17.140625" style="126" customWidth="1"/>
    <col min="13313" max="13313" width="17.7109375" style="126" customWidth="1"/>
    <col min="13314" max="13314" width="16.140625" style="126" customWidth="1"/>
    <col min="13315" max="13315" width="14.140625" style="126" customWidth="1"/>
    <col min="13316" max="13316" width="14.28515625" style="126" customWidth="1"/>
    <col min="13317" max="13318" width="17.140625" style="126" customWidth="1"/>
    <col min="13319" max="13319" width="15.42578125" style="126" bestFit="1" customWidth="1"/>
    <col min="13320" max="13320" width="15.28515625" style="126" bestFit="1" customWidth="1"/>
    <col min="13321" max="13321" width="15.140625" style="126" customWidth="1"/>
    <col min="13322" max="13322" width="15.85546875" style="126" customWidth="1"/>
    <col min="13323" max="13323" width="15.5703125" style="126" customWidth="1"/>
    <col min="13324" max="13324" width="11.28515625" style="126" bestFit="1" customWidth="1"/>
    <col min="13325" max="13564" width="11.42578125" style="126"/>
    <col min="13565" max="13565" width="44.7109375" style="126" customWidth="1"/>
    <col min="13566" max="13568" width="17.140625" style="126" customWidth="1"/>
    <col min="13569" max="13569" width="17.7109375" style="126" customWidth="1"/>
    <col min="13570" max="13570" width="16.140625" style="126" customWidth="1"/>
    <col min="13571" max="13571" width="14.140625" style="126" customWidth="1"/>
    <col min="13572" max="13572" width="14.28515625" style="126" customWidth="1"/>
    <col min="13573" max="13574" width="17.140625" style="126" customWidth="1"/>
    <col min="13575" max="13575" width="15.42578125" style="126" bestFit="1" customWidth="1"/>
    <col min="13576" max="13576" width="15.28515625" style="126" bestFit="1" customWidth="1"/>
    <col min="13577" max="13577" width="15.140625" style="126" customWidth="1"/>
    <col min="13578" max="13578" width="15.85546875" style="126" customWidth="1"/>
    <col min="13579" max="13579" width="15.5703125" style="126" customWidth="1"/>
    <col min="13580" max="13580" width="11.28515625" style="126" bestFit="1" customWidth="1"/>
    <col min="13581" max="13820" width="11.42578125" style="126"/>
    <col min="13821" max="13821" width="44.7109375" style="126" customWidth="1"/>
    <col min="13822" max="13824" width="17.140625" style="126" customWidth="1"/>
    <col min="13825" max="13825" width="17.7109375" style="126" customWidth="1"/>
    <col min="13826" max="13826" width="16.140625" style="126" customWidth="1"/>
    <col min="13827" max="13827" width="14.140625" style="126" customWidth="1"/>
    <col min="13828" max="13828" width="14.28515625" style="126" customWidth="1"/>
    <col min="13829" max="13830" width="17.140625" style="126" customWidth="1"/>
    <col min="13831" max="13831" width="15.42578125" style="126" bestFit="1" customWidth="1"/>
    <col min="13832" max="13832" width="15.28515625" style="126" bestFit="1" customWidth="1"/>
    <col min="13833" max="13833" width="15.140625" style="126" customWidth="1"/>
    <col min="13834" max="13834" width="15.85546875" style="126" customWidth="1"/>
    <col min="13835" max="13835" width="15.5703125" style="126" customWidth="1"/>
    <col min="13836" max="13836" width="11.28515625" style="126" bestFit="1" customWidth="1"/>
    <col min="13837" max="14076" width="11.42578125" style="126"/>
    <col min="14077" max="14077" width="44.7109375" style="126" customWidth="1"/>
    <col min="14078" max="14080" width="17.140625" style="126" customWidth="1"/>
    <col min="14081" max="14081" width="17.7109375" style="126" customWidth="1"/>
    <col min="14082" max="14082" width="16.140625" style="126" customWidth="1"/>
    <col min="14083" max="14083" width="14.140625" style="126" customWidth="1"/>
    <col min="14084" max="14084" width="14.28515625" style="126" customWidth="1"/>
    <col min="14085" max="14086" width="17.140625" style="126" customWidth="1"/>
    <col min="14087" max="14087" width="15.42578125" style="126" bestFit="1" customWidth="1"/>
    <col min="14088" max="14088" width="15.28515625" style="126" bestFit="1" customWidth="1"/>
    <col min="14089" max="14089" width="15.140625" style="126" customWidth="1"/>
    <col min="14090" max="14090" width="15.85546875" style="126" customWidth="1"/>
    <col min="14091" max="14091" width="15.5703125" style="126" customWidth="1"/>
    <col min="14092" max="14092" width="11.28515625" style="126" bestFit="1" customWidth="1"/>
    <col min="14093" max="14332" width="11.42578125" style="126"/>
    <col min="14333" max="14333" width="44.7109375" style="126" customWidth="1"/>
    <col min="14334" max="14336" width="17.140625" style="126" customWidth="1"/>
    <col min="14337" max="14337" width="17.7109375" style="126" customWidth="1"/>
    <col min="14338" max="14338" width="16.140625" style="126" customWidth="1"/>
    <col min="14339" max="14339" width="14.140625" style="126" customWidth="1"/>
    <col min="14340" max="14340" width="14.28515625" style="126" customWidth="1"/>
    <col min="14341" max="14342" width="17.140625" style="126" customWidth="1"/>
    <col min="14343" max="14343" width="15.42578125" style="126" bestFit="1" customWidth="1"/>
    <col min="14344" max="14344" width="15.28515625" style="126" bestFit="1" customWidth="1"/>
    <col min="14345" max="14345" width="15.140625" style="126" customWidth="1"/>
    <col min="14346" max="14346" width="15.85546875" style="126" customWidth="1"/>
    <col min="14347" max="14347" width="15.5703125" style="126" customWidth="1"/>
    <col min="14348" max="14348" width="11.28515625" style="126" bestFit="1" customWidth="1"/>
    <col min="14349" max="14588" width="11.42578125" style="126"/>
    <col min="14589" max="14589" width="44.7109375" style="126" customWidth="1"/>
    <col min="14590" max="14592" width="17.140625" style="126" customWidth="1"/>
    <col min="14593" max="14593" width="17.7109375" style="126" customWidth="1"/>
    <col min="14594" max="14594" width="16.140625" style="126" customWidth="1"/>
    <col min="14595" max="14595" width="14.140625" style="126" customWidth="1"/>
    <col min="14596" max="14596" width="14.28515625" style="126" customWidth="1"/>
    <col min="14597" max="14598" width="17.140625" style="126" customWidth="1"/>
    <col min="14599" max="14599" width="15.42578125" style="126" bestFit="1" customWidth="1"/>
    <col min="14600" max="14600" width="15.28515625" style="126" bestFit="1" customWidth="1"/>
    <col min="14601" max="14601" width="15.140625" style="126" customWidth="1"/>
    <col min="14602" max="14602" width="15.85546875" style="126" customWidth="1"/>
    <col min="14603" max="14603" width="15.5703125" style="126" customWidth="1"/>
    <col min="14604" max="14604" width="11.28515625" style="126" bestFit="1" customWidth="1"/>
    <col min="14605" max="14844" width="11.42578125" style="126"/>
    <col min="14845" max="14845" width="44.7109375" style="126" customWidth="1"/>
    <col min="14846" max="14848" width="17.140625" style="126" customWidth="1"/>
    <col min="14849" max="14849" width="17.7109375" style="126" customWidth="1"/>
    <col min="14850" max="14850" width="16.140625" style="126" customWidth="1"/>
    <col min="14851" max="14851" width="14.140625" style="126" customWidth="1"/>
    <col min="14852" max="14852" width="14.28515625" style="126" customWidth="1"/>
    <col min="14853" max="14854" width="17.140625" style="126" customWidth="1"/>
    <col min="14855" max="14855" width="15.42578125" style="126" bestFit="1" customWidth="1"/>
    <col min="14856" max="14856" width="15.28515625" style="126" bestFit="1" customWidth="1"/>
    <col min="14857" max="14857" width="15.140625" style="126" customWidth="1"/>
    <col min="14858" max="14858" width="15.85546875" style="126" customWidth="1"/>
    <col min="14859" max="14859" width="15.5703125" style="126" customWidth="1"/>
    <col min="14860" max="14860" width="11.28515625" style="126" bestFit="1" customWidth="1"/>
    <col min="14861" max="15100" width="11.42578125" style="126"/>
    <col min="15101" max="15101" width="44.7109375" style="126" customWidth="1"/>
    <col min="15102" max="15104" width="17.140625" style="126" customWidth="1"/>
    <col min="15105" max="15105" width="17.7109375" style="126" customWidth="1"/>
    <col min="15106" max="15106" width="16.140625" style="126" customWidth="1"/>
    <col min="15107" max="15107" width="14.140625" style="126" customWidth="1"/>
    <col min="15108" max="15108" width="14.28515625" style="126" customWidth="1"/>
    <col min="15109" max="15110" width="17.140625" style="126" customWidth="1"/>
    <col min="15111" max="15111" width="15.42578125" style="126" bestFit="1" customWidth="1"/>
    <col min="15112" max="15112" width="15.28515625" style="126" bestFit="1" customWidth="1"/>
    <col min="15113" max="15113" width="15.140625" style="126" customWidth="1"/>
    <col min="15114" max="15114" width="15.85546875" style="126" customWidth="1"/>
    <col min="15115" max="15115" width="15.5703125" style="126" customWidth="1"/>
    <col min="15116" max="15116" width="11.28515625" style="126" bestFit="1" customWidth="1"/>
    <col min="15117" max="15356" width="11.42578125" style="126"/>
    <col min="15357" max="15357" width="44.7109375" style="126" customWidth="1"/>
    <col min="15358" max="15360" width="17.140625" style="126" customWidth="1"/>
    <col min="15361" max="15361" width="17.7109375" style="126" customWidth="1"/>
    <col min="15362" max="15362" width="16.140625" style="126" customWidth="1"/>
    <col min="15363" max="15363" width="14.140625" style="126" customWidth="1"/>
    <col min="15364" max="15364" width="14.28515625" style="126" customWidth="1"/>
    <col min="15365" max="15366" width="17.140625" style="126" customWidth="1"/>
    <col min="15367" max="15367" width="15.42578125" style="126" bestFit="1" customWidth="1"/>
    <col min="15368" max="15368" width="15.28515625" style="126" bestFit="1" customWidth="1"/>
    <col min="15369" max="15369" width="15.140625" style="126" customWidth="1"/>
    <col min="15370" max="15370" width="15.85546875" style="126" customWidth="1"/>
    <col min="15371" max="15371" width="15.5703125" style="126" customWidth="1"/>
    <col min="15372" max="15372" width="11.28515625" style="126" bestFit="1" customWidth="1"/>
    <col min="15373" max="15612" width="11.42578125" style="126"/>
    <col min="15613" max="15613" width="44.7109375" style="126" customWidth="1"/>
    <col min="15614" max="15616" width="17.140625" style="126" customWidth="1"/>
    <col min="15617" max="15617" width="17.7109375" style="126" customWidth="1"/>
    <col min="15618" max="15618" width="16.140625" style="126" customWidth="1"/>
    <col min="15619" max="15619" width="14.140625" style="126" customWidth="1"/>
    <col min="15620" max="15620" width="14.28515625" style="126" customWidth="1"/>
    <col min="15621" max="15622" width="17.140625" style="126" customWidth="1"/>
    <col min="15623" max="15623" width="15.42578125" style="126" bestFit="1" customWidth="1"/>
    <col min="15624" max="15624" width="15.28515625" style="126" bestFit="1" customWidth="1"/>
    <col min="15625" max="15625" width="15.140625" style="126" customWidth="1"/>
    <col min="15626" max="15626" width="15.85546875" style="126" customWidth="1"/>
    <col min="15627" max="15627" width="15.5703125" style="126" customWidth="1"/>
    <col min="15628" max="15628" width="11.28515625" style="126" bestFit="1" customWidth="1"/>
    <col min="15629" max="15868" width="11.42578125" style="126"/>
    <col min="15869" max="15869" width="44.7109375" style="126" customWidth="1"/>
    <col min="15870" max="15872" width="17.140625" style="126" customWidth="1"/>
    <col min="15873" max="15873" width="17.7109375" style="126" customWidth="1"/>
    <col min="15874" max="15874" width="16.140625" style="126" customWidth="1"/>
    <col min="15875" max="15875" width="14.140625" style="126" customWidth="1"/>
    <col min="15876" max="15876" width="14.28515625" style="126" customWidth="1"/>
    <col min="15877" max="15878" width="17.140625" style="126" customWidth="1"/>
    <col min="15879" max="15879" width="15.42578125" style="126" bestFit="1" customWidth="1"/>
    <col min="15880" max="15880" width="15.28515625" style="126" bestFit="1" customWidth="1"/>
    <col min="15881" max="15881" width="15.140625" style="126" customWidth="1"/>
    <col min="15882" max="15882" width="15.85546875" style="126" customWidth="1"/>
    <col min="15883" max="15883" width="15.5703125" style="126" customWidth="1"/>
    <col min="15884" max="15884" width="11.28515625" style="126" bestFit="1" customWidth="1"/>
    <col min="15885" max="16124" width="11.42578125" style="126"/>
    <col min="16125" max="16125" width="44.7109375" style="126" customWidth="1"/>
    <col min="16126" max="16128" width="17.140625" style="126" customWidth="1"/>
    <col min="16129" max="16129" width="17.7109375" style="126" customWidth="1"/>
    <col min="16130" max="16130" width="16.140625" style="126" customWidth="1"/>
    <col min="16131" max="16131" width="14.140625" style="126" customWidth="1"/>
    <col min="16132" max="16132" width="14.28515625" style="126" customWidth="1"/>
    <col min="16133" max="16134" width="17.140625" style="126" customWidth="1"/>
    <col min="16135" max="16135" width="15.42578125" style="126" bestFit="1" customWidth="1"/>
    <col min="16136" max="16136" width="15.28515625" style="126" bestFit="1" customWidth="1"/>
    <col min="16137" max="16137" width="15.140625" style="126" customWidth="1"/>
    <col min="16138" max="16138" width="15.85546875" style="126" customWidth="1"/>
    <col min="16139" max="16139" width="15.5703125" style="126" customWidth="1"/>
    <col min="16140" max="16140" width="11.28515625" style="126" bestFit="1" customWidth="1"/>
    <col min="16141" max="16384" width="11.42578125" style="126"/>
  </cols>
  <sheetData>
    <row r="1" spans="1:13" x14ac:dyDescent="0.2">
      <c r="A1" s="251" t="s">
        <v>63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3" x14ac:dyDescent="0.2">
      <c r="A2" s="253">
        <v>45908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3" ht="11.25" x14ac:dyDescent="0.2">
      <c r="A3" s="127"/>
      <c r="B3" s="126"/>
      <c r="C3" s="126"/>
      <c r="E3" s="126"/>
    </row>
    <row r="4" spans="1:13" ht="13.5" customHeight="1" thickBot="1" x14ac:dyDescent="0.25">
      <c r="A4" s="127"/>
      <c r="B4" s="126"/>
      <c r="C4" s="255"/>
      <c r="D4" s="255"/>
      <c r="E4" s="126"/>
    </row>
    <row r="5" spans="1:13" ht="12.75" customHeight="1" x14ac:dyDescent="0.2">
      <c r="A5" s="256" t="s">
        <v>0</v>
      </c>
      <c r="B5" s="258" t="s">
        <v>9</v>
      </c>
      <c r="C5" s="129" t="s">
        <v>10</v>
      </c>
      <c r="D5" s="129" t="s">
        <v>10</v>
      </c>
      <c r="E5" s="258" t="s">
        <v>1</v>
      </c>
      <c r="F5" s="249" t="s">
        <v>7</v>
      </c>
      <c r="G5" s="249" t="s">
        <v>8</v>
      </c>
      <c r="H5" s="249" t="s">
        <v>2</v>
      </c>
      <c r="I5" s="249" t="s">
        <v>3</v>
      </c>
      <c r="J5" s="249" t="s">
        <v>4</v>
      </c>
      <c r="K5" s="249" t="s">
        <v>5</v>
      </c>
    </row>
    <row r="6" spans="1:13" ht="23.25" customHeight="1" thickBot="1" x14ac:dyDescent="0.25">
      <c r="A6" s="257"/>
      <c r="B6" s="259"/>
      <c r="C6" s="130" t="s">
        <v>11</v>
      </c>
      <c r="D6" s="130" t="s">
        <v>12</v>
      </c>
      <c r="E6" s="259" t="s">
        <v>6</v>
      </c>
      <c r="F6" s="250" t="s">
        <v>6</v>
      </c>
      <c r="G6" s="250" t="s">
        <v>6</v>
      </c>
      <c r="H6" s="250"/>
      <c r="I6" s="250"/>
      <c r="J6" s="250"/>
      <c r="K6" s="250" t="s">
        <v>6</v>
      </c>
    </row>
    <row r="7" spans="1:13" x14ac:dyDescent="0.2">
      <c r="A7" s="1" t="s">
        <v>15</v>
      </c>
      <c r="B7" s="131">
        <v>2629028.85</v>
      </c>
      <c r="C7" s="131">
        <v>371094.55</v>
      </c>
      <c r="D7" s="131">
        <v>333436.95</v>
      </c>
      <c r="E7" s="131"/>
      <c r="F7" s="131">
        <v>7716538.9299999997</v>
      </c>
      <c r="G7" s="131">
        <v>102079.49</v>
      </c>
      <c r="H7" s="132">
        <v>3416725.43</v>
      </c>
      <c r="I7" s="132"/>
      <c r="J7" s="132">
        <v>411.32</v>
      </c>
      <c r="K7" s="133">
        <v>14569315.52</v>
      </c>
      <c r="L7" s="128"/>
      <c r="M7" s="128"/>
    </row>
    <row r="8" spans="1:13" x14ac:dyDescent="0.2">
      <c r="A8" s="2" t="s">
        <v>16</v>
      </c>
      <c r="B8" s="131">
        <v>2484927.8199999998</v>
      </c>
      <c r="C8" s="131">
        <v>350754.3</v>
      </c>
      <c r="D8" s="131">
        <v>315160.77</v>
      </c>
      <c r="E8" s="131"/>
      <c r="F8" s="131">
        <v>6940071.7000000002</v>
      </c>
      <c r="G8" s="131">
        <v>91807.87</v>
      </c>
      <c r="H8" s="132">
        <v>3335831.17</v>
      </c>
      <c r="I8" s="132"/>
      <c r="J8" s="132">
        <v>369.93</v>
      </c>
      <c r="K8" s="133">
        <v>13518923.560000001</v>
      </c>
      <c r="L8" s="128"/>
      <c r="M8" s="128"/>
    </row>
    <row r="9" spans="1:13" x14ac:dyDescent="0.2">
      <c r="A9" s="2" t="s">
        <v>17</v>
      </c>
      <c r="B9" s="131"/>
      <c r="C9" s="131"/>
      <c r="E9" s="131"/>
      <c r="F9" s="131">
        <v>2696735.29</v>
      </c>
      <c r="G9" s="131">
        <v>35674.199999999997</v>
      </c>
      <c r="H9" s="132"/>
      <c r="I9" s="132">
        <v>233.36</v>
      </c>
      <c r="J9" s="132">
        <v>143.74</v>
      </c>
      <c r="K9" s="133">
        <v>2732786.59</v>
      </c>
      <c r="L9" s="128"/>
      <c r="M9" s="128"/>
    </row>
    <row r="10" spans="1:13" x14ac:dyDescent="0.2">
      <c r="A10" s="2" t="s">
        <v>18</v>
      </c>
      <c r="B10" s="131"/>
      <c r="C10" s="131"/>
      <c r="D10" s="131"/>
      <c r="E10" s="131"/>
      <c r="F10" s="131">
        <v>2853802.07</v>
      </c>
      <c r="G10" s="131">
        <v>37751.99</v>
      </c>
      <c r="H10" s="132"/>
      <c r="I10" s="132">
        <v>346.45</v>
      </c>
      <c r="J10" s="132">
        <v>152.12</v>
      </c>
      <c r="K10" s="133">
        <v>2892052.63</v>
      </c>
      <c r="L10" s="128"/>
      <c r="M10" s="128"/>
    </row>
    <row r="11" spans="1:13" x14ac:dyDescent="0.2">
      <c r="A11" s="2" t="s">
        <v>19</v>
      </c>
      <c r="B11" s="131"/>
      <c r="C11" s="131"/>
      <c r="D11" s="131"/>
      <c r="E11" s="131"/>
      <c r="F11" s="131">
        <v>2765135.34</v>
      </c>
      <c r="G11" s="131">
        <v>36579.040000000001</v>
      </c>
      <c r="H11" s="132"/>
      <c r="I11" s="132"/>
      <c r="J11" s="132">
        <v>147.38999999999999</v>
      </c>
      <c r="K11" s="133">
        <v>2801861.77</v>
      </c>
      <c r="L11" s="128"/>
      <c r="M11" s="128"/>
    </row>
    <row r="12" spans="1:13" x14ac:dyDescent="0.2">
      <c r="A12" s="2" t="s">
        <v>20</v>
      </c>
      <c r="B12" s="131"/>
      <c r="C12" s="131"/>
      <c r="D12" s="131"/>
      <c r="E12" s="131"/>
      <c r="F12" s="131">
        <v>2586535.21</v>
      </c>
      <c r="G12" s="131">
        <v>34216.400000000001</v>
      </c>
      <c r="H12" s="132"/>
      <c r="I12" s="132">
        <v>153.18</v>
      </c>
      <c r="J12" s="132">
        <v>137.87</v>
      </c>
      <c r="K12" s="133">
        <v>2621042.66</v>
      </c>
      <c r="L12" s="128"/>
      <c r="M12" s="128"/>
    </row>
    <row r="13" spans="1:13" x14ac:dyDescent="0.2">
      <c r="A13" s="2" t="s">
        <v>21</v>
      </c>
      <c r="B13" s="131"/>
      <c r="C13" s="131"/>
      <c r="D13" s="131"/>
      <c r="E13" s="131"/>
      <c r="F13" s="131">
        <v>3124868.93</v>
      </c>
      <c r="G13" s="131">
        <v>41337.839999999997</v>
      </c>
      <c r="H13" s="132"/>
      <c r="I13" s="132"/>
      <c r="J13" s="132">
        <v>166.57</v>
      </c>
      <c r="K13" s="133">
        <v>3166373.34</v>
      </c>
      <c r="L13" s="128"/>
      <c r="M13" s="128"/>
    </row>
    <row r="14" spans="1:13" x14ac:dyDescent="0.2">
      <c r="A14" s="2" t="s">
        <v>22</v>
      </c>
      <c r="B14" s="131"/>
      <c r="C14" s="131"/>
      <c r="D14" s="131"/>
      <c r="E14" s="131"/>
      <c r="F14" s="131">
        <v>2543468.5099999998</v>
      </c>
      <c r="G14" s="131">
        <v>33646.69</v>
      </c>
      <c r="H14" s="132"/>
      <c r="I14" s="132"/>
      <c r="J14" s="132">
        <v>135.57</v>
      </c>
      <c r="K14" s="133">
        <v>2577250.77</v>
      </c>
      <c r="L14" s="128"/>
      <c r="M14" s="128"/>
    </row>
    <row r="15" spans="1:13" x14ac:dyDescent="0.2">
      <c r="A15" s="2" t="s">
        <v>23</v>
      </c>
      <c r="B15" s="131"/>
      <c r="C15" s="131"/>
      <c r="D15" s="131"/>
      <c r="E15" s="131"/>
      <c r="F15" s="131">
        <v>2965268.82</v>
      </c>
      <c r="G15" s="131">
        <v>39226.54</v>
      </c>
      <c r="H15" s="132"/>
      <c r="I15" s="132"/>
      <c r="J15" s="132">
        <v>158.06</v>
      </c>
      <c r="K15" s="133">
        <v>3004653.42</v>
      </c>
      <c r="L15" s="128"/>
      <c r="M15" s="128"/>
    </row>
    <row r="16" spans="1:13" x14ac:dyDescent="0.2">
      <c r="A16" s="2" t="s">
        <v>24</v>
      </c>
      <c r="B16" s="131"/>
      <c r="C16" s="131"/>
      <c r="D16" s="131"/>
      <c r="E16" s="131"/>
      <c r="F16" s="131">
        <v>4685403.4000000004</v>
      </c>
      <c r="G16" s="131">
        <v>61981.62</v>
      </c>
      <c r="H16" s="132"/>
      <c r="I16" s="132"/>
      <c r="J16" s="132">
        <v>249.75</v>
      </c>
      <c r="K16" s="133">
        <v>4747634.7699999996</v>
      </c>
      <c r="L16" s="128"/>
      <c r="M16" s="128"/>
    </row>
    <row r="17" spans="1:13" x14ac:dyDescent="0.2">
      <c r="A17" s="2" t="s">
        <v>25</v>
      </c>
      <c r="B17" s="131"/>
      <c r="C17" s="131"/>
      <c r="D17" s="131"/>
      <c r="E17" s="131"/>
      <c r="F17" s="131">
        <v>2793002.03</v>
      </c>
      <c r="G17" s="131">
        <v>36947.68</v>
      </c>
      <c r="H17" s="132"/>
      <c r="I17" s="132"/>
      <c r="J17" s="132">
        <v>148.88</v>
      </c>
      <c r="K17" s="133">
        <v>2830098.59</v>
      </c>
      <c r="L17" s="128"/>
      <c r="M17" s="128"/>
    </row>
    <row r="18" spans="1:13" x14ac:dyDescent="0.2">
      <c r="A18" s="2" t="s">
        <v>26</v>
      </c>
      <c r="B18" s="131"/>
      <c r="C18" s="131"/>
      <c r="D18" s="131"/>
      <c r="E18" s="131"/>
      <c r="F18" s="131">
        <v>2762602</v>
      </c>
      <c r="G18" s="131">
        <v>36545.53</v>
      </c>
      <c r="H18" s="132"/>
      <c r="I18" s="132">
        <v>280.2</v>
      </c>
      <c r="J18" s="132">
        <v>147.26</v>
      </c>
      <c r="K18" s="133">
        <v>2799574.99</v>
      </c>
      <c r="L18" s="128"/>
      <c r="M18" s="128"/>
    </row>
    <row r="19" spans="1:13" x14ac:dyDescent="0.2">
      <c r="A19" s="2" t="s">
        <v>27</v>
      </c>
      <c r="B19" s="131"/>
      <c r="C19" s="131"/>
      <c r="D19" s="131"/>
      <c r="E19" s="131"/>
      <c r="F19" s="131">
        <v>2988068.83</v>
      </c>
      <c r="G19" s="131">
        <v>39528.160000000003</v>
      </c>
      <c r="H19" s="132"/>
      <c r="I19" s="132">
        <v>443.93</v>
      </c>
      <c r="J19" s="132">
        <v>159.27000000000001</v>
      </c>
      <c r="K19" s="133">
        <v>3028200.19</v>
      </c>
      <c r="L19" s="128"/>
      <c r="M19" s="128"/>
    </row>
    <row r="20" spans="1:13" x14ac:dyDescent="0.2">
      <c r="A20" s="2" t="s">
        <v>28</v>
      </c>
      <c r="B20" s="131"/>
      <c r="C20" s="131"/>
      <c r="D20" s="131"/>
      <c r="E20" s="131"/>
      <c r="F20" s="131">
        <v>4192669.71</v>
      </c>
      <c r="G20" s="131">
        <v>55463.42</v>
      </c>
      <c r="H20" s="133"/>
      <c r="I20" s="133"/>
      <c r="J20" s="133">
        <v>223.48</v>
      </c>
      <c r="K20" s="133">
        <v>4248356.6100000003</v>
      </c>
      <c r="L20" s="128"/>
      <c r="M20" s="128"/>
    </row>
    <row r="21" spans="1:13" x14ac:dyDescent="0.2">
      <c r="A21" s="2" t="s">
        <v>29</v>
      </c>
      <c r="B21" s="131"/>
      <c r="C21" s="131"/>
      <c r="D21" s="131"/>
      <c r="E21" s="131"/>
      <c r="F21" s="131">
        <v>3825336.11</v>
      </c>
      <c r="G21" s="131">
        <v>50604.08</v>
      </c>
      <c r="H21" s="133"/>
      <c r="I21" s="133"/>
      <c r="J21" s="133">
        <v>203.9</v>
      </c>
      <c r="K21" s="133">
        <v>3876144.09</v>
      </c>
      <c r="L21" s="128"/>
      <c r="M21" s="128"/>
    </row>
    <row r="22" spans="1:13" x14ac:dyDescent="0.2">
      <c r="A22" s="2" t="s">
        <v>30</v>
      </c>
      <c r="B22" s="131"/>
      <c r="C22" s="131"/>
      <c r="D22" s="131"/>
      <c r="E22" s="131"/>
      <c r="F22" s="131">
        <v>2920935.45</v>
      </c>
      <c r="G22" s="131">
        <v>38640.07</v>
      </c>
      <c r="H22" s="133"/>
      <c r="I22" s="133">
        <v>395.4</v>
      </c>
      <c r="J22" s="133">
        <v>155.69</v>
      </c>
      <c r="K22" s="133">
        <v>2960126.61</v>
      </c>
      <c r="L22" s="128"/>
      <c r="M22" s="128"/>
    </row>
    <row r="23" spans="1:13" x14ac:dyDescent="0.2">
      <c r="A23" s="2" t="s">
        <v>31</v>
      </c>
      <c r="B23" s="131"/>
      <c r="C23" s="131"/>
      <c r="D23" s="131"/>
      <c r="E23" s="131"/>
      <c r="F23" s="131">
        <v>2725868.64</v>
      </c>
      <c r="G23" s="131">
        <v>36059.599999999999</v>
      </c>
      <c r="H23" s="133"/>
      <c r="I23" s="133"/>
      <c r="J23" s="133">
        <v>145.30000000000001</v>
      </c>
      <c r="K23" s="133">
        <v>2762073.54</v>
      </c>
      <c r="L23" s="128"/>
      <c r="M23" s="128"/>
    </row>
    <row r="24" spans="1:13" x14ac:dyDescent="0.2">
      <c r="A24" s="2" t="s">
        <v>32</v>
      </c>
      <c r="B24" s="131"/>
      <c r="C24" s="131"/>
      <c r="D24" s="131"/>
      <c r="E24" s="131"/>
      <c r="F24" s="131">
        <v>3774669.4</v>
      </c>
      <c r="G24" s="131">
        <v>49933.83</v>
      </c>
      <c r="H24" s="133"/>
      <c r="I24" s="133"/>
      <c r="J24" s="133">
        <v>201.2</v>
      </c>
      <c r="K24" s="133">
        <v>3824804.43</v>
      </c>
      <c r="L24" s="128"/>
      <c r="M24" s="128"/>
    </row>
    <row r="25" spans="1:13" x14ac:dyDescent="0.2">
      <c r="A25" s="2" t="s">
        <v>33</v>
      </c>
      <c r="B25" s="131"/>
      <c r="C25" s="131"/>
      <c r="D25" s="131"/>
      <c r="E25" s="131"/>
      <c r="F25" s="131">
        <v>2860135.41</v>
      </c>
      <c r="G25" s="131">
        <v>37835.769999999997</v>
      </c>
      <c r="H25" s="133"/>
      <c r="I25" s="133"/>
      <c r="J25" s="133">
        <v>152.44999999999999</v>
      </c>
      <c r="K25" s="133">
        <v>2898123.63</v>
      </c>
      <c r="L25" s="128"/>
      <c r="M25" s="128"/>
    </row>
    <row r="26" spans="1:13" x14ac:dyDescent="0.2">
      <c r="A26" s="2" t="s">
        <v>34</v>
      </c>
      <c r="B26" s="131"/>
      <c r="C26" s="131"/>
      <c r="D26" s="131"/>
      <c r="E26" s="131"/>
      <c r="F26" s="131">
        <v>3577069.26</v>
      </c>
      <c r="G26" s="131">
        <v>47319.839999999997</v>
      </c>
      <c r="H26" s="133"/>
      <c r="I26" s="133"/>
      <c r="J26" s="133">
        <v>190.67</v>
      </c>
      <c r="K26" s="133">
        <v>3624579.77</v>
      </c>
      <c r="L26" s="128"/>
      <c r="M26" s="128"/>
    </row>
    <row r="27" spans="1:13" x14ac:dyDescent="0.2">
      <c r="A27" s="2" t="s">
        <v>35</v>
      </c>
      <c r="B27" s="131"/>
      <c r="C27" s="131"/>
      <c r="D27" s="131"/>
      <c r="E27" s="131"/>
      <c r="F27" s="131">
        <v>2937402.13</v>
      </c>
      <c r="G27" s="131">
        <v>38857.9</v>
      </c>
      <c r="H27" s="133"/>
      <c r="I27" s="133">
        <v>407.21</v>
      </c>
      <c r="J27" s="133">
        <v>156.57</v>
      </c>
      <c r="K27" s="133">
        <v>2976823.81</v>
      </c>
      <c r="L27" s="128"/>
      <c r="M27" s="128"/>
    </row>
    <row r="28" spans="1:13" x14ac:dyDescent="0.2">
      <c r="A28" s="2" t="s">
        <v>36</v>
      </c>
      <c r="B28" s="131"/>
      <c r="C28" s="131"/>
      <c r="D28" s="131"/>
      <c r="E28" s="131"/>
      <c r="F28" s="131">
        <v>3754402.72</v>
      </c>
      <c r="G28" s="131">
        <v>49665.73</v>
      </c>
      <c r="H28" s="133"/>
      <c r="I28" s="133"/>
      <c r="J28" s="133">
        <v>200.12</v>
      </c>
      <c r="K28" s="133">
        <v>3804268.57</v>
      </c>
      <c r="L28" s="128"/>
      <c r="M28" s="128"/>
    </row>
    <row r="29" spans="1:13" x14ac:dyDescent="0.2">
      <c r="A29" s="2" t="s">
        <v>37</v>
      </c>
      <c r="B29" s="131">
        <v>2882998.78</v>
      </c>
      <c r="C29" s="131">
        <v>406943.09</v>
      </c>
      <c r="D29" s="131">
        <v>365647.69</v>
      </c>
      <c r="E29" s="131"/>
      <c r="F29" s="131">
        <v>7896405.7300000004</v>
      </c>
      <c r="G29" s="131">
        <v>104458.89</v>
      </c>
      <c r="H29" s="133">
        <v>3733537.79</v>
      </c>
      <c r="I29" s="133">
        <v>2845.01</v>
      </c>
      <c r="J29" s="133">
        <v>420.9</v>
      </c>
      <c r="K29" s="133">
        <v>15393257.880000001</v>
      </c>
      <c r="L29" s="128"/>
      <c r="M29" s="128"/>
    </row>
    <row r="30" spans="1:13" x14ac:dyDescent="0.2">
      <c r="A30" s="2" t="s">
        <v>38</v>
      </c>
      <c r="B30" s="131">
        <v>3650776.92</v>
      </c>
      <c r="C30" s="131">
        <v>515317.06</v>
      </c>
      <c r="D30" s="131">
        <v>463024.18</v>
      </c>
      <c r="E30" s="131"/>
      <c r="F30" s="131">
        <v>11788875.220000001</v>
      </c>
      <c r="G30" s="131">
        <v>155951.06</v>
      </c>
      <c r="H30" s="133">
        <v>5236141.59</v>
      </c>
      <c r="I30" s="133"/>
      <c r="J30" s="133">
        <v>628.38</v>
      </c>
      <c r="K30" s="133">
        <v>21810714.41</v>
      </c>
      <c r="L30" s="128"/>
      <c r="M30" s="128"/>
    </row>
    <row r="31" spans="1:13" x14ac:dyDescent="0.2">
      <c r="A31" s="2" t="s">
        <v>39</v>
      </c>
      <c r="B31" s="131">
        <v>99225951.939999998</v>
      </c>
      <c r="C31" s="131">
        <v>14006012.119999999</v>
      </c>
      <c r="D31" s="131">
        <v>12584722.67</v>
      </c>
      <c r="E31" s="131"/>
      <c r="F31" s="131">
        <v>506667034.19999999</v>
      </c>
      <c r="G31" s="131">
        <v>6702527.5499999998</v>
      </c>
      <c r="H31" s="133">
        <v>62442193.350000001</v>
      </c>
      <c r="I31" s="133">
        <v>350344.42</v>
      </c>
      <c r="J31" s="133">
        <v>27006.91</v>
      </c>
      <c r="K31" s="133">
        <v>702005793.15999997</v>
      </c>
      <c r="L31" s="128"/>
      <c r="M31" s="128"/>
    </row>
    <row r="32" spans="1:13" x14ac:dyDescent="0.2">
      <c r="A32" s="2" t="s">
        <v>40</v>
      </c>
      <c r="B32" s="131">
        <v>3104040.64</v>
      </c>
      <c r="C32" s="131">
        <v>438143.75</v>
      </c>
      <c r="D32" s="131">
        <v>393682.2</v>
      </c>
      <c r="E32" s="131"/>
      <c r="F32" s="131">
        <v>7814072.3399999999</v>
      </c>
      <c r="G32" s="131">
        <v>103369.73</v>
      </c>
      <c r="H32" s="133">
        <v>4759795.5999999996</v>
      </c>
      <c r="I32" s="133"/>
      <c r="J32" s="133">
        <v>416.51</v>
      </c>
      <c r="K32" s="133">
        <v>16613520.77</v>
      </c>
      <c r="L32" s="128"/>
      <c r="M32" s="128"/>
    </row>
    <row r="33" spans="1:13" x14ac:dyDescent="0.2">
      <c r="A33" s="2" t="s">
        <v>41</v>
      </c>
      <c r="B33" s="131">
        <v>4974093.9000000004</v>
      </c>
      <c r="C33" s="131">
        <v>702106.84</v>
      </c>
      <c r="D33" s="131">
        <v>630859.06999999995</v>
      </c>
      <c r="E33" s="131"/>
      <c r="F33" s="131">
        <v>15535677.939999999</v>
      </c>
      <c r="G33" s="131">
        <v>205516.25</v>
      </c>
      <c r="H33" s="133">
        <v>4901290.09</v>
      </c>
      <c r="I33" s="133"/>
      <c r="J33" s="133">
        <v>828.1</v>
      </c>
      <c r="K33" s="133">
        <v>26950372.190000001</v>
      </c>
      <c r="L33" s="128"/>
      <c r="M33" s="128"/>
    </row>
    <row r="34" spans="1:13" x14ac:dyDescent="0.2">
      <c r="A34" s="2" t="s">
        <v>42</v>
      </c>
      <c r="B34" s="131">
        <v>3631867.74</v>
      </c>
      <c r="C34" s="131">
        <v>512647.98</v>
      </c>
      <c r="D34" s="131">
        <v>460625.95</v>
      </c>
      <c r="E34" s="131"/>
      <c r="F34" s="131">
        <v>16422345.25</v>
      </c>
      <c r="G34" s="131">
        <v>217245.67</v>
      </c>
      <c r="H34" s="133">
        <v>4823496.3099999996</v>
      </c>
      <c r="I34" s="133"/>
      <c r="J34" s="133">
        <v>875.36</v>
      </c>
      <c r="K34" s="133">
        <v>26069104.260000002</v>
      </c>
      <c r="L34" s="128"/>
      <c r="M34" s="128"/>
    </row>
    <row r="35" spans="1:13" x14ac:dyDescent="0.2">
      <c r="A35" s="2" t="s">
        <v>43</v>
      </c>
      <c r="B35" s="131">
        <v>5150470.96</v>
      </c>
      <c r="C35" s="131">
        <v>727002.94</v>
      </c>
      <c r="D35" s="131">
        <v>653228.79</v>
      </c>
      <c r="E35" s="131"/>
      <c r="F35" s="131">
        <v>18332479.969999999</v>
      </c>
      <c r="G35" s="131">
        <v>242514.2</v>
      </c>
      <c r="H35" s="133">
        <v>6551307.4699999997</v>
      </c>
      <c r="I35" s="133"/>
      <c r="J35" s="133">
        <v>977.18</v>
      </c>
      <c r="K35" s="133">
        <v>31657981.510000002</v>
      </c>
      <c r="L35" s="128"/>
      <c r="M35" s="128"/>
    </row>
    <row r="36" spans="1:13" x14ac:dyDescent="0.2">
      <c r="A36" s="2" t="s">
        <v>44</v>
      </c>
      <c r="B36" s="131">
        <v>3055137.57</v>
      </c>
      <c r="C36" s="131">
        <v>431240.95</v>
      </c>
      <c r="D36" s="131">
        <v>387479.87</v>
      </c>
      <c r="E36" s="131"/>
      <c r="F36" s="131">
        <v>10446207.58</v>
      </c>
      <c r="G36" s="131">
        <v>138189.35999999999</v>
      </c>
      <c r="H36" s="133">
        <v>4340949.38</v>
      </c>
      <c r="I36" s="133"/>
      <c r="J36" s="133">
        <v>556.80999999999995</v>
      </c>
      <c r="K36" s="133">
        <v>18799761.52</v>
      </c>
      <c r="L36" s="128"/>
      <c r="M36" s="128"/>
    </row>
    <row r="37" spans="1:13" x14ac:dyDescent="0.2">
      <c r="A37" s="2" t="s">
        <v>45</v>
      </c>
      <c r="B37" s="131">
        <v>19579809.75</v>
      </c>
      <c r="C37" s="131">
        <v>2763743.23</v>
      </c>
      <c r="D37" s="131">
        <v>2483286.59</v>
      </c>
      <c r="E37" s="131"/>
      <c r="F37" s="131">
        <v>54532572.890000001</v>
      </c>
      <c r="G37" s="131">
        <v>721393.04</v>
      </c>
      <c r="H37" s="132">
        <v>20076150.98</v>
      </c>
      <c r="I37" s="132"/>
      <c r="J37" s="132">
        <v>2906.75</v>
      </c>
      <c r="K37" s="133">
        <v>100159863.23</v>
      </c>
      <c r="L37" s="128"/>
      <c r="M37" s="128"/>
    </row>
    <row r="38" spans="1:13" x14ac:dyDescent="0.2">
      <c r="A38" s="2" t="s">
        <v>46</v>
      </c>
      <c r="B38" s="131">
        <v>6396195.0700000003</v>
      </c>
      <c r="C38" s="131">
        <v>902840.27</v>
      </c>
      <c r="D38" s="131">
        <v>811222.66</v>
      </c>
      <c r="E38" s="131"/>
      <c r="F38" s="131">
        <v>20811348.43</v>
      </c>
      <c r="G38" s="131">
        <v>275306.32</v>
      </c>
      <c r="H38" s="132">
        <v>6603451.8499999996</v>
      </c>
      <c r="I38" s="132"/>
      <c r="J38" s="132">
        <v>1109.31</v>
      </c>
      <c r="K38" s="133">
        <v>35801473.909999996</v>
      </c>
      <c r="L38" s="128"/>
      <c r="M38" s="128"/>
    </row>
    <row r="39" spans="1:13" x14ac:dyDescent="0.2">
      <c r="A39" s="2" t="s">
        <v>47</v>
      </c>
      <c r="B39" s="131">
        <v>3940609.1</v>
      </c>
      <c r="C39" s="131">
        <v>556227.66</v>
      </c>
      <c r="D39" s="131">
        <v>499783.29</v>
      </c>
      <c r="E39" s="131"/>
      <c r="F39" s="131">
        <v>11381008.26</v>
      </c>
      <c r="G39" s="134">
        <v>150555.51999999999</v>
      </c>
      <c r="H39" s="132">
        <v>4711879.1500000004</v>
      </c>
      <c r="I39" s="132">
        <v>4693.71</v>
      </c>
      <c r="J39" s="132">
        <v>606.64</v>
      </c>
      <c r="K39" s="133">
        <v>21245363.329999998</v>
      </c>
      <c r="L39" s="128"/>
      <c r="M39" s="128"/>
    </row>
    <row r="40" spans="1:13" x14ac:dyDescent="0.2">
      <c r="A40" s="2" t="s">
        <v>48</v>
      </c>
      <c r="B40" s="131">
        <v>2782258.46</v>
      </c>
      <c r="C40" s="131">
        <v>392723.32</v>
      </c>
      <c r="D40" s="131">
        <v>352870.9</v>
      </c>
      <c r="E40" s="131"/>
      <c r="F40" s="131">
        <v>12989676.09</v>
      </c>
      <c r="G40" s="135">
        <v>171836.05</v>
      </c>
      <c r="H40" s="132">
        <v>4097421.02</v>
      </c>
      <c r="I40" s="132"/>
      <c r="J40" s="132">
        <v>692.39</v>
      </c>
      <c r="K40" s="133">
        <v>20787478.23</v>
      </c>
      <c r="L40" s="128"/>
      <c r="M40" s="128"/>
    </row>
    <row r="41" spans="1:13" x14ac:dyDescent="0.2">
      <c r="A41" s="2" t="s">
        <v>49</v>
      </c>
      <c r="B41" s="131">
        <v>3594049.36</v>
      </c>
      <c r="C41" s="131">
        <v>507309.81</v>
      </c>
      <c r="D41" s="131">
        <v>455829.48</v>
      </c>
      <c r="E41" s="131"/>
      <c r="F41" s="131">
        <v>7712738.9299999997</v>
      </c>
      <c r="G41" s="131">
        <v>102029.23</v>
      </c>
      <c r="H41" s="132">
        <v>4552909.24</v>
      </c>
      <c r="I41" s="132">
        <v>2747.53</v>
      </c>
      <c r="J41" s="132">
        <v>411.11</v>
      </c>
      <c r="K41" s="133">
        <v>16928024.690000001</v>
      </c>
      <c r="L41" s="128"/>
      <c r="M41" s="128"/>
    </row>
    <row r="42" spans="1:13" x14ac:dyDescent="0.2">
      <c r="A42" s="2" t="s">
        <v>50</v>
      </c>
      <c r="B42" s="131">
        <v>5120151.0599999996</v>
      </c>
      <c r="C42" s="131">
        <v>722723.2</v>
      </c>
      <c r="D42" s="131">
        <v>649383.35</v>
      </c>
      <c r="E42" s="131"/>
      <c r="F42" s="131">
        <v>35562959.130000003</v>
      </c>
      <c r="G42" s="131">
        <v>470450.41</v>
      </c>
      <c r="H42" s="132">
        <v>5564228.4000000004</v>
      </c>
      <c r="I42" s="132"/>
      <c r="J42" s="132">
        <v>1895.61</v>
      </c>
      <c r="K42" s="133">
        <v>48091791.159999996</v>
      </c>
      <c r="L42" s="128"/>
      <c r="M42" s="128"/>
    </row>
    <row r="43" spans="1:13" x14ac:dyDescent="0.2">
      <c r="A43" s="2" t="s">
        <v>51</v>
      </c>
      <c r="B43" s="131">
        <v>2870936.02</v>
      </c>
      <c r="C43" s="131">
        <v>405240.4</v>
      </c>
      <c r="D43" s="131">
        <v>364117.78</v>
      </c>
      <c r="E43" s="131"/>
      <c r="F43" s="131">
        <v>16687078.77</v>
      </c>
      <c r="G43" s="131">
        <v>220747.74</v>
      </c>
      <c r="H43" s="132">
        <v>3859529.89</v>
      </c>
      <c r="I43" s="132"/>
      <c r="J43" s="132">
        <v>889.47</v>
      </c>
      <c r="K43" s="133">
        <v>24408540.07</v>
      </c>
      <c r="L43" s="128"/>
      <c r="M43" s="128"/>
    </row>
    <row r="44" spans="1:13" x14ac:dyDescent="0.2">
      <c r="A44" s="2" t="s">
        <v>52</v>
      </c>
      <c r="B44" s="131">
        <v>41691494.259999998</v>
      </c>
      <c r="C44" s="131">
        <v>5884867.4400000004</v>
      </c>
      <c r="D44" s="131">
        <v>5287688.18</v>
      </c>
      <c r="E44" s="131"/>
      <c r="F44" s="131">
        <v>129575027.31999999</v>
      </c>
      <c r="G44" s="131">
        <v>1714104.39</v>
      </c>
      <c r="H44" s="132">
        <v>25120908.579999998</v>
      </c>
      <c r="I44" s="132"/>
      <c r="J44" s="132">
        <v>6906.74</v>
      </c>
      <c r="K44" s="133">
        <v>209280996.91</v>
      </c>
      <c r="L44" s="128"/>
      <c r="M44" s="128"/>
    </row>
    <row r="45" spans="1:13" x14ac:dyDescent="0.2">
      <c r="A45" s="2" t="s">
        <v>53</v>
      </c>
      <c r="B45" s="131">
        <v>6594415.5</v>
      </c>
      <c r="C45" s="131">
        <v>930819.63</v>
      </c>
      <c r="D45" s="131">
        <v>836362.75</v>
      </c>
      <c r="E45" s="131"/>
      <c r="F45" s="131">
        <v>27425886.559999999</v>
      </c>
      <c r="G45" s="131">
        <v>362807.82</v>
      </c>
      <c r="H45" s="132">
        <v>3567239.48</v>
      </c>
      <c r="I45" s="132">
        <v>23496.84</v>
      </c>
      <c r="J45" s="132">
        <v>1461.88</v>
      </c>
      <c r="K45" s="133">
        <v>39742490.460000001</v>
      </c>
      <c r="L45" s="128"/>
      <c r="M45" s="128"/>
    </row>
    <row r="46" spans="1:13" x14ac:dyDescent="0.2">
      <c r="A46" s="2" t="s">
        <v>54</v>
      </c>
      <c r="B46" s="131">
        <v>17517404.43</v>
      </c>
      <c r="C46" s="131">
        <v>2472629.12</v>
      </c>
      <c r="D46" s="131">
        <v>2221713.9</v>
      </c>
      <c r="E46" s="131"/>
      <c r="F46" s="131">
        <v>55810640.490000002</v>
      </c>
      <c r="G46" s="131">
        <v>738300.16</v>
      </c>
      <c r="H46" s="132">
        <v>19730306.879999999</v>
      </c>
      <c r="I46" s="132"/>
      <c r="J46" s="132">
        <v>2974.88</v>
      </c>
      <c r="K46" s="133">
        <v>98493969.859999999</v>
      </c>
      <c r="L46" s="128"/>
      <c r="M46" s="128"/>
    </row>
    <row r="47" spans="1:13" x14ac:dyDescent="0.2">
      <c r="A47" s="2" t="s">
        <v>55</v>
      </c>
      <c r="B47" s="131">
        <v>4030264.72</v>
      </c>
      <c r="C47" s="131">
        <v>568882.79</v>
      </c>
      <c r="D47" s="131">
        <v>511154.22</v>
      </c>
      <c r="E47" s="131"/>
      <c r="F47" s="131">
        <v>12916209.369999999</v>
      </c>
      <c r="G47" s="131">
        <v>170864.18</v>
      </c>
      <c r="H47" s="132">
        <v>4536843.1399999997</v>
      </c>
      <c r="I47" s="132">
        <v>5508.56</v>
      </c>
      <c r="J47" s="132">
        <v>688.47</v>
      </c>
      <c r="K47" s="133">
        <v>22740415.449999999</v>
      </c>
      <c r="L47" s="128"/>
      <c r="M47" s="128"/>
    </row>
    <row r="48" spans="1:13" x14ac:dyDescent="0.2">
      <c r="A48" s="2" t="s">
        <v>56</v>
      </c>
      <c r="B48" s="131">
        <v>3139902.89</v>
      </c>
      <c r="C48" s="131">
        <v>443205.8</v>
      </c>
      <c r="D48" s="131">
        <v>398230.57</v>
      </c>
      <c r="E48" s="131"/>
      <c r="F48" s="131">
        <v>6809604.9400000004</v>
      </c>
      <c r="G48" s="131">
        <v>90081.97</v>
      </c>
      <c r="H48" s="132">
        <v>4328265.6100000003</v>
      </c>
      <c r="I48" s="132">
        <v>2268.58</v>
      </c>
      <c r="J48" s="132">
        <v>362.97</v>
      </c>
      <c r="K48" s="133">
        <v>15211923.33</v>
      </c>
      <c r="L48" s="128"/>
      <c r="M48" s="128"/>
    </row>
    <row r="49" spans="1:13" x14ac:dyDescent="0.2">
      <c r="A49" s="2" t="s">
        <v>57</v>
      </c>
      <c r="B49" s="131">
        <v>3662513.66</v>
      </c>
      <c r="C49" s="131">
        <v>516973.73</v>
      </c>
      <c r="D49" s="131">
        <v>464512.74</v>
      </c>
      <c r="E49" s="131"/>
      <c r="F49" s="131">
        <v>8076272.5300000003</v>
      </c>
      <c r="G49" s="131">
        <v>106838.29</v>
      </c>
      <c r="H49" s="132">
        <v>4123916</v>
      </c>
      <c r="I49" s="132">
        <v>2940.8</v>
      </c>
      <c r="J49" s="132">
        <v>430.49</v>
      </c>
      <c r="K49" s="133">
        <v>16954398.239999998</v>
      </c>
      <c r="L49" s="128"/>
      <c r="M49" s="128"/>
    </row>
    <row r="50" spans="1:13" x14ac:dyDescent="0.2">
      <c r="A50" s="2" t="s">
        <v>58</v>
      </c>
      <c r="B50" s="131">
        <v>9207469.3499999996</v>
      </c>
      <c r="C50" s="131">
        <v>1299659.26</v>
      </c>
      <c r="D50" s="131">
        <v>1167773.6100000001</v>
      </c>
      <c r="E50" s="131"/>
      <c r="F50" s="131">
        <v>28340420.559999999</v>
      </c>
      <c r="G50" s="131">
        <v>374905.88</v>
      </c>
      <c r="H50" s="132">
        <v>11274461.08</v>
      </c>
      <c r="I50" s="132">
        <v>24877.57</v>
      </c>
      <c r="J50" s="132">
        <v>1510.63</v>
      </c>
      <c r="K50" s="133">
        <v>51691077.939999998</v>
      </c>
      <c r="L50" s="128"/>
      <c r="M50" s="128"/>
    </row>
    <row r="51" spans="1:13" x14ac:dyDescent="0.2">
      <c r="A51" s="2" t="s">
        <v>59</v>
      </c>
      <c r="B51" s="131">
        <v>3241295.24</v>
      </c>
      <c r="C51" s="131">
        <v>457517.61</v>
      </c>
      <c r="D51" s="131">
        <v>411090.05</v>
      </c>
      <c r="E51" s="131"/>
      <c r="F51" s="131">
        <v>6638604.8200000003</v>
      </c>
      <c r="G51" s="131">
        <v>87819.87</v>
      </c>
      <c r="H51" s="132">
        <v>3971428.91</v>
      </c>
      <c r="I51" s="132"/>
      <c r="J51" s="132">
        <v>353.86</v>
      </c>
      <c r="K51" s="133">
        <v>14808110.359999999</v>
      </c>
      <c r="L51" s="128"/>
      <c r="M51" s="128"/>
    </row>
    <row r="52" spans="1:13" x14ac:dyDescent="0.2">
      <c r="A52" s="2" t="s">
        <v>60</v>
      </c>
      <c r="B52" s="131">
        <v>55842085.57</v>
      </c>
      <c r="C52" s="131">
        <v>7882261.7599999998</v>
      </c>
      <c r="D52" s="131">
        <v>7082392.7199999997</v>
      </c>
      <c r="E52" s="131"/>
      <c r="F52" s="131">
        <v>134266764.06</v>
      </c>
      <c r="G52" s="131">
        <v>1776169.81</v>
      </c>
      <c r="H52" s="132">
        <v>43890913.240000002</v>
      </c>
      <c r="I52" s="132"/>
      <c r="J52" s="132">
        <v>7156.84</v>
      </c>
      <c r="K52" s="133">
        <v>250747744</v>
      </c>
      <c r="L52" s="128"/>
      <c r="M52" s="128"/>
    </row>
    <row r="53" spans="1:13" ht="13.5" thickBot="1" x14ac:dyDescent="0.25">
      <c r="A53" s="4" t="s">
        <v>61</v>
      </c>
      <c r="B53" s="131">
        <v>6020293.5</v>
      </c>
      <c r="C53" s="131">
        <v>849780.75</v>
      </c>
      <c r="D53" s="131">
        <v>763547.47</v>
      </c>
      <c r="E53" s="131"/>
      <c r="F53" s="131">
        <v>24237684.25</v>
      </c>
      <c r="G53" s="131">
        <v>320632.15999999997</v>
      </c>
      <c r="H53" s="132">
        <v>8310405.2599999998</v>
      </c>
      <c r="I53" s="132"/>
      <c r="J53" s="132">
        <v>1291.94</v>
      </c>
      <c r="K53" s="133">
        <v>40503635.329999998</v>
      </c>
      <c r="L53" s="128"/>
      <c r="M53" s="128"/>
    </row>
    <row r="54" spans="1:13" s="137" customFormat="1" ht="13.5" thickBot="1" x14ac:dyDescent="0.25">
      <c r="A54" s="5" t="s">
        <v>13</v>
      </c>
      <c r="B54" s="136">
        <v>326020443.06</v>
      </c>
      <c r="C54" s="136">
        <v>46018669.359999999</v>
      </c>
      <c r="D54" s="136">
        <v>41348828.399999999</v>
      </c>
      <c r="E54" s="136">
        <v>0</v>
      </c>
      <c r="F54" s="136">
        <v>1266667585.52</v>
      </c>
      <c r="G54" s="136">
        <v>16756318.84</v>
      </c>
      <c r="H54" s="136">
        <v>281861526.88999999</v>
      </c>
      <c r="I54" s="136">
        <v>421982.75</v>
      </c>
      <c r="J54" s="136">
        <v>67517.240000000005</v>
      </c>
      <c r="K54" s="136">
        <v>1979162872.0599999</v>
      </c>
      <c r="L54" s="128"/>
      <c r="M54" s="128"/>
    </row>
    <row r="55" spans="1:13" x14ac:dyDescent="0.2">
      <c r="F55" s="128"/>
      <c r="G55" s="128"/>
      <c r="H55" s="128"/>
      <c r="I55" s="128"/>
      <c r="J55" s="128"/>
    </row>
    <row r="56" spans="1:13" x14ac:dyDescent="0.2">
      <c r="F56" s="128"/>
      <c r="G56" s="128"/>
      <c r="H56" s="128"/>
      <c r="I56" s="128"/>
      <c r="J56" s="128"/>
      <c r="K56" s="128"/>
    </row>
    <row r="57" spans="1:13" x14ac:dyDescent="0.2">
      <c r="F57" s="128"/>
      <c r="G57" s="128"/>
      <c r="H57" s="128"/>
      <c r="I57" s="128"/>
      <c r="J57" s="128"/>
    </row>
    <row r="58" spans="1:13" x14ac:dyDescent="0.2">
      <c r="F58" s="128"/>
      <c r="G58" s="128"/>
      <c r="H58" s="128"/>
      <c r="I58" s="128"/>
      <c r="J58" s="128"/>
    </row>
    <row r="59" spans="1:13" x14ac:dyDescent="0.2">
      <c r="F59" s="128"/>
      <c r="G59" s="128"/>
      <c r="H59" s="128"/>
      <c r="I59" s="128"/>
      <c r="J59" s="128"/>
    </row>
    <row r="60" spans="1:13" x14ac:dyDescent="0.2">
      <c r="G60" s="128"/>
      <c r="H60" s="128"/>
      <c r="I60" s="128"/>
      <c r="J60" s="128"/>
    </row>
    <row r="61" spans="1:13" x14ac:dyDescent="0.2">
      <c r="G61" s="128"/>
      <c r="H61" s="128"/>
      <c r="I61" s="128"/>
      <c r="J61" s="128"/>
    </row>
    <row r="62" spans="1:13" x14ac:dyDescent="0.2">
      <c r="G62" s="128"/>
      <c r="H62" s="128"/>
      <c r="I62" s="128"/>
      <c r="J62" s="128"/>
    </row>
    <row r="63" spans="1:13" x14ac:dyDescent="0.2">
      <c r="G63" s="128"/>
      <c r="H63" s="128"/>
      <c r="I63" s="128"/>
      <c r="J63" s="128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B1C6-3EE3-4759-8C63-BC60B340C1A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39" customWidth="1"/>
    <col min="5" max="5" width="17.7109375" style="139" customWidth="1"/>
    <col min="6" max="6" width="16.140625" style="138" customWidth="1"/>
    <col min="7" max="7" width="14.140625" style="138" customWidth="1"/>
    <col min="8" max="8" width="14.28515625" style="138" customWidth="1"/>
    <col min="9" max="10" width="17.140625" style="138" customWidth="1"/>
    <col min="11" max="11" width="15.42578125" style="138" bestFit="1" customWidth="1"/>
    <col min="12" max="12" width="11.28515625" style="138" bestFit="1" customWidth="1"/>
    <col min="13" max="252" width="11.42578125" style="138"/>
    <col min="253" max="253" width="44.7109375" style="138" customWidth="1"/>
    <col min="254" max="256" width="17.140625" style="138" customWidth="1"/>
    <col min="257" max="257" width="17.7109375" style="138" customWidth="1"/>
    <col min="258" max="258" width="16.140625" style="138" customWidth="1"/>
    <col min="259" max="259" width="14.140625" style="138" customWidth="1"/>
    <col min="260" max="260" width="14.28515625" style="138" customWidth="1"/>
    <col min="261" max="262" width="17.140625" style="138" customWidth="1"/>
    <col min="263" max="263" width="15.42578125" style="138" bestFit="1" customWidth="1"/>
    <col min="264" max="264" width="15.28515625" style="138" bestFit="1" customWidth="1"/>
    <col min="265" max="265" width="15.140625" style="138" customWidth="1"/>
    <col min="266" max="266" width="15.85546875" style="138" customWidth="1"/>
    <col min="267" max="267" width="15.5703125" style="138" customWidth="1"/>
    <col min="268" max="268" width="11.28515625" style="138" bestFit="1" customWidth="1"/>
    <col min="269" max="508" width="11.42578125" style="138"/>
    <col min="509" max="509" width="44.7109375" style="138" customWidth="1"/>
    <col min="510" max="512" width="17.140625" style="138" customWidth="1"/>
    <col min="513" max="513" width="17.7109375" style="138" customWidth="1"/>
    <col min="514" max="514" width="16.140625" style="138" customWidth="1"/>
    <col min="515" max="515" width="14.140625" style="138" customWidth="1"/>
    <col min="516" max="516" width="14.28515625" style="138" customWidth="1"/>
    <col min="517" max="518" width="17.140625" style="138" customWidth="1"/>
    <col min="519" max="519" width="15.42578125" style="138" bestFit="1" customWidth="1"/>
    <col min="520" max="520" width="15.28515625" style="138" bestFit="1" customWidth="1"/>
    <col min="521" max="521" width="15.140625" style="138" customWidth="1"/>
    <col min="522" max="522" width="15.85546875" style="138" customWidth="1"/>
    <col min="523" max="523" width="15.5703125" style="138" customWidth="1"/>
    <col min="524" max="524" width="11.28515625" style="138" bestFit="1" customWidth="1"/>
    <col min="525" max="764" width="11.42578125" style="138"/>
    <col min="765" max="765" width="44.7109375" style="138" customWidth="1"/>
    <col min="766" max="768" width="17.140625" style="138" customWidth="1"/>
    <col min="769" max="769" width="17.7109375" style="138" customWidth="1"/>
    <col min="770" max="770" width="16.140625" style="138" customWidth="1"/>
    <col min="771" max="771" width="14.140625" style="138" customWidth="1"/>
    <col min="772" max="772" width="14.28515625" style="138" customWidth="1"/>
    <col min="773" max="774" width="17.140625" style="138" customWidth="1"/>
    <col min="775" max="775" width="15.42578125" style="138" bestFit="1" customWidth="1"/>
    <col min="776" max="776" width="15.28515625" style="138" bestFit="1" customWidth="1"/>
    <col min="777" max="777" width="15.140625" style="138" customWidth="1"/>
    <col min="778" max="778" width="15.85546875" style="138" customWidth="1"/>
    <col min="779" max="779" width="15.5703125" style="138" customWidth="1"/>
    <col min="780" max="780" width="11.28515625" style="138" bestFit="1" customWidth="1"/>
    <col min="781" max="1020" width="11.42578125" style="138"/>
    <col min="1021" max="1021" width="44.7109375" style="138" customWidth="1"/>
    <col min="1022" max="1024" width="17.140625" style="138" customWidth="1"/>
    <col min="1025" max="1025" width="17.7109375" style="138" customWidth="1"/>
    <col min="1026" max="1026" width="16.140625" style="138" customWidth="1"/>
    <col min="1027" max="1027" width="14.140625" style="138" customWidth="1"/>
    <col min="1028" max="1028" width="14.28515625" style="138" customWidth="1"/>
    <col min="1029" max="1030" width="17.140625" style="138" customWidth="1"/>
    <col min="1031" max="1031" width="15.42578125" style="138" bestFit="1" customWidth="1"/>
    <col min="1032" max="1032" width="15.28515625" style="138" bestFit="1" customWidth="1"/>
    <col min="1033" max="1033" width="15.140625" style="138" customWidth="1"/>
    <col min="1034" max="1034" width="15.85546875" style="138" customWidth="1"/>
    <col min="1035" max="1035" width="15.5703125" style="138" customWidth="1"/>
    <col min="1036" max="1036" width="11.28515625" style="138" bestFit="1" customWidth="1"/>
    <col min="1037" max="1276" width="11.42578125" style="138"/>
    <col min="1277" max="1277" width="44.7109375" style="138" customWidth="1"/>
    <col min="1278" max="1280" width="17.140625" style="138" customWidth="1"/>
    <col min="1281" max="1281" width="17.7109375" style="138" customWidth="1"/>
    <col min="1282" max="1282" width="16.140625" style="138" customWidth="1"/>
    <col min="1283" max="1283" width="14.140625" style="138" customWidth="1"/>
    <col min="1284" max="1284" width="14.28515625" style="138" customWidth="1"/>
    <col min="1285" max="1286" width="17.140625" style="138" customWidth="1"/>
    <col min="1287" max="1287" width="15.42578125" style="138" bestFit="1" customWidth="1"/>
    <col min="1288" max="1288" width="15.28515625" style="138" bestFit="1" customWidth="1"/>
    <col min="1289" max="1289" width="15.140625" style="138" customWidth="1"/>
    <col min="1290" max="1290" width="15.85546875" style="138" customWidth="1"/>
    <col min="1291" max="1291" width="15.5703125" style="138" customWidth="1"/>
    <col min="1292" max="1292" width="11.28515625" style="138" bestFit="1" customWidth="1"/>
    <col min="1293" max="1532" width="11.42578125" style="138"/>
    <col min="1533" max="1533" width="44.7109375" style="138" customWidth="1"/>
    <col min="1534" max="1536" width="17.140625" style="138" customWidth="1"/>
    <col min="1537" max="1537" width="17.7109375" style="138" customWidth="1"/>
    <col min="1538" max="1538" width="16.140625" style="138" customWidth="1"/>
    <col min="1539" max="1539" width="14.140625" style="138" customWidth="1"/>
    <col min="1540" max="1540" width="14.28515625" style="138" customWidth="1"/>
    <col min="1541" max="1542" width="17.140625" style="138" customWidth="1"/>
    <col min="1543" max="1543" width="15.42578125" style="138" bestFit="1" customWidth="1"/>
    <col min="1544" max="1544" width="15.28515625" style="138" bestFit="1" customWidth="1"/>
    <col min="1545" max="1545" width="15.140625" style="138" customWidth="1"/>
    <col min="1546" max="1546" width="15.85546875" style="138" customWidth="1"/>
    <col min="1547" max="1547" width="15.5703125" style="138" customWidth="1"/>
    <col min="1548" max="1548" width="11.28515625" style="138" bestFit="1" customWidth="1"/>
    <col min="1549" max="1788" width="11.42578125" style="138"/>
    <col min="1789" max="1789" width="44.7109375" style="138" customWidth="1"/>
    <col min="1790" max="1792" width="17.140625" style="138" customWidth="1"/>
    <col min="1793" max="1793" width="17.7109375" style="138" customWidth="1"/>
    <col min="1794" max="1794" width="16.140625" style="138" customWidth="1"/>
    <col min="1795" max="1795" width="14.140625" style="138" customWidth="1"/>
    <col min="1796" max="1796" width="14.28515625" style="138" customWidth="1"/>
    <col min="1797" max="1798" width="17.140625" style="138" customWidth="1"/>
    <col min="1799" max="1799" width="15.42578125" style="138" bestFit="1" customWidth="1"/>
    <col min="1800" max="1800" width="15.28515625" style="138" bestFit="1" customWidth="1"/>
    <col min="1801" max="1801" width="15.140625" style="138" customWidth="1"/>
    <col min="1802" max="1802" width="15.85546875" style="138" customWidth="1"/>
    <col min="1803" max="1803" width="15.5703125" style="138" customWidth="1"/>
    <col min="1804" max="1804" width="11.28515625" style="138" bestFit="1" customWidth="1"/>
    <col min="1805" max="2044" width="11.42578125" style="138"/>
    <col min="2045" max="2045" width="44.7109375" style="138" customWidth="1"/>
    <col min="2046" max="2048" width="17.140625" style="138" customWidth="1"/>
    <col min="2049" max="2049" width="17.7109375" style="138" customWidth="1"/>
    <col min="2050" max="2050" width="16.140625" style="138" customWidth="1"/>
    <col min="2051" max="2051" width="14.140625" style="138" customWidth="1"/>
    <col min="2052" max="2052" width="14.28515625" style="138" customWidth="1"/>
    <col min="2053" max="2054" width="17.140625" style="138" customWidth="1"/>
    <col min="2055" max="2055" width="15.42578125" style="138" bestFit="1" customWidth="1"/>
    <col min="2056" max="2056" width="15.28515625" style="138" bestFit="1" customWidth="1"/>
    <col min="2057" max="2057" width="15.140625" style="138" customWidth="1"/>
    <col min="2058" max="2058" width="15.85546875" style="138" customWidth="1"/>
    <col min="2059" max="2059" width="15.5703125" style="138" customWidth="1"/>
    <col min="2060" max="2060" width="11.28515625" style="138" bestFit="1" customWidth="1"/>
    <col min="2061" max="2300" width="11.42578125" style="138"/>
    <col min="2301" max="2301" width="44.7109375" style="138" customWidth="1"/>
    <col min="2302" max="2304" width="17.140625" style="138" customWidth="1"/>
    <col min="2305" max="2305" width="17.7109375" style="138" customWidth="1"/>
    <col min="2306" max="2306" width="16.140625" style="138" customWidth="1"/>
    <col min="2307" max="2307" width="14.140625" style="138" customWidth="1"/>
    <col min="2308" max="2308" width="14.28515625" style="138" customWidth="1"/>
    <col min="2309" max="2310" width="17.140625" style="138" customWidth="1"/>
    <col min="2311" max="2311" width="15.42578125" style="138" bestFit="1" customWidth="1"/>
    <col min="2312" max="2312" width="15.28515625" style="138" bestFit="1" customWidth="1"/>
    <col min="2313" max="2313" width="15.140625" style="138" customWidth="1"/>
    <col min="2314" max="2314" width="15.85546875" style="138" customWidth="1"/>
    <col min="2315" max="2315" width="15.5703125" style="138" customWidth="1"/>
    <col min="2316" max="2316" width="11.28515625" style="138" bestFit="1" customWidth="1"/>
    <col min="2317" max="2556" width="11.42578125" style="138"/>
    <col min="2557" max="2557" width="44.7109375" style="138" customWidth="1"/>
    <col min="2558" max="2560" width="17.140625" style="138" customWidth="1"/>
    <col min="2561" max="2561" width="17.7109375" style="138" customWidth="1"/>
    <col min="2562" max="2562" width="16.140625" style="138" customWidth="1"/>
    <col min="2563" max="2563" width="14.140625" style="138" customWidth="1"/>
    <col min="2564" max="2564" width="14.28515625" style="138" customWidth="1"/>
    <col min="2565" max="2566" width="17.140625" style="138" customWidth="1"/>
    <col min="2567" max="2567" width="15.42578125" style="138" bestFit="1" customWidth="1"/>
    <col min="2568" max="2568" width="15.28515625" style="138" bestFit="1" customWidth="1"/>
    <col min="2569" max="2569" width="15.140625" style="138" customWidth="1"/>
    <col min="2570" max="2570" width="15.85546875" style="138" customWidth="1"/>
    <col min="2571" max="2571" width="15.5703125" style="138" customWidth="1"/>
    <col min="2572" max="2572" width="11.28515625" style="138" bestFit="1" customWidth="1"/>
    <col min="2573" max="2812" width="11.42578125" style="138"/>
    <col min="2813" max="2813" width="44.7109375" style="138" customWidth="1"/>
    <col min="2814" max="2816" width="17.140625" style="138" customWidth="1"/>
    <col min="2817" max="2817" width="17.7109375" style="138" customWidth="1"/>
    <col min="2818" max="2818" width="16.140625" style="138" customWidth="1"/>
    <col min="2819" max="2819" width="14.140625" style="138" customWidth="1"/>
    <col min="2820" max="2820" width="14.28515625" style="138" customWidth="1"/>
    <col min="2821" max="2822" width="17.140625" style="138" customWidth="1"/>
    <col min="2823" max="2823" width="15.42578125" style="138" bestFit="1" customWidth="1"/>
    <col min="2824" max="2824" width="15.28515625" style="138" bestFit="1" customWidth="1"/>
    <col min="2825" max="2825" width="15.140625" style="138" customWidth="1"/>
    <col min="2826" max="2826" width="15.85546875" style="138" customWidth="1"/>
    <col min="2827" max="2827" width="15.5703125" style="138" customWidth="1"/>
    <col min="2828" max="2828" width="11.28515625" style="138" bestFit="1" customWidth="1"/>
    <col min="2829" max="3068" width="11.42578125" style="138"/>
    <col min="3069" max="3069" width="44.7109375" style="138" customWidth="1"/>
    <col min="3070" max="3072" width="17.140625" style="138" customWidth="1"/>
    <col min="3073" max="3073" width="17.7109375" style="138" customWidth="1"/>
    <col min="3074" max="3074" width="16.140625" style="138" customWidth="1"/>
    <col min="3075" max="3075" width="14.140625" style="138" customWidth="1"/>
    <col min="3076" max="3076" width="14.28515625" style="138" customWidth="1"/>
    <col min="3077" max="3078" width="17.140625" style="138" customWidth="1"/>
    <col min="3079" max="3079" width="15.42578125" style="138" bestFit="1" customWidth="1"/>
    <col min="3080" max="3080" width="15.28515625" style="138" bestFit="1" customWidth="1"/>
    <col min="3081" max="3081" width="15.140625" style="138" customWidth="1"/>
    <col min="3082" max="3082" width="15.85546875" style="138" customWidth="1"/>
    <col min="3083" max="3083" width="15.5703125" style="138" customWidth="1"/>
    <col min="3084" max="3084" width="11.28515625" style="138" bestFit="1" customWidth="1"/>
    <col min="3085" max="3324" width="11.42578125" style="138"/>
    <col min="3325" max="3325" width="44.7109375" style="138" customWidth="1"/>
    <col min="3326" max="3328" width="17.140625" style="138" customWidth="1"/>
    <col min="3329" max="3329" width="17.7109375" style="138" customWidth="1"/>
    <col min="3330" max="3330" width="16.140625" style="138" customWidth="1"/>
    <col min="3331" max="3331" width="14.140625" style="138" customWidth="1"/>
    <col min="3332" max="3332" width="14.28515625" style="138" customWidth="1"/>
    <col min="3333" max="3334" width="17.140625" style="138" customWidth="1"/>
    <col min="3335" max="3335" width="15.42578125" style="138" bestFit="1" customWidth="1"/>
    <col min="3336" max="3336" width="15.28515625" style="138" bestFit="1" customWidth="1"/>
    <col min="3337" max="3337" width="15.140625" style="138" customWidth="1"/>
    <col min="3338" max="3338" width="15.85546875" style="138" customWidth="1"/>
    <col min="3339" max="3339" width="15.5703125" style="138" customWidth="1"/>
    <col min="3340" max="3340" width="11.28515625" style="138" bestFit="1" customWidth="1"/>
    <col min="3341" max="3580" width="11.42578125" style="138"/>
    <col min="3581" max="3581" width="44.7109375" style="138" customWidth="1"/>
    <col min="3582" max="3584" width="17.140625" style="138" customWidth="1"/>
    <col min="3585" max="3585" width="17.7109375" style="138" customWidth="1"/>
    <col min="3586" max="3586" width="16.140625" style="138" customWidth="1"/>
    <col min="3587" max="3587" width="14.140625" style="138" customWidth="1"/>
    <col min="3588" max="3588" width="14.28515625" style="138" customWidth="1"/>
    <col min="3589" max="3590" width="17.140625" style="138" customWidth="1"/>
    <col min="3591" max="3591" width="15.42578125" style="138" bestFit="1" customWidth="1"/>
    <col min="3592" max="3592" width="15.28515625" style="138" bestFit="1" customWidth="1"/>
    <col min="3593" max="3593" width="15.140625" style="138" customWidth="1"/>
    <col min="3594" max="3594" width="15.85546875" style="138" customWidth="1"/>
    <col min="3595" max="3595" width="15.5703125" style="138" customWidth="1"/>
    <col min="3596" max="3596" width="11.28515625" style="138" bestFit="1" customWidth="1"/>
    <col min="3597" max="3836" width="11.42578125" style="138"/>
    <col min="3837" max="3837" width="44.7109375" style="138" customWidth="1"/>
    <col min="3838" max="3840" width="17.140625" style="138" customWidth="1"/>
    <col min="3841" max="3841" width="17.7109375" style="138" customWidth="1"/>
    <col min="3842" max="3842" width="16.140625" style="138" customWidth="1"/>
    <col min="3843" max="3843" width="14.140625" style="138" customWidth="1"/>
    <col min="3844" max="3844" width="14.28515625" style="138" customWidth="1"/>
    <col min="3845" max="3846" width="17.140625" style="138" customWidth="1"/>
    <col min="3847" max="3847" width="15.42578125" style="138" bestFit="1" customWidth="1"/>
    <col min="3848" max="3848" width="15.28515625" style="138" bestFit="1" customWidth="1"/>
    <col min="3849" max="3849" width="15.140625" style="138" customWidth="1"/>
    <col min="3850" max="3850" width="15.85546875" style="138" customWidth="1"/>
    <col min="3851" max="3851" width="15.5703125" style="138" customWidth="1"/>
    <col min="3852" max="3852" width="11.28515625" style="138" bestFit="1" customWidth="1"/>
    <col min="3853" max="4092" width="11.42578125" style="138"/>
    <col min="4093" max="4093" width="44.7109375" style="138" customWidth="1"/>
    <col min="4094" max="4096" width="17.140625" style="138" customWidth="1"/>
    <col min="4097" max="4097" width="17.7109375" style="138" customWidth="1"/>
    <col min="4098" max="4098" width="16.140625" style="138" customWidth="1"/>
    <col min="4099" max="4099" width="14.140625" style="138" customWidth="1"/>
    <col min="4100" max="4100" width="14.28515625" style="138" customWidth="1"/>
    <col min="4101" max="4102" width="17.140625" style="138" customWidth="1"/>
    <col min="4103" max="4103" width="15.42578125" style="138" bestFit="1" customWidth="1"/>
    <col min="4104" max="4104" width="15.28515625" style="138" bestFit="1" customWidth="1"/>
    <col min="4105" max="4105" width="15.140625" style="138" customWidth="1"/>
    <col min="4106" max="4106" width="15.85546875" style="138" customWidth="1"/>
    <col min="4107" max="4107" width="15.5703125" style="138" customWidth="1"/>
    <col min="4108" max="4108" width="11.28515625" style="138" bestFit="1" customWidth="1"/>
    <col min="4109" max="4348" width="11.42578125" style="138"/>
    <col min="4349" max="4349" width="44.7109375" style="138" customWidth="1"/>
    <col min="4350" max="4352" width="17.140625" style="138" customWidth="1"/>
    <col min="4353" max="4353" width="17.7109375" style="138" customWidth="1"/>
    <col min="4354" max="4354" width="16.140625" style="138" customWidth="1"/>
    <col min="4355" max="4355" width="14.140625" style="138" customWidth="1"/>
    <col min="4356" max="4356" width="14.28515625" style="138" customWidth="1"/>
    <col min="4357" max="4358" width="17.140625" style="138" customWidth="1"/>
    <col min="4359" max="4359" width="15.42578125" style="138" bestFit="1" customWidth="1"/>
    <col min="4360" max="4360" width="15.28515625" style="138" bestFit="1" customWidth="1"/>
    <col min="4361" max="4361" width="15.140625" style="138" customWidth="1"/>
    <col min="4362" max="4362" width="15.85546875" style="138" customWidth="1"/>
    <col min="4363" max="4363" width="15.5703125" style="138" customWidth="1"/>
    <col min="4364" max="4364" width="11.28515625" style="138" bestFit="1" customWidth="1"/>
    <col min="4365" max="4604" width="11.42578125" style="138"/>
    <col min="4605" max="4605" width="44.7109375" style="138" customWidth="1"/>
    <col min="4606" max="4608" width="17.140625" style="138" customWidth="1"/>
    <col min="4609" max="4609" width="17.7109375" style="138" customWidth="1"/>
    <col min="4610" max="4610" width="16.140625" style="138" customWidth="1"/>
    <col min="4611" max="4611" width="14.140625" style="138" customWidth="1"/>
    <col min="4612" max="4612" width="14.28515625" style="138" customWidth="1"/>
    <col min="4613" max="4614" width="17.140625" style="138" customWidth="1"/>
    <col min="4615" max="4615" width="15.42578125" style="138" bestFit="1" customWidth="1"/>
    <col min="4616" max="4616" width="15.28515625" style="138" bestFit="1" customWidth="1"/>
    <col min="4617" max="4617" width="15.140625" style="138" customWidth="1"/>
    <col min="4618" max="4618" width="15.85546875" style="138" customWidth="1"/>
    <col min="4619" max="4619" width="15.5703125" style="138" customWidth="1"/>
    <col min="4620" max="4620" width="11.28515625" style="138" bestFit="1" customWidth="1"/>
    <col min="4621" max="4860" width="11.42578125" style="138"/>
    <col min="4861" max="4861" width="44.7109375" style="138" customWidth="1"/>
    <col min="4862" max="4864" width="17.140625" style="138" customWidth="1"/>
    <col min="4865" max="4865" width="17.7109375" style="138" customWidth="1"/>
    <col min="4866" max="4866" width="16.140625" style="138" customWidth="1"/>
    <col min="4867" max="4867" width="14.140625" style="138" customWidth="1"/>
    <col min="4868" max="4868" width="14.28515625" style="138" customWidth="1"/>
    <col min="4869" max="4870" width="17.140625" style="138" customWidth="1"/>
    <col min="4871" max="4871" width="15.42578125" style="138" bestFit="1" customWidth="1"/>
    <col min="4872" max="4872" width="15.28515625" style="138" bestFit="1" customWidth="1"/>
    <col min="4873" max="4873" width="15.140625" style="138" customWidth="1"/>
    <col min="4874" max="4874" width="15.85546875" style="138" customWidth="1"/>
    <col min="4875" max="4875" width="15.5703125" style="138" customWidth="1"/>
    <col min="4876" max="4876" width="11.28515625" style="138" bestFit="1" customWidth="1"/>
    <col min="4877" max="5116" width="11.42578125" style="138"/>
    <col min="5117" max="5117" width="44.7109375" style="138" customWidth="1"/>
    <col min="5118" max="5120" width="17.140625" style="138" customWidth="1"/>
    <col min="5121" max="5121" width="17.7109375" style="138" customWidth="1"/>
    <col min="5122" max="5122" width="16.140625" style="138" customWidth="1"/>
    <col min="5123" max="5123" width="14.140625" style="138" customWidth="1"/>
    <col min="5124" max="5124" width="14.28515625" style="138" customWidth="1"/>
    <col min="5125" max="5126" width="17.140625" style="138" customWidth="1"/>
    <col min="5127" max="5127" width="15.42578125" style="138" bestFit="1" customWidth="1"/>
    <col min="5128" max="5128" width="15.28515625" style="138" bestFit="1" customWidth="1"/>
    <col min="5129" max="5129" width="15.140625" style="138" customWidth="1"/>
    <col min="5130" max="5130" width="15.85546875" style="138" customWidth="1"/>
    <col min="5131" max="5131" width="15.5703125" style="138" customWidth="1"/>
    <col min="5132" max="5132" width="11.28515625" style="138" bestFit="1" customWidth="1"/>
    <col min="5133" max="5372" width="11.42578125" style="138"/>
    <col min="5373" max="5373" width="44.7109375" style="138" customWidth="1"/>
    <col min="5374" max="5376" width="17.140625" style="138" customWidth="1"/>
    <col min="5377" max="5377" width="17.7109375" style="138" customWidth="1"/>
    <col min="5378" max="5378" width="16.140625" style="138" customWidth="1"/>
    <col min="5379" max="5379" width="14.140625" style="138" customWidth="1"/>
    <col min="5380" max="5380" width="14.28515625" style="138" customWidth="1"/>
    <col min="5381" max="5382" width="17.140625" style="138" customWidth="1"/>
    <col min="5383" max="5383" width="15.42578125" style="138" bestFit="1" customWidth="1"/>
    <col min="5384" max="5384" width="15.28515625" style="138" bestFit="1" customWidth="1"/>
    <col min="5385" max="5385" width="15.140625" style="138" customWidth="1"/>
    <col min="5386" max="5386" width="15.85546875" style="138" customWidth="1"/>
    <col min="5387" max="5387" width="15.5703125" style="138" customWidth="1"/>
    <col min="5388" max="5388" width="11.28515625" style="138" bestFit="1" customWidth="1"/>
    <col min="5389" max="5628" width="11.42578125" style="138"/>
    <col min="5629" max="5629" width="44.7109375" style="138" customWidth="1"/>
    <col min="5630" max="5632" width="17.140625" style="138" customWidth="1"/>
    <col min="5633" max="5633" width="17.7109375" style="138" customWidth="1"/>
    <col min="5634" max="5634" width="16.140625" style="138" customWidth="1"/>
    <col min="5635" max="5635" width="14.140625" style="138" customWidth="1"/>
    <col min="5636" max="5636" width="14.28515625" style="138" customWidth="1"/>
    <col min="5637" max="5638" width="17.140625" style="138" customWidth="1"/>
    <col min="5639" max="5639" width="15.42578125" style="138" bestFit="1" customWidth="1"/>
    <col min="5640" max="5640" width="15.28515625" style="138" bestFit="1" customWidth="1"/>
    <col min="5641" max="5641" width="15.140625" style="138" customWidth="1"/>
    <col min="5642" max="5642" width="15.85546875" style="138" customWidth="1"/>
    <col min="5643" max="5643" width="15.5703125" style="138" customWidth="1"/>
    <col min="5644" max="5644" width="11.28515625" style="138" bestFit="1" customWidth="1"/>
    <col min="5645" max="5884" width="11.42578125" style="138"/>
    <col min="5885" max="5885" width="44.7109375" style="138" customWidth="1"/>
    <col min="5886" max="5888" width="17.140625" style="138" customWidth="1"/>
    <col min="5889" max="5889" width="17.7109375" style="138" customWidth="1"/>
    <col min="5890" max="5890" width="16.140625" style="138" customWidth="1"/>
    <col min="5891" max="5891" width="14.140625" style="138" customWidth="1"/>
    <col min="5892" max="5892" width="14.28515625" style="138" customWidth="1"/>
    <col min="5893" max="5894" width="17.140625" style="138" customWidth="1"/>
    <col min="5895" max="5895" width="15.42578125" style="138" bestFit="1" customWidth="1"/>
    <col min="5896" max="5896" width="15.28515625" style="138" bestFit="1" customWidth="1"/>
    <col min="5897" max="5897" width="15.140625" style="138" customWidth="1"/>
    <col min="5898" max="5898" width="15.85546875" style="138" customWidth="1"/>
    <col min="5899" max="5899" width="15.5703125" style="138" customWidth="1"/>
    <col min="5900" max="5900" width="11.28515625" style="138" bestFit="1" customWidth="1"/>
    <col min="5901" max="6140" width="11.42578125" style="138"/>
    <col min="6141" max="6141" width="44.7109375" style="138" customWidth="1"/>
    <col min="6142" max="6144" width="17.140625" style="138" customWidth="1"/>
    <col min="6145" max="6145" width="17.7109375" style="138" customWidth="1"/>
    <col min="6146" max="6146" width="16.140625" style="138" customWidth="1"/>
    <col min="6147" max="6147" width="14.140625" style="138" customWidth="1"/>
    <col min="6148" max="6148" width="14.28515625" style="138" customWidth="1"/>
    <col min="6149" max="6150" width="17.140625" style="138" customWidth="1"/>
    <col min="6151" max="6151" width="15.42578125" style="138" bestFit="1" customWidth="1"/>
    <col min="6152" max="6152" width="15.28515625" style="138" bestFit="1" customWidth="1"/>
    <col min="6153" max="6153" width="15.140625" style="138" customWidth="1"/>
    <col min="6154" max="6154" width="15.85546875" style="138" customWidth="1"/>
    <col min="6155" max="6155" width="15.5703125" style="138" customWidth="1"/>
    <col min="6156" max="6156" width="11.28515625" style="138" bestFit="1" customWidth="1"/>
    <col min="6157" max="6396" width="11.42578125" style="138"/>
    <col min="6397" max="6397" width="44.7109375" style="138" customWidth="1"/>
    <col min="6398" max="6400" width="17.140625" style="138" customWidth="1"/>
    <col min="6401" max="6401" width="17.7109375" style="138" customWidth="1"/>
    <col min="6402" max="6402" width="16.140625" style="138" customWidth="1"/>
    <col min="6403" max="6403" width="14.140625" style="138" customWidth="1"/>
    <col min="6404" max="6404" width="14.28515625" style="138" customWidth="1"/>
    <col min="6405" max="6406" width="17.140625" style="138" customWidth="1"/>
    <col min="6407" max="6407" width="15.42578125" style="138" bestFit="1" customWidth="1"/>
    <col min="6408" max="6408" width="15.28515625" style="138" bestFit="1" customWidth="1"/>
    <col min="6409" max="6409" width="15.140625" style="138" customWidth="1"/>
    <col min="6410" max="6410" width="15.85546875" style="138" customWidth="1"/>
    <col min="6411" max="6411" width="15.5703125" style="138" customWidth="1"/>
    <col min="6412" max="6412" width="11.28515625" style="138" bestFit="1" customWidth="1"/>
    <col min="6413" max="6652" width="11.42578125" style="138"/>
    <col min="6653" max="6653" width="44.7109375" style="138" customWidth="1"/>
    <col min="6654" max="6656" width="17.140625" style="138" customWidth="1"/>
    <col min="6657" max="6657" width="17.7109375" style="138" customWidth="1"/>
    <col min="6658" max="6658" width="16.140625" style="138" customWidth="1"/>
    <col min="6659" max="6659" width="14.140625" style="138" customWidth="1"/>
    <col min="6660" max="6660" width="14.28515625" style="138" customWidth="1"/>
    <col min="6661" max="6662" width="17.140625" style="138" customWidth="1"/>
    <col min="6663" max="6663" width="15.42578125" style="138" bestFit="1" customWidth="1"/>
    <col min="6664" max="6664" width="15.28515625" style="138" bestFit="1" customWidth="1"/>
    <col min="6665" max="6665" width="15.140625" style="138" customWidth="1"/>
    <col min="6666" max="6666" width="15.85546875" style="138" customWidth="1"/>
    <col min="6667" max="6667" width="15.5703125" style="138" customWidth="1"/>
    <col min="6668" max="6668" width="11.28515625" style="138" bestFit="1" customWidth="1"/>
    <col min="6669" max="6908" width="11.42578125" style="138"/>
    <col min="6909" max="6909" width="44.7109375" style="138" customWidth="1"/>
    <col min="6910" max="6912" width="17.140625" style="138" customWidth="1"/>
    <col min="6913" max="6913" width="17.7109375" style="138" customWidth="1"/>
    <col min="6914" max="6914" width="16.140625" style="138" customWidth="1"/>
    <col min="6915" max="6915" width="14.140625" style="138" customWidth="1"/>
    <col min="6916" max="6916" width="14.28515625" style="138" customWidth="1"/>
    <col min="6917" max="6918" width="17.140625" style="138" customWidth="1"/>
    <col min="6919" max="6919" width="15.42578125" style="138" bestFit="1" customWidth="1"/>
    <col min="6920" max="6920" width="15.28515625" style="138" bestFit="1" customWidth="1"/>
    <col min="6921" max="6921" width="15.140625" style="138" customWidth="1"/>
    <col min="6922" max="6922" width="15.85546875" style="138" customWidth="1"/>
    <col min="6923" max="6923" width="15.5703125" style="138" customWidth="1"/>
    <col min="6924" max="6924" width="11.28515625" style="138" bestFit="1" customWidth="1"/>
    <col min="6925" max="7164" width="11.42578125" style="138"/>
    <col min="7165" max="7165" width="44.7109375" style="138" customWidth="1"/>
    <col min="7166" max="7168" width="17.140625" style="138" customWidth="1"/>
    <col min="7169" max="7169" width="17.7109375" style="138" customWidth="1"/>
    <col min="7170" max="7170" width="16.140625" style="138" customWidth="1"/>
    <col min="7171" max="7171" width="14.140625" style="138" customWidth="1"/>
    <col min="7172" max="7172" width="14.28515625" style="138" customWidth="1"/>
    <col min="7173" max="7174" width="17.140625" style="138" customWidth="1"/>
    <col min="7175" max="7175" width="15.42578125" style="138" bestFit="1" customWidth="1"/>
    <col min="7176" max="7176" width="15.28515625" style="138" bestFit="1" customWidth="1"/>
    <col min="7177" max="7177" width="15.140625" style="138" customWidth="1"/>
    <col min="7178" max="7178" width="15.85546875" style="138" customWidth="1"/>
    <col min="7179" max="7179" width="15.5703125" style="138" customWidth="1"/>
    <col min="7180" max="7180" width="11.28515625" style="138" bestFit="1" customWidth="1"/>
    <col min="7181" max="7420" width="11.42578125" style="138"/>
    <col min="7421" max="7421" width="44.7109375" style="138" customWidth="1"/>
    <col min="7422" max="7424" width="17.140625" style="138" customWidth="1"/>
    <col min="7425" max="7425" width="17.7109375" style="138" customWidth="1"/>
    <col min="7426" max="7426" width="16.140625" style="138" customWidth="1"/>
    <col min="7427" max="7427" width="14.140625" style="138" customWidth="1"/>
    <col min="7428" max="7428" width="14.28515625" style="138" customWidth="1"/>
    <col min="7429" max="7430" width="17.140625" style="138" customWidth="1"/>
    <col min="7431" max="7431" width="15.42578125" style="138" bestFit="1" customWidth="1"/>
    <col min="7432" max="7432" width="15.28515625" style="138" bestFit="1" customWidth="1"/>
    <col min="7433" max="7433" width="15.140625" style="138" customWidth="1"/>
    <col min="7434" max="7434" width="15.85546875" style="138" customWidth="1"/>
    <col min="7435" max="7435" width="15.5703125" style="138" customWidth="1"/>
    <col min="7436" max="7436" width="11.28515625" style="138" bestFit="1" customWidth="1"/>
    <col min="7437" max="7676" width="11.42578125" style="138"/>
    <col min="7677" max="7677" width="44.7109375" style="138" customWidth="1"/>
    <col min="7678" max="7680" width="17.140625" style="138" customWidth="1"/>
    <col min="7681" max="7681" width="17.7109375" style="138" customWidth="1"/>
    <col min="7682" max="7682" width="16.140625" style="138" customWidth="1"/>
    <col min="7683" max="7683" width="14.140625" style="138" customWidth="1"/>
    <col min="7684" max="7684" width="14.28515625" style="138" customWidth="1"/>
    <col min="7685" max="7686" width="17.140625" style="138" customWidth="1"/>
    <col min="7687" max="7687" width="15.42578125" style="138" bestFit="1" customWidth="1"/>
    <col min="7688" max="7688" width="15.28515625" style="138" bestFit="1" customWidth="1"/>
    <col min="7689" max="7689" width="15.140625" style="138" customWidth="1"/>
    <col min="7690" max="7690" width="15.85546875" style="138" customWidth="1"/>
    <col min="7691" max="7691" width="15.5703125" style="138" customWidth="1"/>
    <col min="7692" max="7692" width="11.28515625" style="138" bestFit="1" customWidth="1"/>
    <col min="7693" max="7932" width="11.42578125" style="138"/>
    <col min="7933" max="7933" width="44.7109375" style="138" customWidth="1"/>
    <col min="7934" max="7936" width="17.140625" style="138" customWidth="1"/>
    <col min="7937" max="7937" width="17.7109375" style="138" customWidth="1"/>
    <col min="7938" max="7938" width="16.140625" style="138" customWidth="1"/>
    <col min="7939" max="7939" width="14.140625" style="138" customWidth="1"/>
    <col min="7940" max="7940" width="14.28515625" style="138" customWidth="1"/>
    <col min="7941" max="7942" width="17.140625" style="138" customWidth="1"/>
    <col min="7943" max="7943" width="15.42578125" style="138" bestFit="1" customWidth="1"/>
    <col min="7944" max="7944" width="15.28515625" style="138" bestFit="1" customWidth="1"/>
    <col min="7945" max="7945" width="15.140625" style="138" customWidth="1"/>
    <col min="7946" max="7946" width="15.85546875" style="138" customWidth="1"/>
    <col min="7947" max="7947" width="15.5703125" style="138" customWidth="1"/>
    <col min="7948" max="7948" width="11.28515625" style="138" bestFit="1" customWidth="1"/>
    <col min="7949" max="8188" width="11.42578125" style="138"/>
    <col min="8189" max="8189" width="44.7109375" style="138" customWidth="1"/>
    <col min="8190" max="8192" width="17.140625" style="138" customWidth="1"/>
    <col min="8193" max="8193" width="17.7109375" style="138" customWidth="1"/>
    <col min="8194" max="8194" width="16.140625" style="138" customWidth="1"/>
    <col min="8195" max="8195" width="14.140625" style="138" customWidth="1"/>
    <col min="8196" max="8196" width="14.28515625" style="138" customWidth="1"/>
    <col min="8197" max="8198" width="17.140625" style="138" customWidth="1"/>
    <col min="8199" max="8199" width="15.42578125" style="138" bestFit="1" customWidth="1"/>
    <col min="8200" max="8200" width="15.28515625" style="138" bestFit="1" customWidth="1"/>
    <col min="8201" max="8201" width="15.140625" style="138" customWidth="1"/>
    <col min="8202" max="8202" width="15.85546875" style="138" customWidth="1"/>
    <col min="8203" max="8203" width="15.5703125" style="138" customWidth="1"/>
    <col min="8204" max="8204" width="11.28515625" style="138" bestFit="1" customWidth="1"/>
    <col min="8205" max="8444" width="11.42578125" style="138"/>
    <col min="8445" max="8445" width="44.7109375" style="138" customWidth="1"/>
    <col min="8446" max="8448" width="17.140625" style="138" customWidth="1"/>
    <col min="8449" max="8449" width="17.7109375" style="138" customWidth="1"/>
    <col min="8450" max="8450" width="16.140625" style="138" customWidth="1"/>
    <col min="8451" max="8451" width="14.140625" style="138" customWidth="1"/>
    <col min="8452" max="8452" width="14.28515625" style="138" customWidth="1"/>
    <col min="8453" max="8454" width="17.140625" style="138" customWidth="1"/>
    <col min="8455" max="8455" width="15.42578125" style="138" bestFit="1" customWidth="1"/>
    <col min="8456" max="8456" width="15.28515625" style="138" bestFit="1" customWidth="1"/>
    <col min="8457" max="8457" width="15.140625" style="138" customWidth="1"/>
    <col min="8458" max="8458" width="15.85546875" style="138" customWidth="1"/>
    <col min="8459" max="8459" width="15.5703125" style="138" customWidth="1"/>
    <col min="8460" max="8460" width="11.28515625" style="138" bestFit="1" customWidth="1"/>
    <col min="8461" max="8700" width="11.42578125" style="138"/>
    <col min="8701" max="8701" width="44.7109375" style="138" customWidth="1"/>
    <col min="8702" max="8704" width="17.140625" style="138" customWidth="1"/>
    <col min="8705" max="8705" width="17.7109375" style="138" customWidth="1"/>
    <col min="8706" max="8706" width="16.140625" style="138" customWidth="1"/>
    <col min="8707" max="8707" width="14.140625" style="138" customWidth="1"/>
    <col min="8708" max="8708" width="14.28515625" style="138" customWidth="1"/>
    <col min="8709" max="8710" width="17.140625" style="138" customWidth="1"/>
    <col min="8711" max="8711" width="15.42578125" style="138" bestFit="1" customWidth="1"/>
    <col min="8712" max="8712" width="15.28515625" style="138" bestFit="1" customWidth="1"/>
    <col min="8713" max="8713" width="15.140625" style="138" customWidth="1"/>
    <col min="8714" max="8714" width="15.85546875" style="138" customWidth="1"/>
    <col min="8715" max="8715" width="15.5703125" style="138" customWidth="1"/>
    <col min="8716" max="8716" width="11.28515625" style="138" bestFit="1" customWidth="1"/>
    <col min="8717" max="8956" width="11.42578125" style="138"/>
    <col min="8957" max="8957" width="44.7109375" style="138" customWidth="1"/>
    <col min="8958" max="8960" width="17.140625" style="138" customWidth="1"/>
    <col min="8961" max="8961" width="17.7109375" style="138" customWidth="1"/>
    <col min="8962" max="8962" width="16.140625" style="138" customWidth="1"/>
    <col min="8963" max="8963" width="14.140625" style="138" customWidth="1"/>
    <col min="8964" max="8964" width="14.28515625" style="138" customWidth="1"/>
    <col min="8965" max="8966" width="17.140625" style="138" customWidth="1"/>
    <col min="8967" max="8967" width="15.42578125" style="138" bestFit="1" customWidth="1"/>
    <col min="8968" max="8968" width="15.28515625" style="138" bestFit="1" customWidth="1"/>
    <col min="8969" max="8969" width="15.140625" style="138" customWidth="1"/>
    <col min="8970" max="8970" width="15.85546875" style="138" customWidth="1"/>
    <col min="8971" max="8971" width="15.5703125" style="138" customWidth="1"/>
    <col min="8972" max="8972" width="11.28515625" style="138" bestFit="1" customWidth="1"/>
    <col min="8973" max="9212" width="11.42578125" style="138"/>
    <col min="9213" max="9213" width="44.7109375" style="138" customWidth="1"/>
    <col min="9214" max="9216" width="17.140625" style="138" customWidth="1"/>
    <col min="9217" max="9217" width="17.7109375" style="138" customWidth="1"/>
    <col min="9218" max="9218" width="16.140625" style="138" customWidth="1"/>
    <col min="9219" max="9219" width="14.140625" style="138" customWidth="1"/>
    <col min="9220" max="9220" width="14.28515625" style="138" customWidth="1"/>
    <col min="9221" max="9222" width="17.140625" style="138" customWidth="1"/>
    <col min="9223" max="9223" width="15.42578125" style="138" bestFit="1" customWidth="1"/>
    <col min="9224" max="9224" width="15.28515625" style="138" bestFit="1" customWidth="1"/>
    <col min="9225" max="9225" width="15.140625" style="138" customWidth="1"/>
    <col min="9226" max="9226" width="15.85546875" style="138" customWidth="1"/>
    <col min="9227" max="9227" width="15.5703125" style="138" customWidth="1"/>
    <col min="9228" max="9228" width="11.28515625" style="138" bestFit="1" customWidth="1"/>
    <col min="9229" max="9468" width="11.42578125" style="138"/>
    <col min="9469" max="9469" width="44.7109375" style="138" customWidth="1"/>
    <col min="9470" max="9472" width="17.140625" style="138" customWidth="1"/>
    <col min="9473" max="9473" width="17.7109375" style="138" customWidth="1"/>
    <col min="9474" max="9474" width="16.140625" style="138" customWidth="1"/>
    <col min="9475" max="9475" width="14.140625" style="138" customWidth="1"/>
    <col min="9476" max="9476" width="14.28515625" style="138" customWidth="1"/>
    <col min="9477" max="9478" width="17.140625" style="138" customWidth="1"/>
    <col min="9479" max="9479" width="15.42578125" style="138" bestFit="1" customWidth="1"/>
    <col min="9480" max="9480" width="15.28515625" style="138" bestFit="1" customWidth="1"/>
    <col min="9481" max="9481" width="15.140625" style="138" customWidth="1"/>
    <col min="9482" max="9482" width="15.85546875" style="138" customWidth="1"/>
    <col min="9483" max="9483" width="15.5703125" style="138" customWidth="1"/>
    <col min="9484" max="9484" width="11.28515625" style="138" bestFit="1" customWidth="1"/>
    <col min="9485" max="9724" width="11.42578125" style="138"/>
    <col min="9725" max="9725" width="44.7109375" style="138" customWidth="1"/>
    <col min="9726" max="9728" width="17.140625" style="138" customWidth="1"/>
    <col min="9729" max="9729" width="17.7109375" style="138" customWidth="1"/>
    <col min="9730" max="9730" width="16.140625" style="138" customWidth="1"/>
    <col min="9731" max="9731" width="14.140625" style="138" customWidth="1"/>
    <col min="9732" max="9732" width="14.28515625" style="138" customWidth="1"/>
    <col min="9733" max="9734" width="17.140625" style="138" customWidth="1"/>
    <col min="9735" max="9735" width="15.42578125" style="138" bestFit="1" customWidth="1"/>
    <col min="9736" max="9736" width="15.28515625" style="138" bestFit="1" customWidth="1"/>
    <col min="9737" max="9737" width="15.140625" style="138" customWidth="1"/>
    <col min="9738" max="9738" width="15.85546875" style="138" customWidth="1"/>
    <col min="9739" max="9739" width="15.5703125" style="138" customWidth="1"/>
    <col min="9740" max="9740" width="11.28515625" style="138" bestFit="1" customWidth="1"/>
    <col min="9741" max="9980" width="11.42578125" style="138"/>
    <col min="9981" max="9981" width="44.7109375" style="138" customWidth="1"/>
    <col min="9982" max="9984" width="17.140625" style="138" customWidth="1"/>
    <col min="9985" max="9985" width="17.7109375" style="138" customWidth="1"/>
    <col min="9986" max="9986" width="16.140625" style="138" customWidth="1"/>
    <col min="9987" max="9987" width="14.140625" style="138" customWidth="1"/>
    <col min="9988" max="9988" width="14.28515625" style="138" customWidth="1"/>
    <col min="9989" max="9990" width="17.140625" style="138" customWidth="1"/>
    <col min="9991" max="9991" width="15.42578125" style="138" bestFit="1" customWidth="1"/>
    <col min="9992" max="9992" width="15.28515625" style="138" bestFit="1" customWidth="1"/>
    <col min="9993" max="9993" width="15.140625" style="138" customWidth="1"/>
    <col min="9994" max="9994" width="15.85546875" style="138" customWidth="1"/>
    <col min="9995" max="9995" width="15.5703125" style="138" customWidth="1"/>
    <col min="9996" max="9996" width="11.28515625" style="138" bestFit="1" customWidth="1"/>
    <col min="9997" max="10236" width="11.42578125" style="138"/>
    <col min="10237" max="10237" width="44.7109375" style="138" customWidth="1"/>
    <col min="10238" max="10240" width="17.140625" style="138" customWidth="1"/>
    <col min="10241" max="10241" width="17.7109375" style="138" customWidth="1"/>
    <col min="10242" max="10242" width="16.140625" style="138" customWidth="1"/>
    <col min="10243" max="10243" width="14.140625" style="138" customWidth="1"/>
    <col min="10244" max="10244" width="14.28515625" style="138" customWidth="1"/>
    <col min="10245" max="10246" width="17.140625" style="138" customWidth="1"/>
    <col min="10247" max="10247" width="15.42578125" style="138" bestFit="1" customWidth="1"/>
    <col min="10248" max="10248" width="15.28515625" style="138" bestFit="1" customWidth="1"/>
    <col min="10249" max="10249" width="15.140625" style="138" customWidth="1"/>
    <col min="10250" max="10250" width="15.85546875" style="138" customWidth="1"/>
    <col min="10251" max="10251" width="15.5703125" style="138" customWidth="1"/>
    <col min="10252" max="10252" width="11.28515625" style="138" bestFit="1" customWidth="1"/>
    <col min="10253" max="10492" width="11.42578125" style="138"/>
    <col min="10493" max="10493" width="44.7109375" style="138" customWidth="1"/>
    <col min="10494" max="10496" width="17.140625" style="138" customWidth="1"/>
    <col min="10497" max="10497" width="17.7109375" style="138" customWidth="1"/>
    <col min="10498" max="10498" width="16.140625" style="138" customWidth="1"/>
    <col min="10499" max="10499" width="14.140625" style="138" customWidth="1"/>
    <col min="10500" max="10500" width="14.28515625" style="138" customWidth="1"/>
    <col min="10501" max="10502" width="17.140625" style="138" customWidth="1"/>
    <col min="10503" max="10503" width="15.42578125" style="138" bestFit="1" customWidth="1"/>
    <col min="10504" max="10504" width="15.28515625" style="138" bestFit="1" customWidth="1"/>
    <col min="10505" max="10505" width="15.140625" style="138" customWidth="1"/>
    <col min="10506" max="10506" width="15.85546875" style="138" customWidth="1"/>
    <col min="10507" max="10507" width="15.5703125" style="138" customWidth="1"/>
    <col min="10508" max="10508" width="11.28515625" style="138" bestFit="1" customWidth="1"/>
    <col min="10509" max="10748" width="11.42578125" style="138"/>
    <col min="10749" max="10749" width="44.7109375" style="138" customWidth="1"/>
    <col min="10750" max="10752" width="17.140625" style="138" customWidth="1"/>
    <col min="10753" max="10753" width="17.7109375" style="138" customWidth="1"/>
    <col min="10754" max="10754" width="16.140625" style="138" customWidth="1"/>
    <col min="10755" max="10755" width="14.140625" style="138" customWidth="1"/>
    <col min="10756" max="10756" width="14.28515625" style="138" customWidth="1"/>
    <col min="10757" max="10758" width="17.140625" style="138" customWidth="1"/>
    <col min="10759" max="10759" width="15.42578125" style="138" bestFit="1" customWidth="1"/>
    <col min="10760" max="10760" width="15.28515625" style="138" bestFit="1" customWidth="1"/>
    <col min="10761" max="10761" width="15.140625" style="138" customWidth="1"/>
    <col min="10762" max="10762" width="15.85546875" style="138" customWidth="1"/>
    <col min="10763" max="10763" width="15.5703125" style="138" customWidth="1"/>
    <col min="10764" max="10764" width="11.28515625" style="138" bestFit="1" customWidth="1"/>
    <col min="10765" max="11004" width="11.42578125" style="138"/>
    <col min="11005" max="11005" width="44.7109375" style="138" customWidth="1"/>
    <col min="11006" max="11008" width="17.140625" style="138" customWidth="1"/>
    <col min="11009" max="11009" width="17.7109375" style="138" customWidth="1"/>
    <col min="11010" max="11010" width="16.140625" style="138" customWidth="1"/>
    <col min="11011" max="11011" width="14.140625" style="138" customWidth="1"/>
    <col min="11012" max="11012" width="14.28515625" style="138" customWidth="1"/>
    <col min="11013" max="11014" width="17.140625" style="138" customWidth="1"/>
    <col min="11015" max="11015" width="15.42578125" style="138" bestFit="1" customWidth="1"/>
    <col min="11016" max="11016" width="15.28515625" style="138" bestFit="1" customWidth="1"/>
    <col min="11017" max="11017" width="15.140625" style="138" customWidth="1"/>
    <col min="11018" max="11018" width="15.85546875" style="138" customWidth="1"/>
    <col min="11019" max="11019" width="15.5703125" style="138" customWidth="1"/>
    <col min="11020" max="11020" width="11.28515625" style="138" bestFit="1" customWidth="1"/>
    <col min="11021" max="11260" width="11.42578125" style="138"/>
    <col min="11261" max="11261" width="44.7109375" style="138" customWidth="1"/>
    <col min="11262" max="11264" width="17.140625" style="138" customWidth="1"/>
    <col min="11265" max="11265" width="17.7109375" style="138" customWidth="1"/>
    <col min="11266" max="11266" width="16.140625" style="138" customWidth="1"/>
    <col min="11267" max="11267" width="14.140625" style="138" customWidth="1"/>
    <col min="11268" max="11268" width="14.28515625" style="138" customWidth="1"/>
    <col min="11269" max="11270" width="17.140625" style="138" customWidth="1"/>
    <col min="11271" max="11271" width="15.42578125" style="138" bestFit="1" customWidth="1"/>
    <col min="11272" max="11272" width="15.28515625" style="138" bestFit="1" customWidth="1"/>
    <col min="11273" max="11273" width="15.140625" style="138" customWidth="1"/>
    <col min="11274" max="11274" width="15.85546875" style="138" customWidth="1"/>
    <col min="11275" max="11275" width="15.5703125" style="138" customWidth="1"/>
    <col min="11276" max="11276" width="11.28515625" style="138" bestFit="1" customWidth="1"/>
    <col min="11277" max="11516" width="11.42578125" style="138"/>
    <col min="11517" max="11517" width="44.7109375" style="138" customWidth="1"/>
    <col min="11518" max="11520" width="17.140625" style="138" customWidth="1"/>
    <col min="11521" max="11521" width="17.7109375" style="138" customWidth="1"/>
    <col min="11522" max="11522" width="16.140625" style="138" customWidth="1"/>
    <col min="11523" max="11523" width="14.140625" style="138" customWidth="1"/>
    <col min="11524" max="11524" width="14.28515625" style="138" customWidth="1"/>
    <col min="11525" max="11526" width="17.140625" style="138" customWidth="1"/>
    <col min="11527" max="11527" width="15.42578125" style="138" bestFit="1" customWidth="1"/>
    <col min="11528" max="11528" width="15.28515625" style="138" bestFit="1" customWidth="1"/>
    <col min="11529" max="11529" width="15.140625" style="138" customWidth="1"/>
    <col min="11530" max="11530" width="15.85546875" style="138" customWidth="1"/>
    <col min="11531" max="11531" width="15.5703125" style="138" customWidth="1"/>
    <col min="11532" max="11532" width="11.28515625" style="138" bestFit="1" customWidth="1"/>
    <col min="11533" max="11772" width="11.42578125" style="138"/>
    <col min="11773" max="11773" width="44.7109375" style="138" customWidth="1"/>
    <col min="11774" max="11776" width="17.140625" style="138" customWidth="1"/>
    <col min="11777" max="11777" width="17.7109375" style="138" customWidth="1"/>
    <col min="11778" max="11778" width="16.140625" style="138" customWidth="1"/>
    <col min="11779" max="11779" width="14.140625" style="138" customWidth="1"/>
    <col min="11780" max="11780" width="14.28515625" style="138" customWidth="1"/>
    <col min="11781" max="11782" width="17.140625" style="138" customWidth="1"/>
    <col min="11783" max="11783" width="15.42578125" style="138" bestFit="1" customWidth="1"/>
    <col min="11784" max="11784" width="15.28515625" style="138" bestFit="1" customWidth="1"/>
    <col min="11785" max="11785" width="15.140625" style="138" customWidth="1"/>
    <col min="11786" max="11786" width="15.85546875" style="138" customWidth="1"/>
    <col min="11787" max="11787" width="15.5703125" style="138" customWidth="1"/>
    <col min="11788" max="11788" width="11.28515625" style="138" bestFit="1" customWidth="1"/>
    <col min="11789" max="12028" width="11.42578125" style="138"/>
    <col min="12029" max="12029" width="44.7109375" style="138" customWidth="1"/>
    <col min="12030" max="12032" width="17.140625" style="138" customWidth="1"/>
    <col min="12033" max="12033" width="17.7109375" style="138" customWidth="1"/>
    <col min="12034" max="12034" width="16.140625" style="138" customWidth="1"/>
    <col min="12035" max="12035" width="14.140625" style="138" customWidth="1"/>
    <col min="12036" max="12036" width="14.28515625" style="138" customWidth="1"/>
    <col min="12037" max="12038" width="17.140625" style="138" customWidth="1"/>
    <col min="12039" max="12039" width="15.42578125" style="138" bestFit="1" customWidth="1"/>
    <col min="12040" max="12040" width="15.28515625" style="138" bestFit="1" customWidth="1"/>
    <col min="12041" max="12041" width="15.140625" style="138" customWidth="1"/>
    <col min="12042" max="12042" width="15.85546875" style="138" customWidth="1"/>
    <col min="12043" max="12043" width="15.5703125" style="138" customWidth="1"/>
    <col min="12044" max="12044" width="11.28515625" style="138" bestFit="1" customWidth="1"/>
    <col min="12045" max="12284" width="11.42578125" style="138"/>
    <col min="12285" max="12285" width="44.7109375" style="138" customWidth="1"/>
    <col min="12286" max="12288" width="17.140625" style="138" customWidth="1"/>
    <col min="12289" max="12289" width="17.7109375" style="138" customWidth="1"/>
    <col min="12290" max="12290" width="16.140625" style="138" customWidth="1"/>
    <col min="12291" max="12291" width="14.140625" style="138" customWidth="1"/>
    <col min="12292" max="12292" width="14.28515625" style="138" customWidth="1"/>
    <col min="12293" max="12294" width="17.140625" style="138" customWidth="1"/>
    <col min="12295" max="12295" width="15.42578125" style="138" bestFit="1" customWidth="1"/>
    <col min="12296" max="12296" width="15.28515625" style="138" bestFit="1" customWidth="1"/>
    <col min="12297" max="12297" width="15.140625" style="138" customWidth="1"/>
    <col min="12298" max="12298" width="15.85546875" style="138" customWidth="1"/>
    <col min="12299" max="12299" width="15.5703125" style="138" customWidth="1"/>
    <col min="12300" max="12300" width="11.28515625" style="138" bestFit="1" customWidth="1"/>
    <col min="12301" max="12540" width="11.42578125" style="138"/>
    <col min="12541" max="12541" width="44.7109375" style="138" customWidth="1"/>
    <col min="12542" max="12544" width="17.140625" style="138" customWidth="1"/>
    <col min="12545" max="12545" width="17.7109375" style="138" customWidth="1"/>
    <col min="12546" max="12546" width="16.140625" style="138" customWidth="1"/>
    <col min="12547" max="12547" width="14.140625" style="138" customWidth="1"/>
    <col min="12548" max="12548" width="14.28515625" style="138" customWidth="1"/>
    <col min="12549" max="12550" width="17.140625" style="138" customWidth="1"/>
    <col min="12551" max="12551" width="15.42578125" style="138" bestFit="1" customWidth="1"/>
    <col min="12552" max="12552" width="15.28515625" style="138" bestFit="1" customWidth="1"/>
    <col min="12553" max="12553" width="15.140625" style="138" customWidth="1"/>
    <col min="12554" max="12554" width="15.85546875" style="138" customWidth="1"/>
    <col min="12555" max="12555" width="15.5703125" style="138" customWidth="1"/>
    <col min="12556" max="12556" width="11.28515625" style="138" bestFit="1" customWidth="1"/>
    <col min="12557" max="12796" width="11.42578125" style="138"/>
    <col min="12797" max="12797" width="44.7109375" style="138" customWidth="1"/>
    <col min="12798" max="12800" width="17.140625" style="138" customWidth="1"/>
    <col min="12801" max="12801" width="17.7109375" style="138" customWidth="1"/>
    <col min="12802" max="12802" width="16.140625" style="138" customWidth="1"/>
    <col min="12803" max="12803" width="14.140625" style="138" customWidth="1"/>
    <col min="12804" max="12804" width="14.28515625" style="138" customWidth="1"/>
    <col min="12805" max="12806" width="17.140625" style="138" customWidth="1"/>
    <col min="12807" max="12807" width="15.42578125" style="138" bestFit="1" customWidth="1"/>
    <col min="12808" max="12808" width="15.28515625" style="138" bestFit="1" customWidth="1"/>
    <col min="12809" max="12809" width="15.140625" style="138" customWidth="1"/>
    <col min="12810" max="12810" width="15.85546875" style="138" customWidth="1"/>
    <col min="12811" max="12811" width="15.5703125" style="138" customWidth="1"/>
    <col min="12812" max="12812" width="11.28515625" style="138" bestFit="1" customWidth="1"/>
    <col min="12813" max="13052" width="11.42578125" style="138"/>
    <col min="13053" max="13053" width="44.7109375" style="138" customWidth="1"/>
    <col min="13054" max="13056" width="17.140625" style="138" customWidth="1"/>
    <col min="13057" max="13057" width="17.7109375" style="138" customWidth="1"/>
    <col min="13058" max="13058" width="16.140625" style="138" customWidth="1"/>
    <col min="13059" max="13059" width="14.140625" style="138" customWidth="1"/>
    <col min="13060" max="13060" width="14.28515625" style="138" customWidth="1"/>
    <col min="13061" max="13062" width="17.140625" style="138" customWidth="1"/>
    <col min="13063" max="13063" width="15.42578125" style="138" bestFit="1" customWidth="1"/>
    <col min="13064" max="13064" width="15.28515625" style="138" bestFit="1" customWidth="1"/>
    <col min="13065" max="13065" width="15.140625" style="138" customWidth="1"/>
    <col min="13066" max="13066" width="15.85546875" style="138" customWidth="1"/>
    <col min="13067" max="13067" width="15.5703125" style="138" customWidth="1"/>
    <col min="13068" max="13068" width="11.28515625" style="138" bestFit="1" customWidth="1"/>
    <col min="13069" max="13308" width="11.42578125" style="138"/>
    <col min="13309" max="13309" width="44.7109375" style="138" customWidth="1"/>
    <col min="13310" max="13312" width="17.140625" style="138" customWidth="1"/>
    <col min="13313" max="13313" width="17.7109375" style="138" customWidth="1"/>
    <col min="13314" max="13314" width="16.140625" style="138" customWidth="1"/>
    <col min="13315" max="13315" width="14.140625" style="138" customWidth="1"/>
    <col min="13316" max="13316" width="14.28515625" style="138" customWidth="1"/>
    <col min="13317" max="13318" width="17.140625" style="138" customWidth="1"/>
    <col min="13319" max="13319" width="15.42578125" style="138" bestFit="1" customWidth="1"/>
    <col min="13320" max="13320" width="15.28515625" style="138" bestFit="1" customWidth="1"/>
    <col min="13321" max="13321" width="15.140625" style="138" customWidth="1"/>
    <col min="13322" max="13322" width="15.85546875" style="138" customWidth="1"/>
    <col min="13323" max="13323" width="15.5703125" style="138" customWidth="1"/>
    <col min="13324" max="13324" width="11.28515625" style="138" bestFit="1" customWidth="1"/>
    <col min="13325" max="13564" width="11.42578125" style="138"/>
    <col min="13565" max="13565" width="44.7109375" style="138" customWidth="1"/>
    <col min="13566" max="13568" width="17.140625" style="138" customWidth="1"/>
    <col min="13569" max="13569" width="17.7109375" style="138" customWidth="1"/>
    <col min="13570" max="13570" width="16.140625" style="138" customWidth="1"/>
    <col min="13571" max="13571" width="14.140625" style="138" customWidth="1"/>
    <col min="13572" max="13572" width="14.28515625" style="138" customWidth="1"/>
    <col min="13573" max="13574" width="17.140625" style="138" customWidth="1"/>
    <col min="13575" max="13575" width="15.42578125" style="138" bestFit="1" customWidth="1"/>
    <col min="13576" max="13576" width="15.28515625" style="138" bestFit="1" customWidth="1"/>
    <col min="13577" max="13577" width="15.140625" style="138" customWidth="1"/>
    <col min="13578" max="13578" width="15.85546875" style="138" customWidth="1"/>
    <col min="13579" max="13579" width="15.5703125" style="138" customWidth="1"/>
    <col min="13580" max="13580" width="11.28515625" style="138" bestFit="1" customWidth="1"/>
    <col min="13581" max="13820" width="11.42578125" style="138"/>
    <col min="13821" max="13821" width="44.7109375" style="138" customWidth="1"/>
    <col min="13822" max="13824" width="17.140625" style="138" customWidth="1"/>
    <col min="13825" max="13825" width="17.7109375" style="138" customWidth="1"/>
    <col min="13826" max="13826" width="16.140625" style="138" customWidth="1"/>
    <col min="13827" max="13827" width="14.140625" style="138" customWidth="1"/>
    <col min="13828" max="13828" width="14.28515625" style="138" customWidth="1"/>
    <col min="13829" max="13830" width="17.140625" style="138" customWidth="1"/>
    <col min="13831" max="13831" width="15.42578125" style="138" bestFit="1" customWidth="1"/>
    <col min="13832" max="13832" width="15.28515625" style="138" bestFit="1" customWidth="1"/>
    <col min="13833" max="13833" width="15.140625" style="138" customWidth="1"/>
    <col min="13834" max="13834" width="15.85546875" style="138" customWidth="1"/>
    <col min="13835" max="13835" width="15.5703125" style="138" customWidth="1"/>
    <col min="13836" max="13836" width="11.28515625" style="138" bestFit="1" customWidth="1"/>
    <col min="13837" max="14076" width="11.42578125" style="138"/>
    <col min="14077" max="14077" width="44.7109375" style="138" customWidth="1"/>
    <col min="14078" max="14080" width="17.140625" style="138" customWidth="1"/>
    <col min="14081" max="14081" width="17.7109375" style="138" customWidth="1"/>
    <col min="14082" max="14082" width="16.140625" style="138" customWidth="1"/>
    <col min="14083" max="14083" width="14.140625" style="138" customWidth="1"/>
    <col min="14084" max="14084" width="14.28515625" style="138" customWidth="1"/>
    <col min="14085" max="14086" width="17.140625" style="138" customWidth="1"/>
    <col min="14087" max="14087" width="15.42578125" style="138" bestFit="1" customWidth="1"/>
    <col min="14088" max="14088" width="15.28515625" style="138" bestFit="1" customWidth="1"/>
    <col min="14089" max="14089" width="15.140625" style="138" customWidth="1"/>
    <col min="14090" max="14090" width="15.85546875" style="138" customWidth="1"/>
    <col min="14091" max="14091" width="15.5703125" style="138" customWidth="1"/>
    <col min="14092" max="14092" width="11.28515625" style="138" bestFit="1" customWidth="1"/>
    <col min="14093" max="14332" width="11.42578125" style="138"/>
    <col min="14333" max="14333" width="44.7109375" style="138" customWidth="1"/>
    <col min="14334" max="14336" width="17.140625" style="138" customWidth="1"/>
    <col min="14337" max="14337" width="17.7109375" style="138" customWidth="1"/>
    <col min="14338" max="14338" width="16.140625" style="138" customWidth="1"/>
    <col min="14339" max="14339" width="14.140625" style="138" customWidth="1"/>
    <col min="14340" max="14340" width="14.28515625" style="138" customWidth="1"/>
    <col min="14341" max="14342" width="17.140625" style="138" customWidth="1"/>
    <col min="14343" max="14343" width="15.42578125" style="138" bestFit="1" customWidth="1"/>
    <col min="14344" max="14344" width="15.28515625" style="138" bestFit="1" customWidth="1"/>
    <col min="14345" max="14345" width="15.140625" style="138" customWidth="1"/>
    <col min="14346" max="14346" width="15.85546875" style="138" customWidth="1"/>
    <col min="14347" max="14347" width="15.5703125" style="138" customWidth="1"/>
    <col min="14348" max="14348" width="11.28515625" style="138" bestFit="1" customWidth="1"/>
    <col min="14349" max="14588" width="11.42578125" style="138"/>
    <col min="14589" max="14589" width="44.7109375" style="138" customWidth="1"/>
    <col min="14590" max="14592" width="17.140625" style="138" customWidth="1"/>
    <col min="14593" max="14593" width="17.7109375" style="138" customWidth="1"/>
    <col min="14594" max="14594" width="16.140625" style="138" customWidth="1"/>
    <col min="14595" max="14595" width="14.140625" style="138" customWidth="1"/>
    <col min="14596" max="14596" width="14.28515625" style="138" customWidth="1"/>
    <col min="14597" max="14598" width="17.140625" style="138" customWidth="1"/>
    <col min="14599" max="14599" width="15.42578125" style="138" bestFit="1" customWidth="1"/>
    <col min="14600" max="14600" width="15.28515625" style="138" bestFit="1" customWidth="1"/>
    <col min="14601" max="14601" width="15.140625" style="138" customWidth="1"/>
    <col min="14602" max="14602" width="15.85546875" style="138" customWidth="1"/>
    <col min="14603" max="14603" width="15.5703125" style="138" customWidth="1"/>
    <col min="14604" max="14604" width="11.28515625" style="138" bestFit="1" customWidth="1"/>
    <col min="14605" max="14844" width="11.42578125" style="138"/>
    <col min="14845" max="14845" width="44.7109375" style="138" customWidth="1"/>
    <col min="14846" max="14848" width="17.140625" style="138" customWidth="1"/>
    <col min="14849" max="14849" width="17.7109375" style="138" customWidth="1"/>
    <col min="14850" max="14850" width="16.140625" style="138" customWidth="1"/>
    <col min="14851" max="14851" width="14.140625" style="138" customWidth="1"/>
    <col min="14852" max="14852" width="14.28515625" style="138" customWidth="1"/>
    <col min="14853" max="14854" width="17.140625" style="138" customWidth="1"/>
    <col min="14855" max="14855" width="15.42578125" style="138" bestFit="1" customWidth="1"/>
    <col min="14856" max="14856" width="15.28515625" style="138" bestFit="1" customWidth="1"/>
    <col min="14857" max="14857" width="15.140625" style="138" customWidth="1"/>
    <col min="14858" max="14858" width="15.85546875" style="138" customWidth="1"/>
    <col min="14859" max="14859" width="15.5703125" style="138" customWidth="1"/>
    <col min="14860" max="14860" width="11.28515625" style="138" bestFit="1" customWidth="1"/>
    <col min="14861" max="15100" width="11.42578125" style="138"/>
    <col min="15101" max="15101" width="44.7109375" style="138" customWidth="1"/>
    <col min="15102" max="15104" width="17.140625" style="138" customWidth="1"/>
    <col min="15105" max="15105" width="17.7109375" style="138" customWidth="1"/>
    <col min="15106" max="15106" width="16.140625" style="138" customWidth="1"/>
    <col min="15107" max="15107" width="14.140625" style="138" customWidth="1"/>
    <col min="15108" max="15108" width="14.28515625" style="138" customWidth="1"/>
    <col min="15109" max="15110" width="17.140625" style="138" customWidth="1"/>
    <col min="15111" max="15111" width="15.42578125" style="138" bestFit="1" customWidth="1"/>
    <col min="15112" max="15112" width="15.28515625" style="138" bestFit="1" customWidth="1"/>
    <col min="15113" max="15113" width="15.140625" style="138" customWidth="1"/>
    <col min="15114" max="15114" width="15.85546875" style="138" customWidth="1"/>
    <col min="15115" max="15115" width="15.5703125" style="138" customWidth="1"/>
    <col min="15116" max="15116" width="11.28515625" style="138" bestFit="1" customWidth="1"/>
    <col min="15117" max="15356" width="11.42578125" style="138"/>
    <col min="15357" max="15357" width="44.7109375" style="138" customWidth="1"/>
    <col min="15358" max="15360" width="17.140625" style="138" customWidth="1"/>
    <col min="15361" max="15361" width="17.7109375" style="138" customWidth="1"/>
    <col min="15362" max="15362" width="16.140625" style="138" customWidth="1"/>
    <col min="15363" max="15363" width="14.140625" style="138" customWidth="1"/>
    <col min="15364" max="15364" width="14.28515625" style="138" customWidth="1"/>
    <col min="15365" max="15366" width="17.140625" style="138" customWidth="1"/>
    <col min="15367" max="15367" width="15.42578125" style="138" bestFit="1" customWidth="1"/>
    <col min="15368" max="15368" width="15.28515625" style="138" bestFit="1" customWidth="1"/>
    <col min="15369" max="15369" width="15.140625" style="138" customWidth="1"/>
    <col min="15370" max="15370" width="15.85546875" style="138" customWidth="1"/>
    <col min="15371" max="15371" width="15.5703125" style="138" customWidth="1"/>
    <col min="15372" max="15372" width="11.28515625" style="138" bestFit="1" customWidth="1"/>
    <col min="15373" max="15612" width="11.42578125" style="138"/>
    <col min="15613" max="15613" width="44.7109375" style="138" customWidth="1"/>
    <col min="15614" max="15616" width="17.140625" style="138" customWidth="1"/>
    <col min="15617" max="15617" width="17.7109375" style="138" customWidth="1"/>
    <col min="15618" max="15618" width="16.140625" style="138" customWidth="1"/>
    <col min="15619" max="15619" width="14.140625" style="138" customWidth="1"/>
    <col min="15620" max="15620" width="14.28515625" style="138" customWidth="1"/>
    <col min="15621" max="15622" width="17.140625" style="138" customWidth="1"/>
    <col min="15623" max="15623" width="15.42578125" style="138" bestFit="1" customWidth="1"/>
    <col min="15624" max="15624" width="15.28515625" style="138" bestFit="1" customWidth="1"/>
    <col min="15625" max="15625" width="15.140625" style="138" customWidth="1"/>
    <col min="15626" max="15626" width="15.85546875" style="138" customWidth="1"/>
    <col min="15627" max="15627" width="15.5703125" style="138" customWidth="1"/>
    <col min="15628" max="15628" width="11.28515625" style="138" bestFit="1" customWidth="1"/>
    <col min="15629" max="15868" width="11.42578125" style="138"/>
    <col min="15869" max="15869" width="44.7109375" style="138" customWidth="1"/>
    <col min="15870" max="15872" width="17.140625" style="138" customWidth="1"/>
    <col min="15873" max="15873" width="17.7109375" style="138" customWidth="1"/>
    <col min="15874" max="15874" width="16.140625" style="138" customWidth="1"/>
    <col min="15875" max="15875" width="14.140625" style="138" customWidth="1"/>
    <col min="15876" max="15876" width="14.28515625" style="138" customWidth="1"/>
    <col min="15877" max="15878" width="17.140625" style="138" customWidth="1"/>
    <col min="15879" max="15879" width="15.42578125" style="138" bestFit="1" customWidth="1"/>
    <col min="15880" max="15880" width="15.28515625" style="138" bestFit="1" customWidth="1"/>
    <col min="15881" max="15881" width="15.140625" style="138" customWidth="1"/>
    <col min="15882" max="15882" width="15.85546875" style="138" customWidth="1"/>
    <col min="15883" max="15883" width="15.5703125" style="138" customWidth="1"/>
    <col min="15884" max="15884" width="11.28515625" style="138" bestFit="1" customWidth="1"/>
    <col min="15885" max="16124" width="11.42578125" style="138"/>
    <col min="16125" max="16125" width="44.7109375" style="138" customWidth="1"/>
    <col min="16126" max="16128" width="17.140625" style="138" customWidth="1"/>
    <col min="16129" max="16129" width="17.7109375" style="138" customWidth="1"/>
    <col min="16130" max="16130" width="16.140625" style="138" customWidth="1"/>
    <col min="16131" max="16131" width="14.140625" style="138" customWidth="1"/>
    <col min="16132" max="16132" width="14.28515625" style="138" customWidth="1"/>
    <col min="16133" max="16134" width="17.140625" style="138" customWidth="1"/>
    <col min="16135" max="16135" width="15.42578125" style="138" bestFit="1" customWidth="1"/>
    <col min="16136" max="16136" width="15.28515625" style="138" bestFit="1" customWidth="1"/>
    <col min="16137" max="16137" width="15.140625" style="138" customWidth="1"/>
    <col min="16138" max="16138" width="15.85546875" style="138" customWidth="1"/>
    <col min="16139" max="16139" width="15.5703125" style="138" customWidth="1"/>
    <col min="16140" max="16140" width="11.28515625" style="138" bestFit="1" customWidth="1"/>
    <col min="16141" max="16384" width="11.42578125" style="138"/>
  </cols>
  <sheetData>
    <row r="1" spans="1:13" x14ac:dyDescent="0.2">
      <c r="A1" s="262" t="s">
        <v>63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3" x14ac:dyDescent="0.2">
      <c r="A2" s="264">
        <v>45916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3" ht="11.25" x14ac:dyDescent="0.2">
      <c r="A3" s="149"/>
      <c r="B3" s="138"/>
      <c r="C3" s="138"/>
      <c r="E3" s="138"/>
    </row>
    <row r="4" spans="1:13" ht="13.5" customHeight="1" thickBot="1" x14ac:dyDescent="0.25">
      <c r="A4" s="149"/>
      <c r="B4" s="138"/>
      <c r="C4" s="266"/>
      <c r="D4" s="266"/>
      <c r="E4" s="138"/>
    </row>
    <row r="5" spans="1:13" ht="12.75" customHeight="1" x14ac:dyDescent="0.2">
      <c r="A5" s="267" t="s">
        <v>0</v>
      </c>
      <c r="B5" s="269" t="s">
        <v>9</v>
      </c>
      <c r="C5" s="148" t="s">
        <v>10</v>
      </c>
      <c r="D5" s="148" t="s">
        <v>10</v>
      </c>
      <c r="E5" s="269" t="s">
        <v>1</v>
      </c>
      <c r="F5" s="260" t="s">
        <v>7</v>
      </c>
      <c r="G5" s="260" t="s">
        <v>8</v>
      </c>
      <c r="H5" s="260" t="s">
        <v>2</v>
      </c>
      <c r="I5" s="260" t="s">
        <v>3</v>
      </c>
      <c r="J5" s="260" t="s">
        <v>4</v>
      </c>
      <c r="K5" s="260" t="s">
        <v>5</v>
      </c>
    </row>
    <row r="6" spans="1:13" ht="23.25" customHeight="1" thickBot="1" x14ac:dyDescent="0.25">
      <c r="A6" s="268"/>
      <c r="B6" s="270"/>
      <c r="C6" s="147" t="s">
        <v>11</v>
      </c>
      <c r="D6" s="147" t="s">
        <v>12</v>
      </c>
      <c r="E6" s="270" t="s">
        <v>6</v>
      </c>
      <c r="F6" s="261" t="s">
        <v>6</v>
      </c>
      <c r="G6" s="261" t="s">
        <v>6</v>
      </c>
      <c r="H6" s="261"/>
      <c r="I6" s="261"/>
      <c r="J6" s="261"/>
      <c r="K6" s="261" t="s">
        <v>6</v>
      </c>
    </row>
    <row r="7" spans="1:13" x14ac:dyDescent="0.2">
      <c r="A7" s="1" t="s">
        <v>15</v>
      </c>
      <c r="B7" s="144">
        <v>8661324.5500000007</v>
      </c>
      <c r="C7" s="144">
        <v>1831868.77</v>
      </c>
      <c r="D7" s="144">
        <v>333436.95</v>
      </c>
      <c r="E7" s="144">
        <v>306795.33</v>
      </c>
      <c r="F7" s="144"/>
      <c r="G7" s="144"/>
      <c r="H7" s="143"/>
      <c r="I7" s="143"/>
      <c r="J7" s="143"/>
      <c r="K7" s="142">
        <v>11133425.6</v>
      </c>
      <c r="L7" s="139"/>
      <c r="M7" s="139"/>
    </row>
    <row r="8" spans="1:13" x14ac:dyDescent="0.2">
      <c r="A8" s="2" t="s">
        <v>16</v>
      </c>
      <c r="B8" s="144">
        <v>8186584.29</v>
      </c>
      <c r="C8" s="144">
        <v>1731461.28</v>
      </c>
      <c r="D8" s="144">
        <v>315160.77</v>
      </c>
      <c r="E8" s="144">
        <v>289024.96000000002</v>
      </c>
      <c r="F8" s="144"/>
      <c r="G8" s="144"/>
      <c r="H8" s="143"/>
      <c r="I8" s="143"/>
      <c r="J8" s="143"/>
      <c r="K8" s="142">
        <v>10522231.300000001</v>
      </c>
      <c r="L8" s="139"/>
      <c r="M8" s="139"/>
    </row>
    <row r="9" spans="1:13" x14ac:dyDescent="0.2">
      <c r="A9" s="2" t="s">
        <v>17</v>
      </c>
      <c r="B9" s="144"/>
      <c r="C9" s="144"/>
      <c r="E9" s="144"/>
      <c r="F9" s="144"/>
      <c r="G9" s="144"/>
      <c r="H9" s="143"/>
      <c r="I9" s="143"/>
      <c r="J9" s="143"/>
      <c r="K9" s="142"/>
      <c r="L9" s="139"/>
      <c r="M9" s="139"/>
    </row>
    <row r="10" spans="1:13" x14ac:dyDescent="0.2">
      <c r="A10" s="2" t="s">
        <v>18</v>
      </c>
      <c r="B10" s="144"/>
      <c r="C10" s="144"/>
      <c r="D10" s="144"/>
      <c r="E10" s="144"/>
      <c r="F10" s="144"/>
      <c r="G10" s="144"/>
      <c r="H10" s="143"/>
      <c r="I10" s="143"/>
      <c r="J10" s="143"/>
      <c r="K10" s="142"/>
      <c r="L10" s="139"/>
      <c r="M10" s="139"/>
    </row>
    <row r="11" spans="1:13" x14ac:dyDescent="0.2">
      <c r="A11" s="2" t="s">
        <v>19</v>
      </c>
      <c r="B11" s="144"/>
      <c r="C11" s="144"/>
      <c r="D11" s="144"/>
      <c r="E11" s="144"/>
      <c r="F11" s="144"/>
      <c r="G11" s="144"/>
      <c r="H11" s="143"/>
      <c r="I11" s="143"/>
      <c r="J11" s="143"/>
      <c r="K11" s="142"/>
      <c r="L11" s="139"/>
      <c r="M11" s="139"/>
    </row>
    <row r="12" spans="1:13" x14ac:dyDescent="0.2">
      <c r="A12" s="2" t="s">
        <v>20</v>
      </c>
      <c r="B12" s="144"/>
      <c r="C12" s="144"/>
      <c r="D12" s="144"/>
      <c r="E12" s="144"/>
      <c r="F12" s="144"/>
      <c r="G12" s="144"/>
      <c r="H12" s="143"/>
      <c r="I12" s="143"/>
      <c r="J12" s="143"/>
      <c r="K12" s="142"/>
      <c r="L12" s="139"/>
      <c r="M12" s="139"/>
    </row>
    <row r="13" spans="1:13" x14ac:dyDescent="0.2">
      <c r="A13" s="2" t="s">
        <v>21</v>
      </c>
      <c r="B13" s="144"/>
      <c r="C13" s="144"/>
      <c r="D13" s="144"/>
      <c r="E13" s="144"/>
      <c r="F13" s="144"/>
      <c r="G13" s="144"/>
      <c r="H13" s="143"/>
      <c r="I13" s="143"/>
      <c r="J13" s="143"/>
      <c r="K13" s="142"/>
      <c r="L13" s="139"/>
      <c r="M13" s="139"/>
    </row>
    <row r="14" spans="1:13" x14ac:dyDescent="0.2">
      <c r="A14" s="2" t="s">
        <v>22</v>
      </c>
      <c r="B14" s="144"/>
      <c r="C14" s="144"/>
      <c r="D14" s="144"/>
      <c r="E14" s="144"/>
      <c r="F14" s="144"/>
      <c r="G14" s="144"/>
      <c r="H14" s="143"/>
      <c r="I14" s="143"/>
      <c r="J14" s="143"/>
      <c r="K14" s="142"/>
      <c r="L14" s="139"/>
      <c r="M14" s="139"/>
    </row>
    <row r="15" spans="1:13" x14ac:dyDescent="0.2">
      <c r="A15" s="2" t="s">
        <v>23</v>
      </c>
      <c r="B15" s="144"/>
      <c r="C15" s="144"/>
      <c r="D15" s="144"/>
      <c r="E15" s="144"/>
      <c r="F15" s="144"/>
      <c r="G15" s="144"/>
      <c r="H15" s="143"/>
      <c r="I15" s="143"/>
      <c r="J15" s="143"/>
      <c r="K15" s="142"/>
      <c r="L15" s="139"/>
      <c r="M15" s="139"/>
    </row>
    <row r="16" spans="1:13" x14ac:dyDescent="0.2">
      <c r="A16" s="2" t="s">
        <v>24</v>
      </c>
      <c r="B16" s="144"/>
      <c r="C16" s="144"/>
      <c r="D16" s="144"/>
      <c r="E16" s="144"/>
      <c r="F16" s="144"/>
      <c r="G16" s="144"/>
      <c r="H16" s="143"/>
      <c r="I16" s="143"/>
      <c r="J16" s="143"/>
      <c r="K16" s="142"/>
      <c r="L16" s="139"/>
      <c r="M16" s="139"/>
    </row>
    <row r="17" spans="1:13" x14ac:dyDescent="0.2">
      <c r="A17" s="2" t="s">
        <v>25</v>
      </c>
      <c r="B17" s="144"/>
      <c r="C17" s="144"/>
      <c r="D17" s="144"/>
      <c r="E17" s="144"/>
      <c r="F17" s="144"/>
      <c r="G17" s="144"/>
      <c r="H17" s="143"/>
      <c r="I17" s="143"/>
      <c r="J17" s="143"/>
      <c r="K17" s="142"/>
      <c r="L17" s="139"/>
      <c r="M17" s="139"/>
    </row>
    <row r="18" spans="1:13" x14ac:dyDescent="0.2">
      <c r="A18" s="2" t="s">
        <v>26</v>
      </c>
      <c r="B18" s="144"/>
      <c r="C18" s="144"/>
      <c r="D18" s="144"/>
      <c r="E18" s="144"/>
      <c r="F18" s="144"/>
      <c r="G18" s="144"/>
      <c r="H18" s="143"/>
      <c r="I18" s="143"/>
      <c r="J18" s="143"/>
      <c r="K18" s="142"/>
      <c r="L18" s="139"/>
      <c r="M18" s="139"/>
    </row>
    <row r="19" spans="1:13" x14ac:dyDescent="0.2">
      <c r="A19" s="2" t="s">
        <v>27</v>
      </c>
      <c r="B19" s="144"/>
      <c r="C19" s="144"/>
      <c r="D19" s="144"/>
      <c r="E19" s="144"/>
      <c r="F19" s="144"/>
      <c r="G19" s="144"/>
      <c r="H19" s="143"/>
      <c r="I19" s="143"/>
      <c r="J19" s="143"/>
      <c r="K19" s="142"/>
      <c r="L19" s="139"/>
      <c r="M19" s="139"/>
    </row>
    <row r="20" spans="1:13" x14ac:dyDescent="0.2">
      <c r="A20" s="2" t="s">
        <v>28</v>
      </c>
      <c r="B20" s="144"/>
      <c r="C20" s="144"/>
      <c r="D20" s="144"/>
      <c r="E20" s="144"/>
      <c r="F20" s="144"/>
      <c r="G20" s="144"/>
      <c r="H20" s="142"/>
      <c r="I20" s="142"/>
      <c r="J20" s="142"/>
      <c r="K20" s="142"/>
      <c r="L20" s="139"/>
      <c r="M20" s="139"/>
    </row>
    <row r="21" spans="1:13" x14ac:dyDescent="0.2">
      <c r="A21" s="2" t="s">
        <v>29</v>
      </c>
      <c r="B21" s="144"/>
      <c r="C21" s="144"/>
      <c r="D21" s="144"/>
      <c r="E21" s="144"/>
      <c r="F21" s="144"/>
      <c r="G21" s="144"/>
      <c r="H21" s="142"/>
      <c r="I21" s="142"/>
      <c r="J21" s="142"/>
      <c r="K21" s="142"/>
      <c r="L21" s="139"/>
      <c r="M21" s="139"/>
    </row>
    <row r="22" spans="1:13" x14ac:dyDescent="0.2">
      <c r="A22" s="2" t="s">
        <v>30</v>
      </c>
      <c r="B22" s="144"/>
      <c r="C22" s="144"/>
      <c r="D22" s="144"/>
      <c r="E22" s="144"/>
      <c r="F22" s="144"/>
      <c r="G22" s="144"/>
      <c r="H22" s="142"/>
      <c r="I22" s="142"/>
      <c r="J22" s="142"/>
      <c r="K22" s="142"/>
      <c r="L22" s="139"/>
      <c r="M22" s="139"/>
    </row>
    <row r="23" spans="1:13" x14ac:dyDescent="0.2">
      <c r="A23" s="2" t="s">
        <v>31</v>
      </c>
      <c r="B23" s="144"/>
      <c r="C23" s="144"/>
      <c r="D23" s="144"/>
      <c r="E23" s="144"/>
      <c r="F23" s="144"/>
      <c r="G23" s="144"/>
      <c r="H23" s="142"/>
      <c r="I23" s="142"/>
      <c r="J23" s="142"/>
      <c r="K23" s="142"/>
      <c r="L23" s="139"/>
      <c r="M23" s="139"/>
    </row>
    <row r="24" spans="1:13" x14ac:dyDescent="0.2">
      <c r="A24" s="2" t="s">
        <v>32</v>
      </c>
      <c r="B24" s="144"/>
      <c r="C24" s="144"/>
      <c r="D24" s="144"/>
      <c r="E24" s="144"/>
      <c r="F24" s="144"/>
      <c r="G24" s="144"/>
      <c r="H24" s="142"/>
      <c r="I24" s="142"/>
      <c r="J24" s="142"/>
      <c r="K24" s="142"/>
      <c r="L24" s="139"/>
      <c r="M24" s="139"/>
    </row>
    <row r="25" spans="1:13" x14ac:dyDescent="0.2">
      <c r="A25" s="2" t="s">
        <v>33</v>
      </c>
      <c r="B25" s="144"/>
      <c r="C25" s="144"/>
      <c r="D25" s="144"/>
      <c r="E25" s="144"/>
      <c r="F25" s="144"/>
      <c r="G25" s="144"/>
      <c r="H25" s="142"/>
      <c r="I25" s="142"/>
      <c r="J25" s="142"/>
      <c r="K25" s="142"/>
      <c r="L25" s="139"/>
      <c r="M25" s="139"/>
    </row>
    <row r="26" spans="1:13" x14ac:dyDescent="0.2">
      <c r="A26" s="2" t="s">
        <v>34</v>
      </c>
      <c r="B26" s="144"/>
      <c r="C26" s="144"/>
      <c r="D26" s="144"/>
      <c r="E26" s="144"/>
      <c r="F26" s="144"/>
      <c r="G26" s="144"/>
      <c r="H26" s="142"/>
      <c r="I26" s="142"/>
      <c r="J26" s="142"/>
      <c r="K26" s="142"/>
      <c r="L26" s="139"/>
      <c r="M26" s="139"/>
    </row>
    <row r="27" spans="1:13" x14ac:dyDescent="0.2">
      <c r="A27" s="2" t="s">
        <v>35</v>
      </c>
      <c r="B27" s="144"/>
      <c r="C27" s="144"/>
      <c r="D27" s="144"/>
      <c r="E27" s="144"/>
      <c r="F27" s="144"/>
      <c r="G27" s="144"/>
      <c r="H27" s="142"/>
      <c r="I27" s="142"/>
      <c r="J27" s="142"/>
      <c r="K27" s="142"/>
      <c r="L27" s="139"/>
      <c r="M27" s="139"/>
    </row>
    <row r="28" spans="1:13" x14ac:dyDescent="0.2">
      <c r="A28" s="2" t="s">
        <v>36</v>
      </c>
      <c r="B28" s="144"/>
      <c r="C28" s="144"/>
      <c r="D28" s="144"/>
      <c r="E28" s="144"/>
      <c r="F28" s="144"/>
      <c r="G28" s="144"/>
      <c r="H28" s="142"/>
      <c r="I28" s="142"/>
      <c r="J28" s="142"/>
      <c r="K28" s="142"/>
      <c r="L28" s="139"/>
      <c r="M28" s="139"/>
    </row>
    <row r="29" spans="1:13" x14ac:dyDescent="0.2">
      <c r="A29" s="2" t="s">
        <v>37</v>
      </c>
      <c r="B29" s="144">
        <v>9498027.4100000001</v>
      </c>
      <c r="C29" s="144">
        <v>2008831.3</v>
      </c>
      <c r="D29" s="144">
        <v>365647.69</v>
      </c>
      <c r="E29" s="144">
        <v>336556.63</v>
      </c>
      <c r="F29" s="144"/>
      <c r="G29" s="144"/>
      <c r="H29" s="142"/>
      <c r="I29" s="142"/>
      <c r="J29" s="142"/>
      <c r="K29" s="142">
        <v>12209063.029999999</v>
      </c>
      <c r="L29" s="139"/>
      <c r="M29" s="139"/>
    </row>
    <row r="30" spans="1:13" x14ac:dyDescent="0.2">
      <c r="A30" s="2" t="s">
        <v>38</v>
      </c>
      <c r="B30" s="144">
        <v>12027469.279999999</v>
      </c>
      <c r="C30" s="144">
        <v>2543807.85</v>
      </c>
      <c r="D30" s="144">
        <v>463024.18</v>
      </c>
      <c r="E30" s="144">
        <v>408070.19</v>
      </c>
      <c r="F30" s="144"/>
      <c r="G30" s="144"/>
      <c r="H30" s="142"/>
      <c r="I30" s="142"/>
      <c r="J30" s="142"/>
      <c r="K30" s="142">
        <v>15442371.5</v>
      </c>
      <c r="L30" s="139"/>
      <c r="M30" s="139"/>
    </row>
    <row r="31" spans="1:13" x14ac:dyDescent="0.2">
      <c r="A31" s="2" t="s">
        <v>39</v>
      </c>
      <c r="B31" s="144">
        <v>326899483.31</v>
      </c>
      <c r="C31" s="144">
        <v>69139189.099999994</v>
      </c>
      <c r="D31" s="144">
        <v>12584722.67</v>
      </c>
      <c r="E31" s="144">
        <v>11028967.9</v>
      </c>
      <c r="F31" s="144"/>
      <c r="G31" s="144"/>
      <c r="H31" s="142"/>
      <c r="I31" s="142"/>
      <c r="J31" s="142"/>
      <c r="K31" s="142">
        <v>419652362.98000002</v>
      </c>
      <c r="L31" s="139"/>
      <c r="M31" s="139"/>
    </row>
    <row r="32" spans="1:13" x14ac:dyDescent="0.2">
      <c r="A32" s="2" t="s">
        <v>40</v>
      </c>
      <c r="B32" s="144">
        <v>10226248.890000001</v>
      </c>
      <c r="C32" s="144">
        <v>2162850.0299999998</v>
      </c>
      <c r="D32" s="144">
        <v>393682.2</v>
      </c>
      <c r="E32" s="144">
        <v>366263.93</v>
      </c>
      <c r="F32" s="144"/>
      <c r="G32" s="144"/>
      <c r="H32" s="142"/>
      <c r="I32" s="142"/>
      <c r="J32" s="142"/>
      <c r="K32" s="142">
        <v>13149045.050000001</v>
      </c>
      <c r="L32" s="139"/>
      <c r="M32" s="139"/>
    </row>
    <row r="33" spans="1:13" x14ac:dyDescent="0.2">
      <c r="A33" s="2" t="s">
        <v>41</v>
      </c>
      <c r="B33" s="144">
        <v>16387131.529999999</v>
      </c>
      <c r="C33" s="144">
        <v>3465875.73</v>
      </c>
      <c r="D33" s="144">
        <v>630859.06999999995</v>
      </c>
      <c r="E33" s="144">
        <v>529275.94999999995</v>
      </c>
      <c r="F33" s="144"/>
      <c r="G33" s="144"/>
      <c r="H33" s="142"/>
      <c r="I33" s="142"/>
      <c r="J33" s="142"/>
      <c r="K33" s="142">
        <v>21013142.280000001</v>
      </c>
      <c r="L33" s="139"/>
      <c r="M33" s="139"/>
    </row>
    <row r="34" spans="1:13" x14ac:dyDescent="0.2">
      <c r="A34" s="2" t="s">
        <v>42</v>
      </c>
      <c r="B34" s="144">
        <v>11965173.050000001</v>
      </c>
      <c r="C34" s="144">
        <v>2530632.21</v>
      </c>
      <c r="D34" s="144">
        <v>460625.95</v>
      </c>
      <c r="E34" s="144">
        <v>422437.72</v>
      </c>
      <c r="F34" s="144"/>
      <c r="G34" s="144"/>
      <c r="H34" s="142"/>
      <c r="I34" s="142"/>
      <c r="J34" s="142"/>
      <c r="K34" s="142">
        <v>15378868.93</v>
      </c>
      <c r="L34" s="139"/>
      <c r="M34" s="139"/>
    </row>
    <row r="35" spans="1:13" x14ac:dyDescent="0.2">
      <c r="A35" s="2" t="s">
        <v>43</v>
      </c>
      <c r="B35" s="144">
        <v>16968205.010000002</v>
      </c>
      <c r="C35" s="144">
        <v>3588772.68</v>
      </c>
      <c r="D35" s="144">
        <v>653228.79</v>
      </c>
      <c r="E35" s="144">
        <v>558821.21</v>
      </c>
      <c r="F35" s="144"/>
      <c r="G35" s="144"/>
      <c r="H35" s="142"/>
      <c r="I35" s="142"/>
      <c r="J35" s="142"/>
      <c r="K35" s="142">
        <v>21769027.690000001</v>
      </c>
      <c r="L35" s="139"/>
      <c r="M35" s="139"/>
    </row>
    <row r="36" spans="1:13" x14ac:dyDescent="0.2">
      <c r="A36" s="2" t="s">
        <v>44</v>
      </c>
      <c r="B36" s="144">
        <v>10065137.939999999</v>
      </c>
      <c r="C36" s="144">
        <v>2128775.09</v>
      </c>
      <c r="D36" s="144">
        <v>387479.87</v>
      </c>
      <c r="E36" s="144">
        <v>355353.25</v>
      </c>
      <c r="F36" s="144"/>
      <c r="G36" s="144"/>
      <c r="H36" s="142"/>
      <c r="I36" s="142"/>
      <c r="J36" s="142"/>
      <c r="K36" s="142">
        <v>12936746.15</v>
      </c>
      <c r="L36" s="139"/>
      <c r="M36" s="139"/>
    </row>
    <row r="37" spans="1:13" x14ac:dyDescent="0.2">
      <c r="A37" s="2" t="s">
        <v>45</v>
      </c>
      <c r="B37" s="144">
        <v>64505601.25</v>
      </c>
      <c r="C37" s="144">
        <v>13642924.48</v>
      </c>
      <c r="D37" s="144">
        <v>2483286.59</v>
      </c>
      <c r="E37" s="144">
        <v>2226534.67</v>
      </c>
      <c r="F37" s="144"/>
      <c r="G37" s="144"/>
      <c r="H37" s="143"/>
      <c r="I37" s="143"/>
      <c r="J37" s="143"/>
      <c r="K37" s="142">
        <v>82858346.989999995</v>
      </c>
      <c r="L37" s="139"/>
      <c r="M37" s="139"/>
    </row>
    <row r="38" spans="1:13" x14ac:dyDescent="0.2">
      <c r="A38" s="2" t="s">
        <v>46</v>
      </c>
      <c r="B38" s="144">
        <v>21072237.890000001</v>
      </c>
      <c r="C38" s="144">
        <v>4456774.99</v>
      </c>
      <c r="D38" s="144">
        <v>811222.66</v>
      </c>
      <c r="E38" s="144">
        <v>694664.56</v>
      </c>
      <c r="F38" s="144"/>
      <c r="G38" s="144"/>
      <c r="H38" s="143"/>
      <c r="I38" s="143"/>
      <c r="J38" s="143"/>
      <c r="K38" s="142">
        <v>27034900.100000001</v>
      </c>
      <c r="L38" s="139"/>
      <c r="M38" s="139"/>
    </row>
    <row r="39" spans="1:13" x14ac:dyDescent="0.2">
      <c r="A39" s="2" t="s">
        <v>47</v>
      </c>
      <c r="B39" s="144">
        <v>12982320.17</v>
      </c>
      <c r="C39" s="144">
        <v>2745758.67</v>
      </c>
      <c r="D39" s="144">
        <v>499783.29</v>
      </c>
      <c r="E39" s="144">
        <v>440640.19</v>
      </c>
      <c r="F39" s="144"/>
      <c r="G39" s="146"/>
      <c r="H39" s="143"/>
      <c r="I39" s="143"/>
      <c r="J39" s="143"/>
      <c r="K39" s="142">
        <v>16668502.32</v>
      </c>
      <c r="L39" s="139"/>
      <c r="M39" s="139"/>
    </row>
    <row r="40" spans="1:13" x14ac:dyDescent="0.2">
      <c r="A40" s="2" t="s">
        <v>48</v>
      </c>
      <c r="B40" s="144">
        <v>9166138.8499999996</v>
      </c>
      <c r="C40" s="144">
        <v>1938636.92</v>
      </c>
      <c r="D40" s="144">
        <v>352870.9</v>
      </c>
      <c r="E40" s="144">
        <v>323647.46000000002</v>
      </c>
      <c r="F40" s="144"/>
      <c r="G40" s="145"/>
      <c r="H40" s="143"/>
      <c r="I40" s="143"/>
      <c r="J40" s="143"/>
      <c r="K40" s="142">
        <v>11781294.130000001</v>
      </c>
      <c r="L40" s="139"/>
      <c r="M40" s="139"/>
    </row>
    <row r="41" spans="1:13" x14ac:dyDescent="0.2">
      <c r="A41" s="2" t="s">
        <v>49</v>
      </c>
      <c r="B41" s="144">
        <v>11840580.59</v>
      </c>
      <c r="C41" s="144">
        <v>2504280.92</v>
      </c>
      <c r="D41" s="144">
        <v>455829.48</v>
      </c>
      <c r="E41" s="144">
        <v>399698.14</v>
      </c>
      <c r="F41" s="144"/>
      <c r="G41" s="144"/>
      <c r="H41" s="143"/>
      <c r="I41" s="143"/>
      <c r="J41" s="143"/>
      <c r="K41" s="142">
        <v>15200389.130000001</v>
      </c>
      <c r="L41" s="139"/>
      <c r="M41" s="139"/>
    </row>
    <row r="42" spans="1:13" x14ac:dyDescent="0.2">
      <c r="A42" s="2" t="s">
        <v>50</v>
      </c>
      <c r="B42" s="144">
        <v>16868316.23</v>
      </c>
      <c r="C42" s="144">
        <v>3567646.22</v>
      </c>
      <c r="D42" s="144">
        <v>649383.35</v>
      </c>
      <c r="E42" s="144">
        <v>595550.22</v>
      </c>
      <c r="F42" s="144"/>
      <c r="G42" s="144"/>
      <c r="H42" s="143"/>
      <c r="I42" s="143"/>
      <c r="J42" s="143"/>
      <c r="K42" s="142">
        <v>21680896.02</v>
      </c>
      <c r="L42" s="139"/>
      <c r="M42" s="139"/>
    </row>
    <row r="43" spans="1:13" x14ac:dyDescent="0.2">
      <c r="A43" s="2" t="s">
        <v>51</v>
      </c>
      <c r="B43" s="144">
        <v>9458286.6999999993</v>
      </c>
      <c r="C43" s="144">
        <v>2000426.14</v>
      </c>
      <c r="D43" s="144">
        <v>364117.78</v>
      </c>
      <c r="E43" s="144">
        <v>335746.43</v>
      </c>
      <c r="F43" s="144"/>
      <c r="G43" s="144"/>
      <c r="H43" s="143"/>
      <c r="I43" s="143"/>
      <c r="J43" s="143"/>
      <c r="K43" s="142">
        <v>12158577.050000001</v>
      </c>
      <c r="L43" s="139"/>
      <c r="M43" s="139"/>
    </row>
    <row r="44" spans="1:13" x14ac:dyDescent="0.2">
      <c r="A44" s="2" t="s">
        <v>52</v>
      </c>
      <c r="B44" s="144">
        <v>137352453.30000001</v>
      </c>
      <c r="C44" s="144">
        <v>29050022.190000001</v>
      </c>
      <c r="D44" s="144">
        <v>5287688.18</v>
      </c>
      <c r="E44" s="144">
        <v>4849310.63</v>
      </c>
      <c r="F44" s="144"/>
      <c r="G44" s="144"/>
      <c r="H44" s="143"/>
      <c r="I44" s="143"/>
      <c r="J44" s="143"/>
      <c r="K44" s="142">
        <v>176539474.30000001</v>
      </c>
      <c r="L44" s="139"/>
      <c r="M44" s="139"/>
    </row>
    <row r="45" spans="1:13" x14ac:dyDescent="0.2">
      <c r="A45" s="2" t="s">
        <v>53</v>
      </c>
      <c r="B45" s="144">
        <v>21725274.260000002</v>
      </c>
      <c r="C45" s="144">
        <v>4594892.08</v>
      </c>
      <c r="D45" s="144">
        <v>836362.75</v>
      </c>
      <c r="E45" s="144">
        <v>766988.32</v>
      </c>
      <c r="F45" s="144"/>
      <c r="G45" s="144"/>
      <c r="H45" s="143"/>
      <c r="I45" s="143"/>
      <c r="J45" s="143"/>
      <c r="K45" s="142">
        <v>27923517.41</v>
      </c>
      <c r="L45" s="139"/>
      <c r="M45" s="139"/>
    </row>
    <row r="46" spans="1:13" x14ac:dyDescent="0.2">
      <c r="A46" s="2" t="s">
        <v>54</v>
      </c>
      <c r="B46" s="144">
        <v>57711015.549999997</v>
      </c>
      <c r="C46" s="144">
        <v>12205870.68</v>
      </c>
      <c r="D46" s="144">
        <v>2221713.9</v>
      </c>
      <c r="E46" s="144">
        <v>2037542.27</v>
      </c>
      <c r="F46" s="144"/>
      <c r="G46" s="144"/>
      <c r="H46" s="143"/>
      <c r="I46" s="143"/>
      <c r="J46" s="143"/>
      <c r="K46" s="142">
        <v>74176142.400000006</v>
      </c>
      <c r="L46" s="139"/>
      <c r="M46" s="139"/>
    </row>
    <row r="47" spans="1:13" x14ac:dyDescent="0.2">
      <c r="A47" s="2" t="s">
        <v>55</v>
      </c>
      <c r="B47" s="144">
        <v>13277690.24</v>
      </c>
      <c r="C47" s="144">
        <v>2808229.39</v>
      </c>
      <c r="D47" s="144">
        <v>511154.22</v>
      </c>
      <c r="E47" s="144">
        <v>475964.86</v>
      </c>
      <c r="F47" s="144"/>
      <c r="G47" s="144"/>
      <c r="H47" s="143"/>
      <c r="I47" s="143"/>
      <c r="J47" s="143"/>
      <c r="K47" s="142">
        <v>17073038.710000001</v>
      </c>
      <c r="L47" s="139"/>
      <c r="M47" s="139"/>
    </row>
    <row r="48" spans="1:13" x14ac:dyDescent="0.2">
      <c r="A48" s="2" t="s">
        <v>56</v>
      </c>
      <c r="B48" s="144">
        <v>10344396.92</v>
      </c>
      <c r="C48" s="144">
        <v>2187838.31</v>
      </c>
      <c r="D48" s="144">
        <v>398230.57</v>
      </c>
      <c r="E48" s="144">
        <v>366317.94</v>
      </c>
      <c r="F48" s="144"/>
      <c r="G48" s="144"/>
      <c r="H48" s="143"/>
      <c r="I48" s="143"/>
      <c r="J48" s="143"/>
      <c r="K48" s="142">
        <v>13296783.74</v>
      </c>
      <c r="L48" s="139"/>
      <c r="M48" s="139"/>
    </row>
    <row r="49" spans="1:13" x14ac:dyDescent="0.2">
      <c r="A49" s="2" t="s">
        <v>57</v>
      </c>
      <c r="B49" s="144">
        <v>12066135.91</v>
      </c>
      <c r="C49" s="144">
        <v>2551985.84</v>
      </c>
      <c r="D49" s="144">
        <v>464512.74</v>
      </c>
      <c r="E49" s="144">
        <v>417468.5</v>
      </c>
      <c r="F49" s="144"/>
      <c r="G49" s="144"/>
      <c r="H49" s="143"/>
      <c r="I49" s="143"/>
      <c r="J49" s="143"/>
      <c r="K49" s="142">
        <v>15500102.99</v>
      </c>
      <c r="L49" s="139"/>
      <c r="M49" s="139"/>
    </row>
    <row r="50" spans="1:13" x14ac:dyDescent="0.2">
      <c r="A50" s="2" t="s">
        <v>58</v>
      </c>
      <c r="B50" s="144">
        <v>30333969.239999998</v>
      </c>
      <c r="C50" s="144">
        <v>6415629.7000000002</v>
      </c>
      <c r="D50" s="144">
        <v>1167773.6100000001</v>
      </c>
      <c r="E50" s="144">
        <v>962786.39</v>
      </c>
      <c r="F50" s="144"/>
      <c r="G50" s="144"/>
      <c r="H50" s="143"/>
      <c r="I50" s="143"/>
      <c r="J50" s="143"/>
      <c r="K50" s="142">
        <v>38880158.939999998</v>
      </c>
      <c r="L50" s="139"/>
      <c r="M50" s="139"/>
    </row>
    <row r="51" spans="1:13" x14ac:dyDescent="0.2">
      <c r="A51" s="2" t="s">
        <v>59</v>
      </c>
      <c r="B51" s="144">
        <v>10678433.619999999</v>
      </c>
      <c r="C51" s="144">
        <v>2258487.02</v>
      </c>
      <c r="D51" s="144">
        <v>411090.05</v>
      </c>
      <c r="E51" s="144">
        <v>363509.25</v>
      </c>
      <c r="F51" s="144"/>
      <c r="G51" s="144"/>
      <c r="H51" s="143"/>
      <c r="I51" s="143"/>
      <c r="J51" s="143"/>
      <c r="K51" s="142">
        <v>13711519.939999999</v>
      </c>
      <c r="L51" s="139"/>
      <c r="M51" s="139"/>
    </row>
    <row r="52" spans="1:13" x14ac:dyDescent="0.2">
      <c r="A52" s="2" t="s">
        <v>60</v>
      </c>
      <c r="B52" s="144">
        <v>183971517.13999999</v>
      </c>
      <c r="C52" s="144">
        <v>38909946.829999998</v>
      </c>
      <c r="D52" s="144">
        <v>7082392.7199999997</v>
      </c>
      <c r="E52" s="144">
        <v>6615328.2400000002</v>
      </c>
      <c r="F52" s="144"/>
      <c r="G52" s="144"/>
      <c r="H52" s="143"/>
      <c r="I52" s="143"/>
      <c r="J52" s="143"/>
      <c r="K52" s="142">
        <v>236579184.93000001</v>
      </c>
      <c r="L52" s="139"/>
      <c r="M52" s="139"/>
    </row>
    <row r="53" spans="1:13" ht="13.5" thickBot="1" x14ac:dyDescent="0.25">
      <c r="A53" s="4" t="s">
        <v>61</v>
      </c>
      <c r="B53" s="144">
        <v>19833831.739999998</v>
      </c>
      <c r="C53" s="144">
        <v>4194852.28</v>
      </c>
      <c r="D53" s="144">
        <v>763547.47</v>
      </c>
      <c r="E53" s="144">
        <v>17539996.539999999</v>
      </c>
      <c r="F53" s="144"/>
      <c r="G53" s="144"/>
      <c r="H53" s="143"/>
      <c r="I53" s="143"/>
      <c r="J53" s="143"/>
      <c r="K53" s="142">
        <v>42332228.030000001</v>
      </c>
      <c r="L53" s="139"/>
      <c r="M53" s="139"/>
    </row>
    <row r="54" spans="1:13" s="140" customFormat="1" ht="13.5" thickBot="1" x14ac:dyDescent="0.25">
      <c r="A54" s="5" t="s">
        <v>13</v>
      </c>
      <c r="B54" s="141">
        <v>1074072984.8599999</v>
      </c>
      <c r="C54" s="141">
        <v>227166266.69999999</v>
      </c>
      <c r="D54" s="141">
        <v>41348828.399999999</v>
      </c>
      <c r="E54" s="141">
        <v>54013261.68</v>
      </c>
      <c r="F54" s="141">
        <v>0</v>
      </c>
      <c r="G54" s="141">
        <v>0</v>
      </c>
      <c r="H54" s="141">
        <v>0</v>
      </c>
      <c r="I54" s="141">
        <v>0</v>
      </c>
      <c r="J54" s="141">
        <v>0</v>
      </c>
      <c r="K54" s="141">
        <v>1396601341.6400001</v>
      </c>
      <c r="L54" s="139"/>
      <c r="M54" s="139"/>
    </row>
    <row r="55" spans="1:13" x14ac:dyDescent="0.2">
      <c r="F55" s="139"/>
      <c r="G55" s="139"/>
      <c r="H55" s="139"/>
      <c r="I55" s="139"/>
      <c r="J55" s="139"/>
    </row>
    <row r="56" spans="1:13" x14ac:dyDescent="0.2">
      <c r="F56" s="139"/>
      <c r="G56" s="139"/>
      <c r="H56" s="139"/>
      <c r="I56" s="139"/>
      <c r="J56" s="139"/>
      <c r="K56" s="139"/>
    </row>
    <row r="57" spans="1:13" x14ac:dyDescent="0.2">
      <c r="F57" s="139"/>
      <c r="G57" s="139"/>
      <c r="H57" s="139"/>
      <c r="I57" s="139"/>
      <c r="J57" s="139"/>
    </row>
    <row r="58" spans="1:13" x14ac:dyDescent="0.2">
      <c r="F58" s="139"/>
      <c r="G58" s="139"/>
      <c r="H58" s="139"/>
      <c r="I58" s="139"/>
      <c r="J58" s="139"/>
    </row>
    <row r="59" spans="1:13" x14ac:dyDescent="0.2">
      <c r="F59" s="139"/>
      <c r="G59" s="139"/>
      <c r="H59" s="139"/>
      <c r="I59" s="139"/>
      <c r="J59" s="139"/>
    </row>
    <row r="60" spans="1:13" x14ac:dyDescent="0.2">
      <c r="G60" s="139"/>
      <c r="H60" s="139"/>
      <c r="I60" s="139"/>
      <c r="J60" s="139"/>
    </row>
    <row r="61" spans="1:13" x14ac:dyDescent="0.2">
      <c r="G61" s="139"/>
      <c r="H61" s="139"/>
      <c r="I61" s="139"/>
      <c r="J61" s="139"/>
    </row>
    <row r="62" spans="1:13" x14ac:dyDescent="0.2">
      <c r="G62" s="139"/>
      <c r="H62" s="139"/>
      <c r="I62" s="139"/>
      <c r="J62" s="139"/>
    </row>
    <row r="63" spans="1:13" x14ac:dyDescent="0.2">
      <c r="G63" s="139"/>
      <c r="H63" s="139"/>
      <c r="I63" s="139"/>
      <c r="J63" s="139"/>
    </row>
  </sheetData>
  <mergeCells count="12"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CD14-0DB0-4605-BCE4-8A9157E8006C}">
  <dimension ref="A1:M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287" customWidth="1"/>
    <col min="5" max="5" width="17.7109375" style="287" customWidth="1"/>
    <col min="6" max="6" width="16.140625" style="283" customWidth="1"/>
    <col min="7" max="7" width="14.140625" style="283" customWidth="1"/>
    <col min="8" max="8" width="14.28515625" style="283" customWidth="1"/>
    <col min="9" max="10" width="17.140625" style="283" customWidth="1"/>
    <col min="11" max="11" width="15.42578125" style="283" bestFit="1" customWidth="1"/>
    <col min="12" max="12" width="11.28515625" style="283" bestFit="1" customWidth="1"/>
    <col min="13" max="252" width="11.42578125" style="283"/>
    <col min="253" max="253" width="44.7109375" style="283" customWidth="1"/>
    <col min="254" max="256" width="17.140625" style="283" customWidth="1"/>
    <col min="257" max="257" width="17.7109375" style="283" customWidth="1"/>
    <col min="258" max="258" width="16.140625" style="283" customWidth="1"/>
    <col min="259" max="259" width="14.140625" style="283" customWidth="1"/>
    <col min="260" max="260" width="14.28515625" style="283" customWidth="1"/>
    <col min="261" max="262" width="17.140625" style="283" customWidth="1"/>
    <col min="263" max="263" width="15.42578125" style="283" bestFit="1" customWidth="1"/>
    <col min="264" max="264" width="15.28515625" style="283" bestFit="1" customWidth="1"/>
    <col min="265" max="265" width="15.140625" style="283" customWidth="1"/>
    <col min="266" max="266" width="15.85546875" style="283" customWidth="1"/>
    <col min="267" max="267" width="15.5703125" style="283" customWidth="1"/>
    <col min="268" max="268" width="11.28515625" style="283" bestFit="1" customWidth="1"/>
    <col min="269" max="508" width="11.42578125" style="283"/>
    <col min="509" max="509" width="44.7109375" style="283" customWidth="1"/>
    <col min="510" max="512" width="17.140625" style="283" customWidth="1"/>
    <col min="513" max="513" width="17.7109375" style="283" customWidth="1"/>
    <col min="514" max="514" width="16.140625" style="283" customWidth="1"/>
    <col min="515" max="515" width="14.140625" style="283" customWidth="1"/>
    <col min="516" max="516" width="14.28515625" style="283" customWidth="1"/>
    <col min="517" max="518" width="17.140625" style="283" customWidth="1"/>
    <col min="519" max="519" width="15.42578125" style="283" bestFit="1" customWidth="1"/>
    <col min="520" max="520" width="15.28515625" style="283" bestFit="1" customWidth="1"/>
    <col min="521" max="521" width="15.140625" style="283" customWidth="1"/>
    <col min="522" max="522" width="15.85546875" style="283" customWidth="1"/>
    <col min="523" max="523" width="15.5703125" style="283" customWidth="1"/>
    <col min="524" max="524" width="11.28515625" style="283" bestFit="1" customWidth="1"/>
    <col min="525" max="764" width="11.42578125" style="283"/>
    <col min="765" max="765" width="44.7109375" style="283" customWidth="1"/>
    <col min="766" max="768" width="17.140625" style="283" customWidth="1"/>
    <col min="769" max="769" width="17.7109375" style="283" customWidth="1"/>
    <col min="770" max="770" width="16.140625" style="283" customWidth="1"/>
    <col min="771" max="771" width="14.140625" style="283" customWidth="1"/>
    <col min="772" max="772" width="14.28515625" style="283" customWidth="1"/>
    <col min="773" max="774" width="17.140625" style="283" customWidth="1"/>
    <col min="775" max="775" width="15.42578125" style="283" bestFit="1" customWidth="1"/>
    <col min="776" max="776" width="15.28515625" style="283" bestFit="1" customWidth="1"/>
    <col min="777" max="777" width="15.140625" style="283" customWidth="1"/>
    <col min="778" max="778" width="15.85546875" style="283" customWidth="1"/>
    <col min="779" max="779" width="15.5703125" style="283" customWidth="1"/>
    <col min="780" max="780" width="11.28515625" style="283" bestFit="1" customWidth="1"/>
    <col min="781" max="1020" width="11.42578125" style="283"/>
    <col min="1021" max="1021" width="44.7109375" style="283" customWidth="1"/>
    <col min="1022" max="1024" width="17.140625" style="283" customWidth="1"/>
    <col min="1025" max="1025" width="17.7109375" style="283" customWidth="1"/>
    <col min="1026" max="1026" width="16.140625" style="283" customWidth="1"/>
    <col min="1027" max="1027" width="14.140625" style="283" customWidth="1"/>
    <col min="1028" max="1028" width="14.28515625" style="283" customWidth="1"/>
    <col min="1029" max="1030" width="17.140625" style="283" customWidth="1"/>
    <col min="1031" max="1031" width="15.42578125" style="283" bestFit="1" customWidth="1"/>
    <col min="1032" max="1032" width="15.28515625" style="283" bestFit="1" customWidth="1"/>
    <col min="1033" max="1033" width="15.140625" style="283" customWidth="1"/>
    <col min="1034" max="1034" width="15.85546875" style="283" customWidth="1"/>
    <col min="1035" max="1035" width="15.5703125" style="283" customWidth="1"/>
    <col min="1036" max="1036" width="11.28515625" style="283" bestFit="1" customWidth="1"/>
    <col min="1037" max="1276" width="11.42578125" style="283"/>
    <col min="1277" max="1277" width="44.7109375" style="283" customWidth="1"/>
    <col min="1278" max="1280" width="17.140625" style="283" customWidth="1"/>
    <col min="1281" max="1281" width="17.7109375" style="283" customWidth="1"/>
    <col min="1282" max="1282" width="16.140625" style="283" customWidth="1"/>
    <col min="1283" max="1283" width="14.140625" style="283" customWidth="1"/>
    <col min="1284" max="1284" width="14.28515625" style="283" customWidth="1"/>
    <col min="1285" max="1286" width="17.140625" style="283" customWidth="1"/>
    <col min="1287" max="1287" width="15.42578125" style="283" bestFit="1" customWidth="1"/>
    <col min="1288" max="1288" width="15.28515625" style="283" bestFit="1" customWidth="1"/>
    <col min="1289" max="1289" width="15.140625" style="283" customWidth="1"/>
    <col min="1290" max="1290" width="15.85546875" style="283" customWidth="1"/>
    <col min="1291" max="1291" width="15.5703125" style="283" customWidth="1"/>
    <col min="1292" max="1292" width="11.28515625" style="283" bestFit="1" customWidth="1"/>
    <col min="1293" max="1532" width="11.42578125" style="283"/>
    <col min="1533" max="1533" width="44.7109375" style="283" customWidth="1"/>
    <col min="1534" max="1536" width="17.140625" style="283" customWidth="1"/>
    <col min="1537" max="1537" width="17.7109375" style="283" customWidth="1"/>
    <col min="1538" max="1538" width="16.140625" style="283" customWidth="1"/>
    <col min="1539" max="1539" width="14.140625" style="283" customWidth="1"/>
    <col min="1540" max="1540" width="14.28515625" style="283" customWidth="1"/>
    <col min="1541" max="1542" width="17.140625" style="283" customWidth="1"/>
    <col min="1543" max="1543" width="15.42578125" style="283" bestFit="1" customWidth="1"/>
    <col min="1544" max="1544" width="15.28515625" style="283" bestFit="1" customWidth="1"/>
    <col min="1545" max="1545" width="15.140625" style="283" customWidth="1"/>
    <col min="1546" max="1546" width="15.85546875" style="283" customWidth="1"/>
    <col min="1547" max="1547" width="15.5703125" style="283" customWidth="1"/>
    <col min="1548" max="1548" width="11.28515625" style="283" bestFit="1" customWidth="1"/>
    <col min="1549" max="1788" width="11.42578125" style="283"/>
    <col min="1789" max="1789" width="44.7109375" style="283" customWidth="1"/>
    <col min="1790" max="1792" width="17.140625" style="283" customWidth="1"/>
    <col min="1793" max="1793" width="17.7109375" style="283" customWidth="1"/>
    <col min="1794" max="1794" width="16.140625" style="283" customWidth="1"/>
    <col min="1795" max="1795" width="14.140625" style="283" customWidth="1"/>
    <col min="1796" max="1796" width="14.28515625" style="283" customWidth="1"/>
    <col min="1797" max="1798" width="17.140625" style="283" customWidth="1"/>
    <col min="1799" max="1799" width="15.42578125" style="283" bestFit="1" customWidth="1"/>
    <col min="1800" max="1800" width="15.28515625" style="283" bestFit="1" customWidth="1"/>
    <col min="1801" max="1801" width="15.140625" style="283" customWidth="1"/>
    <col min="1802" max="1802" width="15.85546875" style="283" customWidth="1"/>
    <col min="1803" max="1803" width="15.5703125" style="283" customWidth="1"/>
    <col min="1804" max="1804" width="11.28515625" style="283" bestFit="1" customWidth="1"/>
    <col min="1805" max="2044" width="11.42578125" style="283"/>
    <col min="2045" max="2045" width="44.7109375" style="283" customWidth="1"/>
    <col min="2046" max="2048" width="17.140625" style="283" customWidth="1"/>
    <col min="2049" max="2049" width="17.7109375" style="283" customWidth="1"/>
    <col min="2050" max="2050" width="16.140625" style="283" customWidth="1"/>
    <col min="2051" max="2051" width="14.140625" style="283" customWidth="1"/>
    <col min="2052" max="2052" width="14.28515625" style="283" customWidth="1"/>
    <col min="2053" max="2054" width="17.140625" style="283" customWidth="1"/>
    <col min="2055" max="2055" width="15.42578125" style="283" bestFit="1" customWidth="1"/>
    <col min="2056" max="2056" width="15.28515625" style="283" bestFit="1" customWidth="1"/>
    <col min="2057" max="2057" width="15.140625" style="283" customWidth="1"/>
    <col min="2058" max="2058" width="15.85546875" style="283" customWidth="1"/>
    <col min="2059" max="2059" width="15.5703125" style="283" customWidth="1"/>
    <col min="2060" max="2060" width="11.28515625" style="283" bestFit="1" customWidth="1"/>
    <col min="2061" max="2300" width="11.42578125" style="283"/>
    <col min="2301" max="2301" width="44.7109375" style="283" customWidth="1"/>
    <col min="2302" max="2304" width="17.140625" style="283" customWidth="1"/>
    <col min="2305" max="2305" width="17.7109375" style="283" customWidth="1"/>
    <col min="2306" max="2306" width="16.140625" style="283" customWidth="1"/>
    <col min="2307" max="2307" width="14.140625" style="283" customWidth="1"/>
    <col min="2308" max="2308" width="14.28515625" style="283" customWidth="1"/>
    <col min="2309" max="2310" width="17.140625" style="283" customWidth="1"/>
    <col min="2311" max="2311" width="15.42578125" style="283" bestFit="1" customWidth="1"/>
    <col min="2312" max="2312" width="15.28515625" style="283" bestFit="1" customWidth="1"/>
    <col min="2313" max="2313" width="15.140625" style="283" customWidth="1"/>
    <col min="2314" max="2314" width="15.85546875" style="283" customWidth="1"/>
    <col min="2315" max="2315" width="15.5703125" style="283" customWidth="1"/>
    <col min="2316" max="2316" width="11.28515625" style="283" bestFit="1" customWidth="1"/>
    <col min="2317" max="2556" width="11.42578125" style="283"/>
    <col min="2557" max="2557" width="44.7109375" style="283" customWidth="1"/>
    <col min="2558" max="2560" width="17.140625" style="283" customWidth="1"/>
    <col min="2561" max="2561" width="17.7109375" style="283" customWidth="1"/>
    <col min="2562" max="2562" width="16.140625" style="283" customWidth="1"/>
    <col min="2563" max="2563" width="14.140625" style="283" customWidth="1"/>
    <col min="2564" max="2564" width="14.28515625" style="283" customWidth="1"/>
    <col min="2565" max="2566" width="17.140625" style="283" customWidth="1"/>
    <col min="2567" max="2567" width="15.42578125" style="283" bestFit="1" customWidth="1"/>
    <col min="2568" max="2568" width="15.28515625" style="283" bestFit="1" customWidth="1"/>
    <col min="2569" max="2569" width="15.140625" style="283" customWidth="1"/>
    <col min="2570" max="2570" width="15.85546875" style="283" customWidth="1"/>
    <col min="2571" max="2571" width="15.5703125" style="283" customWidth="1"/>
    <col min="2572" max="2572" width="11.28515625" style="283" bestFit="1" customWidth="1"/>
    <col min="2573" max="2812" width="11.42578125" style="283"/>
    <col min="2813" max="2813" width="44.7109375" style="283" customWidth="1"/>
    <col min="2814" max="2816" width="17.140625" style="283" customWidth="1"/>
    <col min="2817" max="2817" width="17.7109375" style="283" customWidth="1"/>
    <col min="2818" max="2818" width="16.140625" style="283" customWidth="1"/>
    <col min="2819" max="2819" width="14.140625" style="283" customWidth="1"/>
    <col min="2820" max="2820" width="14.28515625" style="283" customWidth="1"/>
    <col min="2821" max="2822" width="17.140625" style="283" customWidth="1"/>
    <col min="2823" max="2823" width="15.42578125" style="283" bestFit="1" customWidth="1"/>
    <col min="2824" max="2824" width="15.28515625" style="283" bestFit="1" customWidth="1"/>
    <col min="2825" max="2825" width="15.140625" style="283" customWidth="1"/>
    <col min="2826" max="2826" width="15.85546875" style="283" customWidth="1"/>
    <col min="2827" max="2827" width="15.5703125" style="283" customWidth="1"/>
    <col min="2828" max="2828" width="11.28515625" style="283" bestFit="1" customWidth="1"/>
    <col min="2829" max="3068" width="11.42578125" style="283"/>
    <col min="3069" max="3069" width="44.7109375" style="283" customWidth="1"/>
    <col min="3070" max="3072" width="17.140625" style="283" customWidth="1"/>
    <col min="3073" max="3073" width="17.7109375" style="283" customWidth="1"/>
    <col min="3074" max="3074" width="16.140625" style="283" customWidth="1"/>
    <col min="3075" max="3075" width="14.140625" style="283" customWidth="1"/>
    <col min="3076" max="3076" width="14.28515625" style="283" customWidth="1"/>
    <col min="3077" max="3078" width="17.140625" style="283" customWidth="1"/>
    <col min="3079" max="3079" width="15.42578125" style="283" bestFit="1" customWidth="1"/>
    <col min="3080" max="3080" width="15.28515625" style="283" bestFit="1" customWidth="1"/>
    <col min="3081" max="3081" width="15.140625" style="283" customWidth="1"/>
    <col min="3082" max="3082" width="15.85546875" style="283" customWidth="1"/>
    <col min="3083" max="3083" width="15.5703125" style="283" customWidth="1"/>
    <col min="3084" max="3084" width="11.28515625" style="283" bestFit="1" customWidth="1"/>
    <col min="3085" max="3324" width="11.42578125" style="283"/>
    <col min="3325" max="3325" width="44.7109375" style="283" customWidth="1"/>
    <col min="3326" max="3328" width="17.140625" style="283" customWidth="1"/>
    <col min="3329" max="3329" width="17.7109375" style="283" customWidth="1"/>
    <col min="3330" max="3330" width="16.140625" style="283" customWidth="1"/>
    <col min="3331" max="3331" width="14.140625" style="283" customWidth="1"/>
    <col min="3332" max="3332" width="14.28515625" style="283" customWidth="1"/>
    <col min="3333" max="3334" width="17.140625" style="283" customWidth="1"/>
    <col min="3335" max="3335" width="15.42578125" style="283" bestFit="1" customWidth="1"/>
    <col min="3336" max="3336" width="15.28515625" style="283" bestFit="1" customWidth="1"/>
    <col min="3337" max="3337" width="15.140625" style="283" customWidth="1"/>
    <col min="3338" max="3338" width="15.85546875" style="283" customWidth="1"/>
    <col min="3339" max="3339" width="15.5703125" style="283" customWidth="1"/>
    <col min="3340" max="3340" width="11.28515625" style="283" bestFit="1" customWidth="1"/>
    <col min="3341" max="3580" width="11.42578125" style="283"/>
    <col min="3581" max="3581" width="44.7109375" style="283" customWidth="1"/>
    <col min="3582" max="3584" width="17.140625" style="283" customWidth="1"/>
    <col min="3585" max="3585" width="17.7109375" style="283" customWidth="1"/>
    <col min="3586" max="3586" width="16.140625" style="283" customWidth="1"/>
    <col min="3587" max="3587" width="14.140625" style="283" customWidth="1"/>
    <col min="3588" max="3588" width="14.28515625" style="283" customWidth="1"/>
    <col min="3589" max="3590" width="17.140625" style="283" customWidth="1"/>
    <col min="3591" max="3591" width="15.42578125" style="283" bestFit="1" customWidth="1"/>
    <col min="3592" max="3592" width="15.28515625" style="283" bestFit="1" customWidth="1"/>
    <col min="3593" max="3593" width="15.140625" style="283" customWidth="1"/>
    <col min="3594" max="3594" width="15.85546875" style="283" customWidth="1"/>
    <col min="3595" max="3595" width="15.5703125" style="283" customWidth="1"/>
    <col min="3596" max="3596" width="11.28515625" style="283" bestFit="1" customWidth="1"/>
    <col min="3597" max="3836" width="11.42578125" style="283"/>
    <col min="3837" max="3837" width="44.7109375" style="283" customWidth="1"/>
    <col min="3838" max="3840" width="17.140625" style="283" customWidth="1"/>
    <col min="3841" max="3841" width="17.7109375" style="283" customWidth="1"/>
    <col min="3842" max="3842" width="16.140625" style="283" customWidth="1"/>
    <col min="3843" max="3843" width="14.140625" style="283" customWidth="1"/>
    <col min="3844" max="3844" width="14.28515625" style="283" customWidth="1"/>
    <col min="3845" max="3846" width="17.140625" style="283" customWidth="1"/>
    <col min="3847" max="3847" width="15.42578125" style="283" bestFit="1" customWidth="1"/>
    <col min="3848" max="3848" width="15.28515625" style="283" bestFit="1" customWidth="1"/>
    <col min="3849" max="3849" width="15.140625" style="283" customWidth="1"/>
    <col min="3850" max="3850" width="15.85546875" style="283" customWidth="1"/>
    <col min="3851" max="3851" width="15.5703125" style="283" customWidth="1"/>
    <col min="3852" max="3852" width="11.28515625" style="283" bestFit="1" customWidth="1"/>
    <col min="3853" max="4092" width="11.42578125" style="283"/>
    <col min="4093" max="4093" width="44.7109375" style="283" customWidth="1"/>
    <col min="4094" max="4096" width="17.140625" style="283" customWidth="1"/>
    <col min="4097" max="4097" width="17.7109375" style="283" customWidth="1"/>
    <col min="4098" max="4098" width="16.140625" style="283" customWidth="1"/>
    <col min="4099" max="4099" width="14.140625" style="283" customWidth="1"/>
    <col min="4100" max="4100" width="14.28515625" style="283" customWidth="1"/>
    <col min="4101" max="4102" width="17.140625" style="283" customWidth="1"/>
    <col min="4103" max="4103" width="15.42578125" style="283" bestFit="1" customWidth="1"/>
    <col min="4104" max="4104" width="15.28515625" style="283" bestFit="1" customWidth="1"/>
    <col min="4105" max="4105" width="15.140625" style="283" customWidth="1"/>
    <col min="4106" max="4106" width="15.85546875" style="283" customWidth="1"/>
    <col min="4107" max="4107" width="15.5703125" style="283" customWidth="1"/>
    <col min="4108" max="4108" width="11.28515625" style="283" bestFit="1" customWidth="1"/>
    <col min="4109" max="4348" width="11.42578125" style="283"/>
    <col min="4349" max="4349" width="44.7109375" style="283" customWidth="1"/>
    <col min="4350" max="4352" width="17.140625" style="283" customWidth="1"/>
    <col min="4353" max="4353" width="17.7109375" style="283" customWidth="1"/>
    <col min="4354" max="4354" width="16.140625" style="283" customWidth="1"/>
    <col min="4355" max="4355" width="14.140625" style="283" customWidth="1"/>
    <col min="4356" max="4356" width="14.28515625" style="283" customWidth="1"/>
    <col min="4357" max="4358" width="17.140625" style="283" customWidth="1"/>
    <col min="4359" max="4359" width="15.42578125" style="283" bestFit="1" customWidth="1"/>
    <col min="4360" max="4360" width="15.28515625" style="283" bestFit="1" customWidth="1"/>
    <col min="4361" max="4361" width="15.140625" style="283" customWidth="1"/>
    <col min="4362" max="4362" width="15.85546875" style="283" customWidth="1"/>
    <col min="4363" max="4363" width="15.5703125" style="283" customWidth="1"/>
    <col min="4364" max="4364" width="11.28515625" style="283" bestFit="1" customWidth="1"/>
    <col min="4365" max="4604" width="11.42578125" style="283"/>
    <col min="4605" max="4605" width="44.7109375" style="283" customWidth="1"/>
    <col min="4606" max="4608" width="17.140625" style="283" customWidth="1"/>
    <col min="4609" max="4609" width="17.7109375" style="283" customWidth="1"/>
    <col min="4610" max="4610" width="16.140625" style="283" customWidth="1"/>
    <col min="4611" max="4611" width="14.140625" style="283" customWidth="1"/>
    <col min="4612" max="4612" width="14.28515625" style="283" customWidth="1"/>
    <col min="4613" max="4614" width="17.140625" style="283" customWidth="1"/>
    <col min="4615" max="4615" width="15.42578125" style="283" bestFit="1" customWidth="1"/>
    <col min="4616" max="4616" width="15.28515625" style="283" bestFit="1" customWidth="1"/>
    <col min="4617" max="4617" width="15.140625" style="283" customWidth="1"/>
    <col min="4618" max="4618" width="15.85546875" style="283" customWidth="1"/>
    <col min="4619" max="4619" width="15.5703125" style="283" customWidth="1"/>
    <col min="4620" max="4620" width="11.28515625" style="283" bestFit="1" customWidth="1"/>
    <col min="4621" max="4860" width="11.42578125" style="283"/>
    <col min="4861" max="4861" width="44.7109375" style="283" customWidth="1"/>
    <col min="4862" max="4864" width="17.140625" style="283" customWidth="1"/>
    <col min="4865" max="4865" width="17.7109375" style="283" customWidth="1"/>
    <col min="4866" max="4866" width="16.140625" style="283" customWidth="1"/>
    <col min="4867" max="4867" width="14.140625" style="283" customWidth="1"/>
    <col min="4868" max="4868" width="14.28515625" style="283" customWidth="1"/>
    <col min="4869" max="4870" width="17.140625" style="283" customWidth="1"/>
    <col min="4871" max="4871" width="15.42578125" style="283" bestFit="1" customWidth="1"/>
    <col min="4872" max="4872" width="15.28515625" style="283" bestFit="1" customWidth="1"/>
    <col min="4873" max="4873" width="15.140625" style="283" customWidth="1"/>
    <col min="4874" max="4874" width="15.85546875" style="283" customWidth="1"/>
    <col min="4875" max="4875" width="15.5703125" style="283" customWidth="1"/>
    <col min="4876" max="4876" width="11.28515625" style="283" bestFit="1" customWidth="1"/>
    <col min="4877" max="5116" width="11.42578125" style="283"/>
    <col min="5117" max="5117" width="44.7109375" style="283" customWidth="1"/>
    <col min="5118" max="5120" width="17.140625" style="283" customWidth="1"/>
    <col min="5121" max="5121" width="17.7109375" style="283" customWidth="1"/>
    <col min="5122" max="5122" width="16.140625" style="283" customWidth="1"/>
    <col min="5123" max="5123" width="14.140625" style="283" customWidth="1"/>
    <col min="5124" max="5124" width="14.28515625" style="283" customWidth="1"/>
    <col min="5125" max="5126" width="17.140625" style="283" customWidth="1"/>
    <col min="5127" max="5127" width="15.42578125" style="283" bestFit="1" customWidth="1"/>
    <col min="5128" max="5128" width="15.28515625" style="283" bestFit="1" customWidth="1"/>
    <col min="5129" max="5129" width="15.140625" style="283" customWidth="1"/>
    <col min="5130" max="5130" width="15.85546875" style="283" customWidth="1"/>
    <col min="5131" max="5131" width="15.5703125" style="283" customWidth="1"/>
    <col min="5132" max="5132" width="11.28515625" style="283" bestFit="1" customWidth="1"/>
    <col min="5133" max="5372" width="11.42578125" style="283"/>
    <col min="5373" max="5373" width="44.7109375" style="283" customWidth="1"/>
    <col min="5374" max="5376" width="17.140625" style="283" customWidth="1"/>
    <col min="5377" max="5377" width="17.7109375" style="283" customWidth="1"/>
    <col min="5378" max="5378" width="16.140625" style="283" customWidth="1"/>
    <col min="5379" max="5379" width="14.140625" style="283" customWidth="1"/>
    <col min="5380" max="5380" width="14.28515625" style="283" customWidth="1"/>
    <col min="5381" max="5382" width="17.140625" style="283" customWidth="1"/>
    <col min="5383" max="5383" width="15.42578125" style="283" bestFit="1" customWidth="1"/>
    <col min="5384" max="5384" width="15.28515625" style="283" bestFit="1" customWidth="1"/>
    <col min="5385" max="5385" width="15.140625" style="283" customWidth="1"/>
    <col min="5386" max="5386" width="15.85546875" style="283" customWidth="1"/>
    <col min="5387" max="5387" width="15.5703125" style="283" customWidth="1"/>
    <col min="5388" max="5388" width="11.28515625" style="283" bestFit="1" customWidth="1"/>
    <col min="5389" max="5628" width="11.42578125" style="283"/>
    <col min="5629" max="5629" width="44.7109375" style="283" customWidth="1"/>
    <col min="5630" max="5632" width="17.140625" style="283" customWidth="1"/>
    <col min="5633" max="5633" width="17.7109375" style="283" customWidth="1"/>
    <col min="5634" max="5634" width="16.140625" style="283" customWidth="1"/>
    <col min="5635" max="5635" width="14.140625" style="283" customWidth="1"/>
    <col min="5636" max="5636" width="14.28515625" style="283" customWidth="1"/>
    <col min="5637" max="5638" width="17.140625" style="283" customWidth="1"/>
    <col min="5639" max="5639" width="15.42578125" style="283" bestFit="1" customWidth="1"/>
    <col min="5640" max="5640" width="15.28515625" style="283" bestFit="1" customWidth="1"/>
    <col min="5641" max="5641" width="15.140625" style="283" customWidth="1"/>
    <col min="5642" max="5642" width="15.85546875" style="283" customWidth="1"/>
    <col min="5643" max="5643" width="15.5703125" style="283" customWidth="1"/>
    <col min="5644" max="5644" width="11.28515625" style="283" bestFit="1" customWidth="1"/>
    <col min="5645" max="5884" width="11.42578125" style="283"/>
    <col min="5885" max="5885" width="44.7109375" style="283" customWidth="1"/>
    <col min="5886" max="5888" width="17.140625" style="283" customWidth="1"/>
    <col min="5889" max="5889" width="17.7109375" style="283" customWidth="1"/>
    <col min="5890" max="5890" width="16.140625" style="283" customWidth="1"/>
    <col min="5891" max="5891" width="14.140625" style="283" customWidth="1"/>
    <col min="5892" max="5892" width="14.28515625" style="283" customWidth="1"/>
    <col min="5893" max="5894" width="17.140625" style="283" customWidth="1"/>
    <col min="5895" max="5895" width="15.42578125" style="283" bestFit="1" customWidth="1"/>
    <col min="5896" max="5896" width="15.28515625" style="283" bestFit="1" customWidth="1"/>
    <col min="5897" max="5897" width="15.140625" style="283" customWidth="1"/>
    <col min="5898" max="5898" width="15.85546875" style="283" customWidth="1"/>
    <col min="5899" max="5899" width="15.5703125" style="283" customWidth="1"/>
    <col min="5900" max="5900" width="11.28515625" style="283" bestFit="1" customWidth="1"/>
    <col min="5901" max="6140" width="11.42578125" style="283"/>
    <col min="6141" max="6141" width="44.7109375" style="283" customWidth="1"/>
    <col min="6142" max="6144" width="17.140625" style="283" customWidth="1"/>
    <col min="6145" max="6145" width="17.7109375" style="283" customWidth="1"/>
    <col min="6146" max="6146" width="16.140625" style="283" customWidth="1"/>
    <col min="6147" max="6147" width="14.140625" style="283" customWidth="1"/>
    <col min="6148" max="6148" width="14.28515625" style="283" customWidth="1"/>
    <col min="6149" max="6150" width="17.140625" style="283" customWidth="1"/>
    <col min="6151" max="6151" width="15.42578125" style="283" bestFit="1" customWidth="1"/>
    <col min="6152" max="6152" width="15.28515625" style="283" bestFit="1" customWidth="1"/>
    <col min="6153" max="6153" width="15.140625" style="283" customWidth="1"/>
    <col min="6154" max="6154" width="15.85546875" style="283" customWidth="1"/>
    <col min="6155" max="6155" width="15.5703125" style="283" customWidth="1"/>
    <col min="6156" max="6156" width="11.28515625" style="283" bestFit="1" customWidth="1"/>
    <col min="6157" max="6396" width="11.42578125" style="283"/>
    <col min="6397" max="6397" width="44.7109375" style="283" customWidth="1"/>
    <col min="6398" max="6400" width="17.140625" style="283" customWidth="1"/>
    <col min="6401" max="6401" width="17.7109375" style="283" customWidth="1"/>
    <col min="6402" max="6402" width="16.140625" style="283" customWidth="1"/>
    <col min="6403" max="6403" width="14.140625" style="283" customWidth="1"/>
    <col min="6404" max="6404" width="14.28515625" style="283" customWidth="1"/>
    <col min="6405" max="6406" width="17.140625" style="283" customWidth="1"/>
    <col min="6407" max="6407" width="15.42578125" style="283" bestFit="1" customWidth="1"/>
    <col min="6408" max="6408" width="15.28515625" style="283" bestFit="1" customWidth="1"/>
    <col min="6409" max="6409" width="15.140625" style="283" customWidth="1"/>
    <col min="6410" max="6410" width="15.85546875" style="283" customWidth="1"/>
    <col min="6411" max="6411" width="15.5703125" style="283" customWidth="1"/>
    <col min="6412" max="6412" width="11.28515625" style="283" bestFit="1" customWidth="1"/>
    <col min="6413" max="6652" width="11.42578125" style="283"/>
    <col min="6653" max="6653" width="44.7109375" style="283" customWidth="1"/>
    <col min="6654" max="6656" width="17.140625" style="283" customWidth="1"/>
    <col min="6657" max="6657" width="17.7109375" style="283" customWidth="1"/>
    <col min="6658" max="6658" width="16.140625" style="283" customWidth="1"/>
    <col min="6659" max="6659" width="14.140625" style="283" customWidth="1"/>
    <col min="6660" max="6660" width="14.28515625" style="283" customWidth="1"/>
    <col min="6661" max="6662" width="17.140625" style="283" customWidth="1"/>
    <col min="6663" max="6663" width="15.42578125" style="283" bestFit="1" customWidth="1"/>
    <col min="6664" max="6664" width="15.28515625" style="283" bestFit="1" customWidth="1"/>
    <col min="6665" max="6665" width="15.140625" style="283" customWidth="1"/>
    <col min="6666" max="6666" width="15.85546875" style="283" customWidth="1"/>
    <col min="6667" max="6667" width="15.5703125" style="283" customWidth="1"/>
    <col min="6668" max="6668" width="11.28515625" style="283" bestFit="1" customWidth="1"/>
    <col min="6669" max="6908" width="11.42578125" style="283"/>
    <col min="6909" max="6909" width="44.7109375" style="283" customWidth="1"/>
    <col min="6910" max="6912" width="17.140625" style="283" customWidth="1"/>
    <col min="6913" max="6913" width="17.7109375" style="283" customWidth="1"/>
    <col min="6914" max="6914" width="16.140625" style="283" customWidth="1"/>
    <col min="6915" max="6915" width="14.140625" style="283" customWidth="1"/>
    <col min="6916" max="6916" width="14.28515625" style="283" customWidth="1"/>
    <col min="6917" max="6918" width="17.140625" style="283" customWidth="1"/>
    <col min="6919" max="6919" width="15.42578125" style="283" bestFit="1" customWidth="1"/>
    <col min="6920" max="6920" width="15.28515625" style="283" bestFit="1" customWidth="1"/>
    <col min="6921" max="6921" width="15.140625" style="283" customWidth="1"/>
    <col min="6922" max="6922" width="15.85546875" style="283" customWidth="1"/>
    <col min="6923" max="6923" width="15.5703125" style="283" customWidth="1"/>
    <col min="6924" max="6924" width="11.28515625" style="283" bestFit="1" customWidth="1"/>
    <col min="6925" max="7164" width="11.42578125" style="283"/>
    <col min="7165" max="7165" width="44.7109375" style="283" customWidth="1"/>
    <col min="7166" max="7168" width="17.140625" style="283" customWidth="1"/>
    <col min="7169" max="7169" width="17.7109375" style="283" customWidth="1"/>
    <col min="7170" max="7170" width="16.140625" style="283" customWidth="1"/>
    <col min="7171" max="7171" width="14.140625" style="283" customWidth="1"/>
    <col min="7172" max="7172" width="14.28515625" style="283" customWidth="1"/>
    <col min="7173" max="7174" width="17.140625" style="283" customWidth="1"/>
    <col min="7175" max="7175" width="15.42578125" style="283" bestFit="1" customWidth="1"/>
    <col min="7176" max="7176" width="15.28515625" style="283" bestFit="1" customWidth="1"/>
    <col min="7177" max="7177" width="15.140625" style="283" customWidth="1"/>
    <col min="7178" max="7178" width="15.85546875" style="283" customWidth="1"/>
    <col min="7179" max="7179" width="15.5703125" style="283" customWidth="1"/>
    <col min="7180" max="7180" width="11.28515625" style="283" bestFit="1" customWidth="1"/>
    <col min="7181" max="7420" width="11.42578125" style="283"/>
    <col min="7421" max="7421" width="44.7109375" style="283" customWidth="1"/>
    <col min="7422" max="7424" width="17.140625" style="283" customWidth="1"/>
    <col min="7425" max="7425" width="17.7109375" style="283" customWidth="1"/>
    <col min="7426" max="7426" width="16.140625" style="283" customWidth="1"/>
    <col min="7427" max="7427" width="14.140625" style="283" customWidth="1"/>
    <col min="7428" max="7428" width="14.28515625" style="283" customWidth="1"/>
    <col min="7429" max="7430" width="17.140625" style="283" customWidth="1"/>
    <col min="7431" max="7431" width="15.42578125" style="283" bestFit="1" customWidth="1"/>
    <col min="7432" max="7432" width="15.28515625" style="283" bestFit="1" customWidth="1"/>
    <col min="7433" max="7433" width="15.140625" style="283" customWidth="1"/>
    <col min="7434" max="7434" width="15.85546875" style="283" customWidth="1"/>
    <col min="7435" max="7435" width="15.5703125" style="283" customWidth="1"/>
    <col min="7436" max="7436" width="11.28515625" style="283" bestFit="1" customWidth="1"/>
    <col min="7437" max="7676" width="11.42578125" style="283"/>
    <col min="7677" max="7677" width="44.7109375" style="283" customWidth="1"/>
    <col min="7678" max="7680" width="17.140625" style="283" customWidth="1"/>
    <col min="7681" max="7681" width="17.7109375" style="283" customWidth="1"/>
    <col min="7682" max="7682" width="16.140625" style="283" customWidth="1"/>
    <col min="7683" max="7683" width="14.140625" style="283" customWidth="1"/>
    <col min="7684" max="7684" width="14.28515625" style="283" customWidth="1"/>
    <col min="7685" max="7686" width="17.140625" style="283" customWidth="1"/>
    <col min="7687" max="7687" width="15.42578125" style="283" bestFit="1" customWidth="1"/>
    <col min="7688" max="7688" width="15.28515625" style="283" bestFit="1" customWidth="1"/>
    <col min="7689" max="7689" width="15.140625" style="283" customWidth="1"/>
    <col min="7690" max="7690" width="15.85546875" style="283" customWidth="1"/>
    <col min="7691" max="7691" width="15.5703125" style="283" customWidth="1"/>
    <col min="7692" max="7692" width="11.28515625" style="283" bestFit="1" customWidth="1"/>
    <col min="7693" max="7932" width="11.42578125" style="283"/>
    <col min="7933" max="7933" width="44.7109375" style="283" customWidth="1"/>
    <col min="7934" max="7936" width="17.140625" style="283" customWidth="1"/>
    <col min="7937" max="7937" width="17.7109375" style="283" customWidth="1"/>
    <col min="7938" max="7938" width="16.140625" style="283" customWidth="1"/>
    <col min="7939" max="7939" width="14.140625" style="283" customWidth="1"/>
    <col min="7940" max="7940" width="14.28515625" style="283" customWidth="1"/>
    <col min="7941" max="7942" width="17.140625" style="283" customWidth="1"/>
    <col min="7943" max="7943" width="15.42578125" style="283" bestFit="1" customWidth="1"/>
    <col min="7944" max="7944" width="15.28515625" style="283" bestFit="1" customWidth="1"/>
    <col min="7945" max="7945" width="15.140625" style="283" customWidth="1"/>
    <col min="7946" max="7946" width="15.85546875" style="283" customWidth="1"/>
    <col min="7947" max="7947" width="15.5703125" style="283" customWidth="1"/>
    <col min="7948" max="7948" width="11.28515625" style="283" bestFit="1" customWidth="1"/>
    <col min="7949" max="8188" width="11.42578125" style="283"/>
    <col min="8189" max="8189" width="44.7109375" style="283" customWidth="1"/>
    <col min="8190" max="8192" width="17.140625" style="283" customWidth="1"/>
    <col min="8193" max="8193" width="17.7109375" style="283" customWidth="1"/>
    <col min="8194" max="8194" width="16.140625" style="283" customWidth="1"/>
    <col min="8195" max="8195" width="14.140625" style="283" customWidth="1"/>
    <col min="8196" max="8196" width="14.28515625" style="283" customWidth="1"/>
    <col min="8197" max="8198" width="17.140625" style="283" customWidth="1"/>
    <col min="8199" max="8199" width="15.42578125" style="283" bestFit="1" customWidth="1"/>
    <col min="8200" max="8200" width="15.28515625" style="283" bestFit="1" customWidth="1"/>
    <col min="8201" max="8201" width="15.140625" style="283" customWidth="1"/>
    <col min="8202" max="8202" width="15.85546875" style="283" customWidth="1"/>
    <col min="8203" max="8203" width="15.5703125" style="283" customWidth="1"/>
    <col min="8204" max="8204" width="11.28515625" style="283" bestFit="1" customWidth="1"/>
    <col min="8205" max="8444" width="11.42578125" style="283"/>
    <col min="8445" max="8445" width="44.7109375" style="283" customWidth="1"/>
    <col min="8446" max="8448" width="17.140625" style="283" customWidth="1"/>
    <col min="8449" max="8449" width="17.7109375" style="283" customWidth="1"/>
    <col min="8450" max="8450" width="16.140625" style="283" customWidth="1"/>
    <col min="8451" max="8451" width="14.140625" style="283" customWidth="1"/>
    <col min="8452" max="8452" width="14.28515625" style="283" customWidth="1"/>
    <col min="8453" max="8454" width="17.140625" style="283" customWidth="1"/>
    <col min="8455" max="8455" width="15.42578125" style="283" bestFit="1" customWidth="1"/>
    <col min="8456" max="8456" width="15.28515625" style="283" bestFit="1" customWidth="1"/>
    <col min="8457" max="8457" width="15.140625" style="283" customWidth="1"/>
    <col min="8458" max="8458" width="15.85546875" style="283" customWidth="1"/>
    <col min="8459" max="8459" width="15.5703125" style="283" customWidth="1"/>
    <col min="8460" max="8460" width="11.28515625" style="283" bestFit="1" customWidth="1"/>
    <col min="8461" max="8700" width="11.42578125" style="283"/>
    <col min="8701" max="8701" width="44.7109375" style="283" customWidth="1"/>
    <col min="8702" max="8704" width="17.140625" style="283" customWidth="1"/>
    <col min="8705" max="8705" width="17.7109375" style="283" customWidth="1"/>
    <col min="8706" max="8706" width="16.140625" style="283" customWidth="1"/>
    <col min="8707" max="8707" width="14.140625" style="283" customWidth="1"/>
    <col min="8708" max="8708" width="14.28515625" style="283" customWidth="1"/>
    <col min="8709" max="8710" width="17.140625" style="283" customWidth="1"/>
    <col min="8711" max="8711" width="15.42578125" style="283" bestFit="1" customWidth="1"/>
    <col min="8712" max="8712" width="15.28515625" style="283" bestFit="1" customWidth="1"/>
    <col min="8713" max="8713" width="15.140625" style="283" customWidth="1"/>
    <col min="8714" max="8714" width="15.85546875" style="283" customWidth="1"/>
    <col min="8715" max="8715" width="15.5703125" style="283" customWidth="1"/>
    <col min="8716" max="8716" width="11.28515625" style="283" bestFit="1" customWidth="1"/>
    <col min="8717" max="8956" width="11.42578125" style="283"/>
    <col min="8957" max="8957" width="44.7109375" style="283" customWidth="1"/>
    <col min="8958" max="8960" width="17.140625" style="283" customWidth="1"/>
    <col min="8961" max="8961" width="17.7109375" style="283" customWidth="1"/>
    <col min="8962" max="8962" width="16.140625" style="283" customWidth="1"/>
    <col min="8963" max="8963" width="14.140625" style="283" customWidth="1"/>
    <col min="8964" max="8964" width="14.28515625" style="283" customWidth="1"/>
    <col min="8965" max="8966" width="17.140625" style="283" customWidth="1"/>
    <col min="8967" max="8967" width="15.42578125" style="283" bestFit="1" customWidth="1"/>
    <col min="8968" max="8968" width="15.28515625" style="283" bestFit="1" customWidth="1"/>
    <col min="8969" max="8969" width="15.140625" style="283" customWidth="1"/>
    <col min="8970" max="8970" width="15.85546875" style="283" customWidth="1"/>
    <col min="8971" max="8971" width="15.5703125" style="283" customWidth="1"/>
    <col min="8972" max="8972" width="11.28515625" style="283" bestFit="1" customWidth="1"/>
    <col min="8973" max="9212" width="11.42578125" style="283"/>
    <col min="9213" max="9213" width="44.7109375" style="283" customWidth="1"/>
    <col min="9214" max="9216" width="17.140625" style="283" customWidth="1"/>
    <col min="9217" max="9217" width="17.7109375" style="283" customWidth="1"/>
    <col min="9218" max="9218" width="16.140625" style="283" customWidth="1"/>
    <col min="9219" max="9219" width="14.140625" style="283" customWidth="1"/>
    <col min="9220" max="9220" width="14.28515625" style="283" customWidth="1"/>
    <col min="9221" max="9222" width="17.140625" style="283" customWidth="1"/>
    <col min="9223" max="9223" width="15.42578125" style="283" bestFit="1" customWidth="1"/>
    <col min="9224" max="9224" width="15.28515625" style="283" bestFit="1" customWidth="1"/>
    <col min="9225" max="9225" width="15.140625" style="283" customWidth="1"/>
    <col min="9226" max="9226" width="15.85546875" style="283" customWidth="1"/>
    <col min="9227" max="9227" width="15.5703125" style="283" customWidth="1"/>
    <col min="9228" max="9228" width="11.28515625" style="283" bestFit="1" customWidth="1"/>
    <col min="9229" max="9468" width="11.42578125" style="283"/>
    <col min="9469" max="9469" width="44.7109375" style="283" customWidth="1"/>
    <col min="9470" max="9472" width="17.140625" style="283" customWidth="1"/>
    <col min="9473" max="9473" width="17.7109375" style="283" customWidth="1"/>
    <col min="9474" max="9474" width="16.140625" style="283" customWidth="1"/>
    <col min="9475" max="9475" width="14.140625" style="283" customWidth="1"/>
    <col min="9476" max="9476" width="14.28515625" style="283" customWidth="1"/>
    <col min="9477" max="9478" width="17.140625" style="283" customWidth="1"/>
    <col min="9479" max="9479" width="15.42578125" style="283" bestFit="1" customWidth="1"/>
    <col min="9480" max="9480" width="15.28515625" style="283" bestFit="1" customWidth="1"/>
    <col min="9481" max="9481" width="15.140625" style="283" customWidth="1"/>
    <col min="9482" max="9482" width="15.85546875" style="283" customWidth="1"/>
    <col min="9483" max="9483" width="15.5703125" style="283" customWidth="1"/>
    <col min="9484" max="9484" width="11.28515625" style="283" bestFit="1" customWidth="1"/>
    <col min="9485" max="9724" width="11.42578125" style="283"/>
    <col min="9725" max="9725" width="44.7109375" style="283" customWidth="1"/>
    <col min="9726" max="9728" width="17.140625" style="283" customWidth="1"/>
    <col min="9729" max="9729" width="17.7109375" style="283" customWidth="1"/>
    <col min="9730" max="9730" width="16.140625" style="283" customWidth="1"/>
    <col min="9731" max="9731" width="14.140625" style="283" customWidth="1"/>
    <col min="9732" max="9732" width="14.28515625" style="283" customWidth="1"/>
    <col min="9733" max="9734" width="17.140625" style="283" customWidth="1"/>
    <col min="9735" max="9735" width="15.42578125" style="283" bestFit="1" customWidth="1"/>
    <col min="9736" max="9736" width="15.28515625" style="283" bestFit="1" customWidth="1"/>
    <col min="9737" max="9737" width="15.140625" style="283" customWidth="1"/>
    <col min="9738" max="9738" width="15.85546875" style="283" customWidth="1"/>
    <col min="9739" max="9739" width="15.5703125" style="283" customWidth="1"/>
    <col min="9740" max="9740" width="11.28515625" style="283" bestFit="1" customWidth="1"/>
    <col min="9741" max="9980" width="11.42578125" style="283"/>
    <col min="9981" max="9981" width="44.7109375" style="283" customWidth="1"/>
    <col min="9982" max="9984" width="17.140625" style="283" customWidth="1"/>
    <col min="9985" max="9985" width="17.7109375" style="283" customWidth="1"/>
    <col min="9986" max="9986" width="16.140625" style="283" customWidth="1"/>
    <col min="9987" max="9987" width="14.140625" style="283" customWidth="1"/>
    <col min="9988" max="9988" width="14.28515625" style="283" customWidth="1"/>
    <col min="9989" max="9990" width="17.140625" style="283" customWidth="1"/>
    <col min="9991" max="9991" width="15.42578125" style="283" bestFit="1" customWidth="1"/>
    <col min="9992" max="9992" width="15.28515625" style="283" bestFit="1" customWidth="1"/>
    <col min="9993" max="9993" width="15.140625" style="283" customWidth="1"/>
    <col min="9994" max="9994" width="15.85546875" style="283" customWidth="1"/>
    <col min="9995" max="9995" width="15.5703125" style="283" customWidth="1"/>
    <col min="9996" max="9996" width="11.28515625" style="283" bestFit="1" customWidth="1"/>
    <col min="9997" max="10236" width="11.42578125" style="283"/>
    <col min="10237" max="10237" width="44.7109375" style="283" customWidth="1"/>
    <col min="10238" max="10240" width="17.140625" style="283" customWidth="1"/>
    <col min="10241" max="10241" width="17.7109375" style="283" customWidth="1"/>
    <col min="10242" max="10242" width="16.140625" style="283" customWidth="1"/>
    <col min="10243" max="10243" width="14.140625" style="283" customWidth="1"/>
    <col min="10244" max="10244" width="14.28515625" style="283" customWidth="1"/>
    <col min="10245" max="10246" width="17.140625" style="283" customWidth="1"/>
    <col min="10247" max="10247" width="15.42578125" style="283" bestFit="1" customWidth="1"/>
    <col min="10248" max="10248" width="15.28515625" style="283" bestFit="1" customWidth="1"/>
    <col min="10249" max="10249" width="15.140625" style="283" customWidth="1"/>
    <col min="10250" max="10250" width="15.85546875" style="283" customWidth="1"/>
    <col min="10251" max="10251" width="15.5703125" style="283" customWidth="1"/>
    <col min="10252" max="10252" width="11.28515625" style="283" bestFit="1" customWidth="1"/>
    <col min="10253" max="10492" width="11.42578125" style="283"/>
    <col min="10493" max="10493" width="44.7109375" style="283" customWidth="1"/>
    <col min="10494" max="10496" width="17.140625" style="283" customWidth="1"/>
    <col min="10497" max="10497" width="17.7109375" style="283" customWidth="1"/>
    <col min="10498" max="10498" width="16.140625" style="283" customWidth="1"/>
    <col min="10499" max="10499" width="14.140625" style="283" customWidth="1"/>
    <col min="10500" max="10500" width="14.28515625" style="283" customWidth="1"/>
    <col min="10501" max="10502" width="17.140625" style="283" customWidth="1"/>
    <col min="10503" max="10503" width="15.42578125" style="283" bestFit="1" customWidth="1"/>
    <col min="10504" max="10504" width="15.28515625" style="283" bestFit="1" customWidth="1"/>
    <col min="10505" max="10505" width="15.140625" style="283" customWidth="1"/>
    <col min="10506" max="10506" width="15.85546875" style="283" customWidth="1"/>
    <col min="10507" max="10507" width="15.5703125" style="283" customWidth="1"/>
    <col min="10508" max="10508" width="11.28515625" style="283" bestFit="1" customWidth="1"/>
    <col min="10509" max="10748" width="11.42578125" style="283"/>
    <col min="10749" max="10749" width="44.7109375" style="283" customWidth="1"/>
    <col min="10750" max="10752" width="17.140625" style="283" customWidth="1"/>
    <col min="10753" max="10753" width="17.7109375" style="283" customWidth="1"/>
    <col min="10754" max="10754" width="16.140625" style="283" customWidth="1"/>
    <col min="10755" max="10755" width="14.140625" style="283" customWidth="1"/>
    <col min="10756" max="10756" width="14.28515625" style="283" customWidth="1"/>
    <col min="10757" max="10758" width="17.140625" style="283" customWidth="1"/>
    <col min="10759" max="10759" width="15.42578125" style="283" bestFit="1" customWidth="1"/>
    <col min="10760" max="10760" width="15.28515625" style="283" bestFit="1" customWidth="1"/>
    <col min="10761" max="10761" width="15.140625" style="283" customWidth="1"/>
    <col min="10762" max="10762" width="15.85546875" style="283" customWidth="1"/>
    <col min="10763" max="10763" width="15.5703125" style="283" customWidth="1"/>
    <col min="10764" max="10764" width="11.28515625" style="283" bestFit="1" customWidth="1"/>
    <col min="10765" max="11004" width="11.42578125" style="283"/>
    <col min="11005" max="11005" width="44.7109375" style="283" customWidth="1"/>
    <col min="11006" max="11008" width="17.140625" style="283" customWidth="1"/>
    <col min="11009" max="11009" width="17.7109375" style="283" customWidth="1"/>
    <col min="11010" max="11010" width="16.140625" style="283" customWidth="1"/>
    <col min="11011" max="11011" width="14.140625" style="283" customWidth="1"/>
    <col min="11012" max="11012" width="14.28515625" style="283" customWidth="1"/>
    <col min="11013" max="11014" width="17.140625" style="283" customWidth="1"/>
    <col min="11015" max="11015" width="15.42578125" style="283" bestFit="1" customWidth="1"/>
    <col min="11016" max="11016" width="15.28515625" style="283" bestFit="1" customWidth="1"/>
    <col min="11017" max="11017" width="15.140625" style="283" customWidth="1"/>
    <col min="11018" max="11018" width="15.85546875" style="283" customWidth="1"/>
    <col min="11019" max="11019" width="15.5703125" style="283" customWidth="1"/>
    <col min="11020" max="11020" width="11.28515625" style="283" bestFit="1" customWidth="1"/>
    <col min="11021" max="11260" width="11.42578125" style="283"/>
    <col min="11261" max="11261" width="44.7109375" style="283" customWidth="1"/>
    <col min="11262" max="11264" width="17.140625" style="283" customWidth="1"/>
    <col min="11265" max="11265" width="17.7109375" style="283" customWidth="1"/>
    <col min="11266" max="11266" width="16.140625" style="283" customWidth="1"/>
    <col min="11267" max="11267" width="14.140625" style="283" customWidth="1"/>
    <col min="11268" max="11268" width="14.28515625" style="283" customWidth="1"/>
    <col min="11269" max="11270" width="17.140625" style="283" customWidth="1"/>
    <col min="11271" max="11271" width="15.42578125" style="283" bestFit="1" customWidth="1"/>
    <col min="11272" max="11272" width="15.28515625" style="283" bestFit="1" customWidth="1"/>
    <col min="11273" max="11273" width="15.140625" style="283" customWidth="1"/>
    <col min="11274" max="11274" width="15.85546875" style="283" customWidth="1"/>
    <col min="11275" max="11275" width="15.5703125" style="283" customWidth="1"/>
    <col min="11276" max="11276" width="11.28515625" style="283" bestFit="1" customWidth="1"/>
    <col min="11277" max="11516" width="11.42578125" style="283"/>
    <col min="11517" max="11517" width="44.7109375" style="283" customWidth="1"/>
    <col min="11518" max="11520" width="17.140625" style="283" customWidth="1"/>
    <col min="11521" max="11521" width="17.7109375" style="283" customWidth="1"/>
    <col min="11522" max="11522" width="16.140625" style="283" customWidth="1"/>
    <col min="11523" max="11523" width="14.140625" style="283" customWidth="1"/>
    <col min="11524" max="11524" width="14.28515625" style="283" customWidth="1"/>
    <col min="11525" max="11526" width="17.140625" style="283" customWidth="1"/>
    <col min="11527" max="11527" width="15.42578125" style="283" bestFit="1" customWidth="1"/>
    <col min="11528" max="11528" width="15.28515625" style="283" bestFit="1" customWidth="1"/>
    <col min="11529" max="11529" width="15.140625" style="283" customWidth="1"/>
    <col min="11530" max="11530" width="15.85546875" style="283" customWidth="1"/>
    <col min="11531" max="11531" width="15.5703125" style="283" customWidth="1"/>
    <col min="11532" max="11532" width="11.28515625" style="283" bestFit="1" customWidth="1"/>
    <col min="11533" max="11772" width="11.42578125" style="283"/>
    <col min="11773" max="11773" width="44.7109375" style="283" customWidth="1"/>
    <col min="11774" max="11776" width="17.140625" style="283" customWidth="1"/>
    <col min="11777" max="11777" width="17.7109375" style="283" customWidth="1"/>
    <col min="11778" max="11778" width="16.140625" style="283" customWidth="1"/>
    <col min="11779" max="11779" width="14.140625" style="283" customWidth="1"/>
    <col min="11780" max="11780" width="14.28515625" style="283" customWidth="1"/>
    <col min="11781" max="11782" width="17.140625" style="283" customWidth="1"/>
    <col min="11783" max="11783" width="15.42578125" style="283" bestFit="1" customWidth="1"/>
    <col min="11784" max="11784" width="15.28515625" style="283" bestFit="1" customWidth="1"/>
    <col min="11785" max="11785" width="15.140625" style="283" customWidth="1"/>
    <col min="11786" max="11786" width="15.85546875" style="283" customWidth="1"/>
    <col min="11787" max="11787" width="15.5703125" style="283" customWidth="1"/>
    <col min="11788" max="11788" width="11.28515625" style="283" bestFit="1" customWidth="1"/>
    <col min="11789" max="12028" width="11.42578125" style="283"/>
    <col min="12029" max="12029" width="44.7109375" style="283" customWidth="1"/>
    <col min="12030" max="12032" width="17.140625" style="283" customWidth="1"/>
    <col min="12033" max="12033" width="17.7109375" style="283" customWidth="1"/>
    <col min="12034" max="12034" width="16.140625" style="283" customWidth="1"/>
    <col min="12035" max="12035" width="14.140625" style="283" customWidth="1"/>
    <col min="12036" max="12036" width="14.28515625" style="283" customWidth="1"/>
    <col min="12037" max="12038" width="17.140625" style="283" customWidth="1"/>
    <col min="12039" max="12039" width="15.42578125" style="283" bestFit="1" customWidth="1"/>
    <col min="12040" max="12040" width="15.28515625" style="283" bestFit="1" customWidth="1"/>
    <col min="12041" max="12041" width="15.140625" style="283" customWidth="1"/>
    <col min="12042" max="12042" width="15.85546875" style="283" customWidth="1"/>
    <col min="12043" max="12043" width="15.5703125" style="283" customWidth="1"/>
    <col min="12044" max="12044" width="11.28515625" style="283" bestFit="1" customWidth="1"/>
    <col min="12045" max="12284" width="11.42578125" style="283"/>
    <col min="12285" max="12285" width="44.7109375" style="283" customWidth="1"/>
    <col min="12286" max="12288" width="17.140625" style="283" customWidth="1"/>
    <col min="12289" max="12289" width="17.7109375" style="283" customWidth="1"/>
    <col min="12290" max="12290" width="16.140625" style="283" customWidth="1"/>
    <col min="12291" max="12291" width="14.140625" style="283" customWidth="1"/>
    <col min="12292" max="12292" width="14.28515625" style="283" customWidth="1"/>
    <col min="12293" max="12294" width="17.140625" style="283" customWidth="1"/>
    <col min="12295" max="12295" width="15.42578125" style="283" bestFit="1" customWidth="1"/>
    <col min="12296" max="12296" width="15.28515625" style="283" bestFit="1" customWidth="1"/>
    <col min="12297" max="12297" width="15.140625" style="283" customWidth="1"/>
    <col min="12298" max="12298" width="15.85546875" style="283" customWidth="1"/>
    <col min="12299" max="12299" width="15.5703125" style="283" customWidth="1"/>
    <col min="12300" max="12300" width="11.28515625" style="283" bestFit="1" customWidth="1"/>
    <col min="12301" max="12540" width="11.42578125" style="283"/>
    <col min="12541" max="12541" width="44.7109375" style="283" customWidth="1"/>
    <col min="12542" max="12544" width="17.140625" style="283" customWidth="1"/>
    <col min="12545" max="12545" width="17.7109375" style="283" customWidth="1"/>
    <col min="12546" max="12546" width="16.140625" style="283" customWidth="1"/>
    <col min="12547" max="12547" width="14.140625" style="283" customWidth="1"/>
    <col min="12548" max="12548" width="14.28515625" style="283" customWidth="1"/>
    <col min="12549" max="12550" width="17.140625" style="283" customWidth="1"/>
    <col min="12551" max="12551" width="15.42578125" style="283" bestFit="1" customWidth="1"/>
    <col min="12552" max="12552" width="15.28515625" style="283" bestFit="1" customWidth="1"/>
    <col min="12553" max="12553" width="15.140625" style="283" customWidth="1"/>
    <col min="12554" max="12554" width="15.85546875" style="283" customWidth="1"/>
    <col min="12555" max="12555" width="15.5703125" style="283" customWidth="1"/>
    <col min="12556" max="12556" width="11.28515625" style="283" bestFit="1" customWidth="1"/>
    <col min="12557" max="12796" width="11.42578125" style="283"/>
    <col min="12797" max="12797" width="44.7109375" style="283" customWidth="1"/>
    <col min="12798" max="12800" width="17.140625" style="283" customWidth="1"/>
    <col min="12801" max="12801" width="17.7109375" style="283" customWidth="1"/>
    <col min="12802" max="12802" width="16.140625" style="283" customWidth="1"/>
    <col min="12803" max="12803" width="14.140625" style="283" customWidth="1"/>
    <col min="12804" max="12804" width="14.28515625" style="283" customWidth="1"/>
    <col min="12805" max="12806" width="17.140625" style="283" customWidth="1"/>
    <col min="12807" max="12807" width="15.42578125" style="283" bestFit="1" customWidth="1"/>
    <col min="12808" max="12808" width="15.28515625" style="283" bestFit="1" customWidth="1"/>
    <col min="12809" max="12809" width="15.140625" style="283" customWidth="1"/>
    <col min="12810" max="12810" width="15.85546875" style="283" customWidth="1"/>
    <col min="12811" max="12811" width="15.5703125" style="283" customWidth="1"/>
    <col min="12812" max="12812" width="11.28515625" style="283" bestFit="1" customWidth="1"/>
    <col min="12813" max="13052" width="11.42578125" style="283"/>
    <col min="13053" max="13053" width="44.7109375" style="283" customWidth="1"/>
    <col min="13054" max="13056" width="17.140625" style="283" customWidth="1"/>
    <col min="13057" max="13057" width="17.7109375" style="283" customWidth="1"/>
    <col min="13058" max="13058" width="16.140625" style="283" customWidth="1"/>
    <col min="13059" max="13059" width="14.140625" style="283" customWidth="1"/>
    <col min="13060" max="13060" width="14.28515625" style="283" customWidth="1"/>
    <col min="13061" max="13062" width="17.140625" style="283" customWidth="1"/>
    <col min="13063" max="13063" width="15.42578125" style="283" bestFit="1" customWidth="1"/>
    <col min="13064" max="13064" width="15.28515625" style="283" bestFit="1" customWidth="1"/>
    <col min="13065" max="13065" width="15.140625" style="283" customWidth="1"/>
    <col min="13066" max="13066" width="15.85546875" style="283" customWidth="1"/>
    <col min="13067" max="13067" width="15.5703125" style="283" customWidth="1"/>
    <col min="13068" max="13068" width="11.28515625" style="283" bestFit="1" customWidth="1"/>
    <col min="13069" max="13308" width="11.42578125" style="283"/>
    <col min="13309" max="13309" width="44.7109375" style="283" customWidth="1"/>
    <col min="13310" max="13312" width="17.140625" style="283" customWidth="1"/>
    <col min="13313" max="13313" width="17.7109375" style="283" customWidth="1"/>
    <col min="13314" max="13314" width="16.140625" style="283" customWidth="1"/>
    <col min="13315" max="13315" width="14.140625" style="283" customWidth="1"/>
    <col min="13316" max="13316" width="14.28515625" style="283" customWidth="1"/>
    <col min="13317" max="13318" width="17.140625" style="283" customWidth="1"/>
    <col min="13319" max="13319" width="15.42578125" style="283" bestFit="1" customWidth="1"/>
    <col min="13320" max="13320" width="15.28515625" style="283" bestFit="1" customWidth="1"/>
    <col min="13321" max="13321" width="15.140625" style="283" customWidth="1"/>
    <col min="13322" max="13322" width="15.85546875" style="283" customWidth="1"/>
    <col min="13323" max="13323" width="15.5703125" style="283" customWidth="1"/>
    <col min="13324" max="13324" width="11.28515625" style="283" bestFit="1" customWidth="1"/>
    <col min="13325" max="13564" width="11.42578125" style="283"/>
    <col min="13565" max="13565" width="44.7109375" style="283" customWidth="1"/>
    <col min="13566" max="13568" width="17.140625" style="283" customWidth="1"/>
    <col min="13569" max="13569" width="17.7109375" style="283" customWidth="1"/>
    <col min="13570" max="13570" width="16.140625" style="283" customWidth="1"/>
    <col min="13571" max="13571" width="14.140625" style="283" customWidth="1"/>
    <col min="13572" max="13572" width="14.28515625" style="283" customWidth="1"/>
    <col min="13573" max="13574" width="17.140625" style="283" customWidth="1"/>
    <col min="13575" max="13575" width="15.42578125" style="283" bestFit="1" customWidth="1"/>
    <col min="13576" max="13576" width="15.28515625" style="283" bestFit="1" customWidth="1"/>
    <col min="13577" max="13577" width="15.140625" style="283" customWidth="1"/>
    <col min="13578" max="13578" width="15.85546875" style="283" customWidth="1"/>
    <col min="13579" max="13579" width="15.5703125" style="283" customWidth="1"/>
    <col min="13580" max="13580" width="11.28515625" style="283" bestFit="1" customWidth="1"/>
    <col min="13581" max="13820" width="11.42578125" style="283"/>
    <col min="13821" max="13821" width="44.7109375" style="283" customWidth="1"/>
    <col min="13822" max="13824" width="17.140625" style="283" customWidth="1"/>
    <col min="13825" max="13825" width="17.7109375" style="283" customWidth="1"/>
    <col min="13826" max="13826" width="16.140625" style="283" customWidth="1"/>
    <col min="13827" max="13827" width="14.140625" style="283" customWidth="1"/>
    <col min="13828" max="13828" width="14.28515625" style="283" customWidth="1"/>
    <col min="13829" max="13830" width="17.140625" style="283" customWidth="1"/>
    <col min="13831" max="13831" width="15.42578125" style="283" bestFit="1" customWidth="1"/>
    <col min="13832" max="13832" width="15.28515625" style="283" bestFit="1" customWidth="1"/>
    <col min="13833" max="13833" width="15.140625" style="283" customWidth="1"/>
    <col min="13834" max="13834" width="15.85546875" style="283" customWidth="1"/>
    <col min="13835" max="13835" width="15.5703125" style="283" customWidth="1"/>
    <col min="13836" max="13836" width="11.28515625" style="283" bestFit="1" customWidth="1"/>
    <col min="13837" max="14076" width="11.42578125" style="283"/>
    <col min="14077" max="14077" width="44.7109375" style="283" customWidth="1"/>
    <col min="14078" max="14080" width="17.140625" style="283" customWidth="1"/>
    <col min="14081" max="14081" width="17.7109375" style="283" customWidth="1"/>
    <col min="14082" max="14082" width="16.140625" style="283" customWidth="1"/>
    <col min="14083" max="14083" width="14.140625" style="283" customWidth="1"/>
    <col min="14084" max="14084" width="14.28515625" style="283" customWidth="1"/>
    <col min="14085" max="14086" width="17.140625" style="283" customWidth="1"/>
    <col min="14087" max="14087" width="15.42578125" style="283" bestFit="1" customWidth="1"/>
    <col min="14088" max="14088" width="15.28515625" style="283" bestFit="1" customWidth="1"/>
    <col min="14089" max="14089" width="15.140625" style="283" customWidth="1"/>
    <col min="14090" max="14090" width="15.85546875" style="283" customWidth="1"/>
    <col min="14091" max="14091" width="15.5703125" style="283" customWidth="1"/>
    <col min="14092" max="14092" width="11.28515625" style="283" bestFit="1" customWidth="1"/>
    <col min="14093" max="14332" width="11.42578125" style="283"/>
    <col min="14333" max="14333" width="44.7109375" style="283" customWidth="1"/>
    <col min="14334" max="14336" width="17.140625" style="283" customWidth="1"/>
    <col min="14337" max="14337" width="17.7109375" style="283" customWidth="1"/>
    <col min="14338" max="14338" width="16.140625" style="283" customWidth="1"/>
    <col min="14339" max="14339" width="14.140625" style="283" customWidth="1"/>
    <col min="14340" max="14340" width="14.28515625" style="283" customWidth="1"/>
    <col min="14341" max="14342" width="17.140625" style="283" customWidth="1"/>
    <col min="14343" max="14343" width="15.42578125" style="283" bestFit="1" customWidth="1"/>
    <col min="14344" max="14344" width="15.28515625" style="283" bestFit="1" customWidth="1"/>
    <col min="14345" max="14345" width="15.140625" style="283" customWidth="1"/>
    <col min="14346" max="14346" width="15.85546875" style="283" customWidth="1"/>
    <col min="14347" max="14347" width="15.5703125" style="283" customWidth="1"/>
    <col min="14348" max="14348" width="11.28515625" style="283" bestFit="1" customWidth="1"/>
    <col min="14349" max="14588" width="11.42578125" style="283"/>
    <col min="14589" max="14589" width="44.7109375" style="283" customWidth="1"/>
    <col min="14590" max="14592" width="17.140625" style="283" customWidth="1"/>
    <col min="14593" max="14593" width="17.7109375" style="283" customWidth="1"/>
    <col min="14594" max="14594" width="16.140625" style="283" customWidth="1"/>
    <col min="14595" max="14595" width="14.140625" style="283" customWidth="1"/>
    <col min="14596" max="14596" width="14.28515625" style="283" customWidth="1"/>
    <col min="14597" max="14598" width="17.140625" style="283" customWidth="1"/>
    <col min="14599" max="14599" width="15.42578125" style="283" bestFit="1" customWidth="1"/>
    <col min="14600" max="14600" width="15.28515625" style="283" bestFit="1" customWidth="1"/>
    <col min="14601" max="14601" width="15.140625" style="283" customWidth="1"/>
    <col min="14602" max="14602" width="15.85546875" style="283" customWidth="1"/>
    <col min="14603" max="14603" width="15.5703125" style="283" customWidth="1"/>
    <col min="14604" max="14604" width="11.28515625" style="283" bestFit="1" customWidth="1"/>
    <col min="14605" max="14844" width="11.42578125" style="283"/>
    <col min="14845" max="14845" width="44.7109375" style="283" customWidth="1"/>
    <col min="14846" max="14848" width="17.140625" style="283" customWidth="1"/>
    <col min="14849" max="14849" width="17.7109375" style="283" customWidth="1"/>
    <col min="14850" max="14850" width="16.140625" style="283" customWidth="1"/>
    <col min="14851" max="14851" width="14.140625" style="283" customWidth="1"/>
    <col min="14852" max="14852" width="14.28515625" style="283" customWidth="1"/>
    <col min="14853" max="14854" width="17.140625" style="283" customWidth="1"/>
    <col min="14855" max="14855" width="15.42578125" style="283" bestFit="1" customWidth="1"/>
    <col min="14856" max="14856" width="15.28515625" style="283" bestFit="1" customWidth="1"/>
    <col min="14857" max="14857" width="15.140625" style="283" customWidth="1"/>
    <col min="14858" max="14858" width="15.85546875" style="283" customWidth="1"/>
    <col min="14859" max="14859" width="15.5703125" style="283" customWidth="1"/>
    <col min="14860" max="14860" width="11.28515625" style="283" bestFit="1" customWidth="1"/>
    <col min="14861" max="15100" width="11.42578125" style="283"/>
    <col min="15101" max="15101" width="44.7109375" style="283" customWidth="1"/>
    <col min="15102" max="15104" width="17.140625" style="283" customWidth="1"/>
    <col min="15105" max="15105" width="17.7109375" style="283" customWidth="1"/>
    <col min="15106" max="15106" width="16.140625" style="283" customWidth="1"/>
    <col min="15107" max="15107" width="14.140625" style="283" customWidth="1"/>
    <col min="15108" max="15108" width="14.28515625" style="283" customWidth="1"/>
    <col min="15109" max="15110" width="17.140625" style="283" customWidth="1"/>
    <col min="15111" max="15111" width="15.42578125" style="283" bestFit="1" customWidth="1"/>
    <col min="15112" max="15112" width="15.28515625" style="283" bestFit="1" customWidth="1"/>
    <col min="15113" max="15113" width="15.140625" style="283" customWidth="1"/>
    <col min="15114" max="15114" width="15.85546875" style="283" customWidth="1"/>
    <col min="15115" max="15115" width="15.5703125" style="283" customWidth="1"/>
    <col min="15116" max="15116" width="11.28515625" style="283" bestFit="1" customWidth="1"/>
    <col min="15117" max="15356" width="11.42578125" style="283"/>
    <col min="15357" max="15357" width="44.7109375" style="283" customWidth="1"/>
    <col min="15358" max="15360" width="17.140625" style="283" customWidth="1"/>
    <col min="15361" max="15361" width="17.7109375" style="283" customWidth="1"/>
    <col min="15362" max="15362" width="16.140625" style="283" customWidth="1"/>
    <col min="15363" max="15363" width="14.140625" style="283" customWidth="1"/>
    <col min="15364" max="15364" width="14.28515625" style="283" customWidth="1"/>
    <col min="15365" max="15366" width="17.140625" style="283" customWidth="1"/>
    <col min="15367" max="15367" width="15.42578125" style="283" bestFit="1" customWidth="1"/>
    <col min="15368" max="15368" width="15.28515625" style="283" bestFit="1" customWidth="1"/>
    <col min="15369" max="15369" width="15.140625" style="283" customWidth="1"/>
    <col min="15370" max="15370" width="15.85546875" style="283" customWidth="1"/>
    <col min="15371" max="15371" width="15.5703125" style="283" customWidth="1"/>
    <col min="15372" max="15372" width="11.28515625" style="283" bestFit="1" customWidth="1"/>
    <col min="15373" max="15612" width="11.42578125" style="283"/>
    <col min="15613" max="15613" width="44.7109375" style="283" customWidth="1"/>
    <col min="15614" max="15616" width="17.140625" style="283" customWidth="1"/>
    <col min="15617" max="15617" width="17.7109375" style="283" customWidth="1"/>
    <col min="15618" max="15618" width="16.140625" style="283" customWidth="1"/>
    <col min="15619" max="15619" width="14.140625" style="283" customWidth="1"/>
    <col min="15620" max="15620" width="14.28515625" style="283" customWidth="1"/>
    <col min="15621" max="15622" width="17.140625" style="283" customWidth="1"/>
    <col min="15623" max="15623" width="15.42578125" style="283" bestFit="1" customWidth="1"/>
    <col min="15624" max="15624" width="15.28515625" style="283" bestFit="1" customWidth="1"/>
    <col min="15625" max="15625" width="15.140625" style="283" customWidth="1"/>
    <col min="15626" max="15626" width="15.85546875" style="283" customWidth="1"/>
    <col min="15627" max="15627" width="15.5703125" style="283" customWidth="1"/>
    <col min="15628" max="15628" width="11.28515625" style="283" bestFit="1" customWidth="1"/>
    <col min="15629" max="15868" width="11.42578125" style="283"/>
    <col min="15869" max="15869" width="44.7109375" style="283" customWidth="1"/>
    <col min="15870" max="15872" width="17.140625" style="283" customWidth="1"/>
    <col min="15873" max="15873" width="17.7109375" style="283" customWidth="1"/>
    <col min="15874" max="15874" width="16.140625" style="283" customWidth="1"/>
    <col min="15875" max="15875" width="14.140625" style="283" customWidth="1"/>
    <col min="15876" max="15876" width="14.28515625" style="283" customWidth="1"/>
    <col min="15877" max="15878" width="17.140625" style="283" customWidth="1"/>
    <col min="15879" max="15879" width="15.42578125" style="283" bestFit="1" customWidth="1"/>
    <col min="15880" max="15880" width="15.28515625" style="283" bestFit="1" customWidth="1"/>
    <col min="15881" max="15881" width="15.140625" style="283" customWidth="1"/>
    <col min="15882" max="15882" width="15.85546875" style="283" customWidth="1"/>
    <col min="15883" max="15883" width="15.5703125" style="283" customWidth="1"/>
    <col min="15884" max="15884" width="11.28515625" style="283" bestFit="1" customWidth="1"/>
    <col min="15885" max="16124" width="11.42578125" style="283"/>
    <col min="16125" max="16125" width="44.7109375" style="283" customWidth="1"/>
    <col min="16126" max="16128" width="17.140625" style="283" customWidth="1"/>
    <col min="16129" max="16129" width="17.7109375" style="283" customWidth="1"/>
    <col min="16130" max="16130" width="16.140625" style="283" customWidth="1"/>
    <col min="16131" max="16131" width="14.140625" style="283" customWidth="1"/>
    <col min="16132" max="16132" width="14.28515625" style="283" customWidth="1"/>
    <col min="16133" max="16134" width="17.140625" style="283" customWidth="1"/>
    <col min="16135" max="16135" width="15.42578125" style="283" bestFit="1" customWidth="1"/>
    <col min="16136" max="16136" width="15.28515625" style="283" bestFit="1" customWidth="1"/>
    <col min="16137" max="16137" width="15.140625" style="283" customWidth="1"/>
    <col min="16138" max="16138" width="15.85546875" style="283" customWidth="1"/>
    <col min="16139" max="16139" width="15.5703125" style="283" customWidth="1"/>
    <col min="16140" max="16140" width="11.28515625" style="283" bestFit="1" customWidth="1"/>
    <col min="16141" max="16384" width="11.42578125" style="283"/>
  </cols>
  <sheetData>
    <row r="1" spans="1:13" x14ac:dyDescent="0.2">
      <c r="A1" s="281" t="s">
        <v>63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3" x14ac:dyDescent="0.2">
      <c r="A2" s="284">
        <v>45923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3" ht="11.25" x14ac:dyDescent="0.2">
      <c r="A3" s="286"/>
      <c r="B3" s="283"/>
      <c r="C3" s="283"/>
      <c r="E3" s="283"/>
    </row>
    <row r="4" spans="1:13" ht="13.5" customHeight="1" thickBot="1" x14ac:dyDescent="0.25">
      <c r="A4" s="286"/>
      <c r="B4" s="283"/>
      <c r="C4" s="288"/>
      <c r="D4" s="288"/>
      <c r="E4" s="283"/>
    </row>
    <row r="5" spans="1:13" ht="12.75" customHeight="1" x14ac:dyDescent="0.2">
      <c r="A5" s="289" t="s">
        <v>0</v>
      </c>
      <c r="B5" s="290" t="s">
        <v>9</v>
      </c>
      <c r="C5" s="291" t="s">
        <v>10</v>
      </c>
      <c r="D5" s="291" t="s">
        <v>10</v>
      </c>
      <c r="E5" s="290" t="s">
        <v>1</v>
      </c>
      <c r="F5" s="292" t="s">
        <v>7</v>
      </c>
      <c r="G5" s="292" t="s">
        <v>8</v>
      </c>
      <c r="H5" s="292" t="s">
        <v>2</v>
      </c>
      <c r="I5" s="292" t="s">
        <v>3</v>
      </c>
      <c r="J5" s="292" t="s">
        <v>4</v>
      </c>
      <c r="K5" s="292" t="s">
        <v>5</v>
      </c>
    </row>
    <row r="6" spans="1:13" ht="23.25" customHeight="1" thickBot="1" x14ac:dyDescent="0.25">
      <c r="A6" s="293"/>
      <c r="B6" s="294"/>
      <c r="C6" s="295" t="s">
        <v>11</v>
      </c>
      <c r="D6" s="295" t="s">
        <v>12</v>
      </c>
      <c r="E6" s="294" t="s">
        <v>6</v>
      </c>
      <c r="F6" s="296" t="s">
        <v>6</v>
      </c>
      <c r="G6" s="296" t="s">
        <v>6</v>
      </c>
      <c r="H6" s="296"/>
      <c r="I6" s="296"/>
      <c r="J6" s="296"/>
      <c r="K6" s="296" t="s">
        <v>6</v>
      </c>
    </row>
    <row r="7" spans="1:13" x14ac:dyDescent="0.2">
      <c r="A7" s="1" t="s">
        <v>15</v>
      </c>
      <c r="B7" s="297">
        <v>15060787.470000001</v>
      </c>
      <c r="C7" s="297">
        <v>2916887.14</v>
      </c>
      <c r="D7" s="297">
        <v>400124.34</v>
      </c>
      <c r="E7" s="297">
        <v>7332.8</v>
      </c>
      <c r="F7" s="297">
        <v>29724289.949999999</v>
      </c>
      <c r="G7" s="297">
        <v>1272707.6599999999</v>
      </c>
      <c r="H7" s="298"/>
      <c r="I7" s="298"/>
      <c r="J7" s="298">
        <v>2243632.29</v>
      </c>
      <c r="K7" s="299">
        <v>51625761.649999999</v>
      </c>
      <c r="L7" s="287"/>
      <c r="M7" s="287"/>
    </row>
    <row r="8" spans="1:13" x14ac:dyDescent="0.2">
      <c r="A8" s="2" t="s">
        <v>16</v>
      </c>
      <c r="B8" s="297">
        <v>14235283</v>
      </c>
      <c r="C8" s="297">
        <v>2757008.15</v>
      </c>
      <c r="D8" s="297">
        <v>378192.92</v>
      </c>
      <c r="E8" s="297">
        <v>6908.06</v>
      </c>
      <c r="F8" s="297">
        <v>26733319.859999999</v>
      </c>
      <c r="G8" s="297">
        <v>1144643.02</v>
      </c>
      <c r="H8" s="298"/>
      <c r="I8" s="298"/>
      <c r="J8" s="298">
        <v>2017869.55</v>
      </c>
      <c r="K8" s="299">
        <v>47273224.560000002</v>
      </c>
      <c r="L8" s="287"/>
      <c r="M8" s="287"/>
    </row>
    <row r="9" spans="1:13" x14ac:dyDescent="0.2">
      <c r="A9" s="2" t="s">
        <v>17</v>
      </c>
      <c r="B9" s="297"/>
      <c r="C9" s="297"/>
      <c r="E9" s="297"/>
      <c r="F9" s="297">
        <v>10387887.93</v>
      </c>
      <c r="G9" s="297">
        <v>444779.15</v>
      </c>
      <c r="H9" s="298"/>
      <c r="I9" s="298">
        <v>1272907.76</v>
      </c>
      <c r="J9" s="298">
        <v>784092.77</v>
      </c>
      <c r="K9" s="299">
        <v>12889667.609999999</v>
      </c>
      <c r="L9" s="287"/>
      <c r="M9" s="287"/>
    </row>
    <row r="10" spans="1:13" x14ac:dyDescent="0.2">
      <c r="A10" s="2" t="s">
        <v>18</v>
      </c>
      <c r="B10" s="297"/>
      <c r="C10" s="297"/>
      <c r="D10" s="297"/>
      <c r="E10" s="297"/>
      <c r="F10" s="297">
        <v>10992912.880000001</v>
      </c>
      <c r="G10" s="297">
        <v>470684.56</v>
      </c>
      <c r="H10" s="298"/>
      <c r="I10" s="298">
        <v>1889796.15</v>
      </c>
      <c r="J10" s="298">
        <v>829760.92</v>
      </c>
      <c r="K10" s="299">
        <v>14183154.51</v>
      </c>
      <c r="L10" s="287"/>
      <c r="M10" s="287"/>
    </row>
    <row r="11" spans="1:13" x14ac:dyDescent="0.2">
      <c r="A11" s="2" t="s">
        <v>19</v>
      </c>
      <c r="B11" s="297"/>
      <c r="C11" s="297"/>
      <c r="D11" s="297"/>
      <c r="E11" s="297"/>
      <c r="F11" s="297">
        <v>10651366.539999999</v>
      </c>
      <c r="G11" s="297">
        <v>456060.54</v>
      </c>
      <c r="H11" s="298"/>
      <c r="I11" s="298"/>
      <c r="J11" s="298">
        <v>803980.51</v>
      </c>
      <c r="K11" s="299">
        <v>11911407.59</v>
      </c>
      <c r="L11" s="287"/>
      <c r="M11" s="287"/>
    </row>
    <row r="12" spans="1:13" x14ac:dyDescent="0.2">
      <c r="A12" s="2" t="s">
        <v>20</v>
      </c>
      <c r="B12" s="297"/>
      <c r="C12" s="297"/>
      <c r="D12" s="297"/>
      <c r="E12" s="297"/>
      <c r="F12" s="297">
        <v>9963394.6300000008</v>
      </c>
      <c r="G12" s="297">
        <v>426603.59</v>
      </c>
      <c r="H12" s="298"/>
      <c r="I12" s="298">
        <v>835561.52</v>
      </c>
      <c r="J12" s="298">
        <v>752051.4</v>
      </c>
      <c r="K12" s="299">
        <v>11977611.140000001</v>
      </c>
      <c r="L12" s="287"/>
      <c r="M12" s="287"/>
    </row>
    <row r="13" spans="1:13" x14ac:dyDescent="0.2">
      <c r="A13" s="2" t="s">
        <v>21</v>
      </c>
      <c r="B13" s="297"/>
      <c r="C13" s="297"/>
      <c r="D13" s="297"/>
      <c r="E13" s="297"/>
      <c r="F13" s="297">
        <v>12037068.83</v>
      </c>
      <c r="G13" s="297">
        <v>515392.28</v>
      </c>
      <c r="H13" s="298"/>
      <c r="I13" s="298"/>
      <c r="J13" s="298">
        <v>908575.32</v>
      </c>
      <c r="K13" s="299">
        <v>13461036.43</v>
      </c>
      <c r="L13" s="287"/>
      <c r="M13" s="287"/>
    </row>
    <row r="14" spans="1:13" x14ac:dyDescent="0.2">
      <c r="A14" s="2" t="s">
        <v>22</v>
      </c>
      <c r="B14" s="297"/>
      <c r="C14" s="297"/>
      <c r="D14" s="297"/>
      <c r="E14" s="297"/>
      <c r="F14" s="297">
        <v>9797500.6899999995</v>
      </c>
      <c r="G14" s="297">
        <v>419500.49</v>
      </c>
      <c r="H14" s="298"/>
      <c r="I14" s="298"/>
      <c r="J14" s="298">
        <v>739529.49</v>
      </c>
      <c r="K14" s="299">
        <v>10956530.67</v>
      </c>
      <c r="L14" s="287"/>
      <c r="M14" s="287"/>
    </row>
    <row r="15" spans="1:13" x14ac:dyDescent="0.2">
      <c r="A15" s="2" t="s">
        <v>23</v>
      </c>
      <c r="B15" s="297"/>
      <c r="C15" s="297"/>
      <c r="D15" s="297"/>
      <c r="E15" s="297"/>
      <c r="F15" s="297">
        <v>11422285.42</v>
      </c>
      <c r="G15" s="297">
        <v>489069.05</v>
      </c>
      <c r="H15" s="298"/>
      <c r="I15" s="298"/>
      <c r="J15" s="298">
        <v>862170.58</v>
      </c>
      <c r="K15" s="299">
        <v>12773525.050000001</v>
      </c>
      <c r="L15" s="287"/>
      <c r="M15" s="287"/>
    </row>
    <row r="16" spans="1:13" x14ac:dyDescent="0.2">
      <c r="A16" s="2" t="s">
        <v>24</v>
      </c>
      <c r="B16" s="297"/>
      <c r="C16" s="297"/>
      <c r="D16" s="297"/>
      <c r="E16" s="297"/>
      <c r="F16" s="297">
        <v>18048284.390000001</v>
      </c>
      <c r="G16" s="297">
        <v>772775.05</v>
      </c>
      <c r="H16" s="298"/>
      <c r="I16" s="298"/>
      <c r="J16" s="298">
        <v>1362310.54</v>
      </c>
      <c r="K16" s="299">
        <v>20183369.98</v>
      </c>
      <c r="L16" s="287"/>
      <c r="M16" s="287"/>
    </row>
    <row r="17" spans="1:13" x14ac:dyDescent="0.2">
      <c r="A17" s="2" t="s">
        <v>25</v>
      </c>
      <c r="B17" s="297"/>
      <c r="C17" s="297"/>
      <c r="D17" s="297"/>
      <c r="E17" s="297"/>
      <c r="F17" s="297">
        <v>10758709.67</v>
      </c>
      <c r="G17" s="297">
        <v>460656.66</v>
      </c>
      <c r="H17" s="298"/>
      <c r="I17" s="298"/>
      <c r="J17" s="298">
        <v>812082.93</v>
      </c>
      <c r="K17" s="299">
        <v>12031449.26</v>
      </c>
      <c r="L17" s="287"/>
      <c r="M17" s="287"/>
    </row>
    <row r="18" spans="1:13" x14ac:dyDescent="0.2">
      <c r="A18" s="2" t="s">
        <v>26</v>
      </c>
      <c r="B18" s="297"/>
      <c r="C18" s="297"/>
      <c r="D18" s="297"/>
      <c r="E18" s="297"/>
      <c r="F18" s="297">
        <v>10641608.07</v>
      </c>
      <c r="G18" s="297">
        <v>455642.71</v>
      </c>
      <c r="H18" s="298"/>
      <c r="I18" s="298">
        <v>1528410.04</v>
      </c>
      <c r="J18" s="298">
        <v>803243.93</v>
      </c>
      <c r="K18" s="299">
        <v>13428904.75</v>
      </c>
      <c r="L18" s="287"/>
      <c r="M18" s="287"/>
    </row>
    <row r="19" spans="1:13" x14ac:dyDescent="0.2">
      <c r="A19" s="2" t="s">
        <v>27</v>
      </c>
      <c r="B19" s="297"/>
      <c r="C19" s="297"/>
      <c r="D19" s="297"/>
      <c r="E19" s="297"/>
      <c r="F19" s="297">
        <v>11510111.619999999</v>
      </c>
      <c r="G19" s="297">
        <v>492829.51</v>
      </c>
      <c r="H19" s="298"/>
      <c r="I19" s="298">
        <v>2421517.12</v>
      </c>
      <c r="J19" s="298">
        <v>868799.83</v>
      </c>
      <c r="K19" s="299">
        <v>15293258.08</v>
      </c>
      <c r="L19" s="287"/>
      <c r="M19" s="287"/>
    </row>
    <row r="20" spans="1:13" x14ac:dyDescent="0.2">
      <c r="A20" s="2" t="s">
        <v>28</v>
      </c>
      <c r="B20" s="297"/>
      <c r="C20" s="297"/>
      <c r="D20" s="297"/>
      <c r="E20" s="297"/>
      <c r="F20" s="297">
        <v>16150262.59</v>
      </c>
      <c r="G20" s="297">
        <v>691507.28</v>
      </c>
      <c r="H20" s="299"/>
      <c r="I20" s="299"/>
      <c r="J20" s="299">
        <v>1219045.1200000001</v>
      </c>
      <c r="K20" s="299">
        <v>18060814.989999998</v>
      </c>
      <c r="L20" s="287"/>
      <c r="M20" s="287"/>
    </row>
    <row r="21" spans="1:13" x14ac:dyDescent="0.2">
      <c r="A21" s="2" t="s">
        <v>29</v>
      </c>
      <c r="B21" s="297"/>
      <c r="C21" s="297"/>
      <c r="D21" s="297"/>
      <c r="E21" s="297"/>
      <c r="F21" s="297">
        <v>14735284.9</v>
      </c>
      <c r="G21" s="297">
        <v>630922.05000000005</v>
      </c>
      <c r="H21" s="299"/>
      <c r="I21" s="299"/>
      <c r="J21" s="299">
        <v>1112240.56</v>
      </c>
      <c r="K21" s="299">
        <v>16478447.51</v>
      </c>
      <c r="L21" s="287"/>
      <c r="M21" s="287"/>
    </row>
    <row r="22" spans="1:13" x14ac:dyDescent="0.2">
      <c r="A22" s="2" t="s">
        <v>30</v>
      </c>
      <c r="B22" s="297"/>
      <c r="C22" s="297"/>
      <c r="D22" s="297"/>
      <c r="E22" s="297"/>
      <c r="F22" s="297">
        <v>11251512.25</v>
      </c>
      <c r="G22" s="297">
        <v>481757.04</v>
      </c>
      <c r="H22" s="299"/>
      <c r="I22" s="299">
        <v>2156807.5499999998</v>
      </c>
      <c r="J22" s="299">
        <v>849280.38</v>
      </c>
      <c r="K22" s="299">
        <v>14739357.220000001</v>
      </c>
      <c r="L22" s="287"/>
      <c r="M22" s="287"/>
    </row>
    <row r="23" spans="1:13" x14ac:dyDescent="0.2">
      <c r="A23" s="2" t="s">
        <v>31</v>
      </c>
      <c r="B23" s="297"/>
      <c r="C23" s="297"/>
      <c r="D23" s="297"/>
      <c r="E23" s="297"/>
      <c r="F23" s="297">
        <v>10500110.300000001</v>
      </c>
      <c r="G23" s="297">
        <v>449584.19</v>
      </c>
      <c r="H23" s="299"/>
      <c r="I23" s="299"/>
      <c r="J23" s="299">
        <v>792563.47</v>
      </c>
      <c r="K23" s="299">
        <v>11742257.960000001</v>
      </c>
      <c r="L23" s="287"/>
      <c r="M23" s="287"/>
    </row>
    <row r="24" spans="1:13" x14ac:dyDescent="0.2">
      <c r="A24" s="2" t="s">
        <v>32</v>
      </c>
      <c r="B24" s="297"/>
      <c r="C24" s="297"/>
      <c r="D24" s="297"/>
      <c r="E24" s="297"/>
      <c r="F24" s="297">
        <v>14540115.57</v>
      </c>
      <c r="G24" s="297">
        <v>622565.47</v>
      </c>
      <c r="H24" s="299"/>
      <c r="I24" s="299"/>
      <c r="J24" s="299">
        <v>1097508.8999999999</v>
      </c>
      <c r="K24" s="299">
        <v>16260189.939999999</v>
      </c>
      <c r="L24" s="287"/>
      <c r="M24" s="287"/>
    </row>
    <row r="25" spans="1:13" x14ac:dyDescent="0.2">
      <c r="A25" s="2" t="s">
        <v>33</v>
      </c>
      <c r="B25" s="297"/>
      <c r="C25" s="297"/>
      <c r="D25" s="297"/>
      <c r="E25" s="297"/>
      <c r="F25" s="297">
        <v>11017309.039999999</v>
      </c>
      <c r="G25" s="297">
        <v>471729.14</v>
      </c>
      <c r="H25" s="299"/>
      <c r="I25" s="299"/>
      <c r="J25" s="299">
        <v>831602.38</v>
      </c>
      <c r="K25" s="299">
        <v>12320640.560000001</v>
      </c>
      <c r="L25" s="287"/>
      <c r="M25" s="287"/>
    </row>
    <row r="26" spans="1:13" x14ac:dyDescent="0.2">
      <c r="A26" s="2" t="s">
        <v>34</v>
      </c>
      <c r="B26" s="297"/>
      <c r="C26" s="297"/>
      <c r="D26" s="297"/>
      <c r="E26" s="297"/>
      <c r="F26" s="297">
        <v>13778955.16</v>
      </c>
      <c r="G26" s="297">
        <v>589974.79</v>
      </c>
      <c r="H26" s="299"/>
      <c r="I26" s="299"/>
      <c r="J26" s="299">
        <v>1040055.41</v>
      </c>
      <c r="K26" s="299">
        <v>15408985.359999999</v>
      </c>
      <c r="L26" s="287"/>
      <c r="M26" s="287"/>
    </row>
    <row r="27" spans="1:13" x14ac:dyDescent="0.2">
      <c r="A27" s="2" t="s">
        <v>35</v>
      </c>
      <c r="B27" s="297"/>
      <c r="C27" s="297"/>
      <c r="D27" s="297"/>
      <c r="E27" s="297"/>
      <c r="F27" s="297">
        <v>11314942.279999999</v>
      </c>
      <c r="G27" s="297">
        <v>484472.93</v>
      </c>
      <c r="H27" s="299"/>
      <c r="I27" s="299">
        <v>2221258.5699999998</v>
      </c>
      <c r="J27" s="299">
        <v>854068.17</v>
      </c>
      <c r="K27" s="299">
        <v>14874741.949999999</v>
      </c>
      <c r="L27" s="287"/>
      <c r="M27" s="287"/>
    </row>
    <row r="28" spans="1:13" x14ac:dyDescent="0.2">
      <c r="A28" s="2" t="s">
        <v>36</v>
      </c>
      <c r="B28" s="297"/>
      <c r="C28" s="297"/>
      <c r="D28" s="297"/>
      <c r="E28" s="297"/>
      <c r="F28" s="297">
        <v>14462047.83</v>
      </c>
      <c r="G28" s="297">
        <v>619222.82999999996</v>
      </c>
      <c r="H28" s="299"/>
      <c r="I28" s="299"/>
      <c r="J28" s="299">
        <v>1091616.23</v>
      </c>
      <c r="K28" s="299">
        <v>16172886.890000001</v>
      </c>
      <c r="L28" s="287"/>
      <c r="M28" s="287"/>
    </row>
    <row r="29" spans="1:13" x14ac:dyDescent="0.2">
      <c r="A29" s="2" t="s">
        <v>37</v>
      </c>
      <c r="B29" s="297">
        <v>16515692.41</v>
      </c>
      <c r="C29" s="297">
        <v>3198664.8</v>
      </c>
      <c r="D29" s="297">
        <v>438777.23</v>
      </c>
      <c r="E29" s="297">
        <v>8044.13</v>
      </c>
      <c r="F29" s="297">
        <v>30417141.09</v>
      </c>
      <c r="G29" s="297">
        <v>1302373.53</v>
      </c>
      <c r="H29" s="299"/>
      <c r="I29" s="299">
        <v>15518886.33</v>
      </c>
      <c r="J29" s="299">
        <v>2295929.69</v>
      </c>
      <c r="K29" s="299">
        <v>69695509.209999993</v>
      </c>
      <c r="L29" s="287"/>
      <c r="M29" s="287"/>
    </row>
    <row r="30" spans="1:13" x14ac:dyDescent="0.2">
      <c r="A30" s="2" t="s">
        <v>38</v>
      </c>
      <c r="B30" s="297">
        <v>20914025.059999999</v>
      </c>
      <c r="C30" s="297">
        <v>4050508.7</v>
      </c>
      <c r="D30" s="297">
        <v>555629.02</v>
      </c>
      <c r="E30" s="297">
        <v>9753.39</v>
      </c>
      <c r="F30" s="297">
        <v>45411025.359999999</v>
      </c>
      <c r="G30" s="297">
        <v>1944368.05</v>
      </c>
      <c r="H30" s="299"/>
      <c r="I30" s="299"/>
      <c r="J30" s="299">
        <v>3427689.71</v>
      </c>
      <c r="K30" s="299">
        <v>76312999.290000007</v>
      </c>
      <c r="L30" s="287"/>
      <c r="M30" s="287"/>
    </row>
    <row r="31" spans="1:13" x14ac:dyDescent="0.2">
      <c r="A31" s="2" t="s">
        <v>39</v>
      </c>
      <c r="B31" s="297">
        <v>568430799.87</v>
      </c>
      <c r="C31" s="297">
        <v>110090424.65000001</v>
      </c>
      <c r="D31" s="297">
        <v>15101667.199999999</v>
      </c>
      <c r="E31" s="297">
        <v>263606.27</v>
      </c>
      <c r="F31" s="297">
        <v>1951693364.77</v>
      </c>
      <c r="G31" s="297">
        <v>83565834.540000007</v>
      </c>
      <c r="H31" s="299"/>
      <c r="I31" s="299">
        <v>1911051182.3399999</v>
      </c>
      <c r="J31" s="299">
        <v>147316630.80000001</v>
      </c>
      <c r="K31" s="299">
        <v>4787513510.4399996</v>
      </c>
      <c r="L31" s="287"/>
      <c r="M31" s="287"/>
    </row>
    <row r="32" spans="1:13" x14ac:dyDescent="0.2">
      <c r="A32" s="2" t="s">
        <v>40</v>
      </c>
      <c r="B32" s="297">
        <v>17781963.969999999</v>
      </c>
      <c r="C32" s="297">
        <v>3443909.03</v>
      </c>
      <c r="D32" s="297">
        <v>472418.63</v>
      </c>
      <c r="E32" s="297">
        <v>8754.17</v>
      </c>
      <c r="F32" s="297">
        <v>30099990.920000002</v>
      </c>
      <c r="G32" s="297">
        <v>1288794.08</v>
      </c>
      <c r="H32" s="299"/>
      <c r="I32" s="299"/>
      <c r="J32" s="299">
        <v>2271990.7400000002</v>
      </c>
      <c r="K32" s="299">
        <v>55367821.539999999</v>
      </c>
      <c r="L32" s="287"/>
      <c r="M32" s="287"/>
    </row>
    <row r="33" spans="1:13" x14ac:dyDescent="0.2">
      <c r="A33" s="2" t="s">
        <v>41</v>
      </c>
      <c r="B33" s="297">
        <v>28494845.539999999</v>
      </c>
      <c r="C33" s="297">
        <v>5518718.6299999999</v>
      </c>
      <c r="D33" s="297">
        <v>757030.89</v>
      </c>
      <c r="E33" s="297">
        <v>12650.36</v>
      </c>
      <c r="F33" s="297">
        <v>59843797.799999997</v>
      </c>
      <c r="G33" s="297">
        <v>2562337.4</v>
      </c>
      <c r="H33" s="299"/>
      <c r="I33" s="299"/>
      <c r="J33" s="299">
        <v>4517096.1900000004</v>
      </c>
      <c r="K33" s="299">
        <v>101706476.81</v>
      </c>
      <c r="L33" s="287"/>
      <c r="M33" s="287"/>
    </row>
    <row r="34" spans="1:13" x14ac:dyDescent="0.2">
      <c r="A34" s="2" t="s">
        <v>42</v>
      </c>
      <c r="B34" s="297">
        <v>20805700.940000001</v>
      </c>
      <c r="C34" s="297">
        <v>4029529.11</v>
      </c>
      <c r="D34" s="297">
        <v>552751.14</v>
      </c>
      <c r="E34" s="297">
        <v>10096.799999999999</v>
      </c>
      <c r="F34" s="297">
        <v>63259261.189999998</v>
      </c>
      <c r="G34" s="297">
        <v>2708577.61</v>
      </c>
      <c r="H34" s="299"/>
      <c r="I34" s="299"/>
      <c r="J34" s="299">
        <v>4774900.3</v>
      </c>
      <c r="K34" s="299">
        <v>96140817.090000004</v>
      </c>
      <c r="L34" s="287"/>
      <c r="M34" s="287"/>
    </row>
    <row r="35" spans="1:13" x14ac:dyDescent="0.2">
      <c r="A35" s="2" t="s">
        <v>43</v>
      </c>
      <c r="B35" s="297">
        <v>29505248.07</v>
      </c>
      <c r="C35" s="297">
        <v>5714407.6100000003</v>
      </c>
      <c r="D35" s="297">
        <v>783874.55</v>
      </c>
      <c r="E35" s="297">
        <v>13356.53</v>
      </c>
      <c r="F35" s="297">
        <v>70617145.170000002</v>
      </c>
      <c r="G35" s="297">
        <v>3023620.81</v>
      </c>
      <c r="H35" s="299"/>
      <c r="I35" s="299"/>
      <c r="J35" s="299">
        <v>5330283.99</v>
      </c>
      <c r="K35" s="299">
        <v>114987936.73</v>
      </c>
      <c r="L35" s="287"/>
      <c r="M35" s="287"/>
    </row>
    <row r="36" spans="1:13" x14ac:dyDescent="0.2">
      <c r="A36" s="2" t="s">
        <v>44</v>
      </c>
      <c r="B36" s="297">
        <v>17501815.399999999</v>
      </c>
      <c r="C36" s="297">
        <v>3389651.46</v>
      </c>
      <c r="D36" s="297">
        <v>464975.85</v>
      </c>
      <c r="E36" s="297">
        <v>8493.39</v>
      </c>
      <c r="F36" s="297">
        <v>40239037.950000003</v>
      </c>
      <c r="G36" s="297">
        <v>1722918.59</v>
      </c>
      <c r="H36" s="299"/>
      <c r="I36" s="299"/>
      <c r="J36" s="299">
        <v>3037300.64</v>
      </c>
      <c r="K36" s="299">
        <v>66364193.280000001</v>
      </c>
      <c r="L36" s="287"/>
      <c r="M36" s="287"/>
    </row>
    <row r="37" spans="1:13" x14ac:dyDescent="0.2">
      <c r="A37" s="2" t="s">
        <v>45</v>
      </c>
      <c r="B37" s="297">
        <v>112165887.03</v>
      </c>
      <c r="C37" s="297">
        <v>21723647.170000002</v>
      </c>
      <c r="D37" s="297">
        <v>2979943.9</v>
      </c>
      <c r="E37" s="297">
        <v>53216.99</v>
      </c>
      <c r="F37" s="297">
        <v>210060756.84999999</v>
      </c>
      <c r="G37" s="297">
        <v>8994190.7699999996</v>
      </c>
      <c r="H37" s="298"/>
      <c r="I37" s="298"/>
      <c r="J37" s="298">
        <v>15855688.970000001</v>
      </c>
      <c r="K37" s="299">
        <v>371833331.68000001</v>
      </c>
      <c r="L37" s="287"/>
      <c r="M37" s="287"/>
    </row>
    <row r="38" spans="1:13" x14ac:dyDescent="0.2">
      <c r="A38" s="2" t="s">
        <v>46</v>
      </c>
      <c r="B38" s="297">
        <v>36641566.140000001</v>
      </c>
      <c r="C38" s="297">
        <v>7096528.8600000003</v>
      </c>
      <c r="D38" s="297">
        <v>973467.2</v>
      </c>
      <c r="E38" s="297">
        <v>16603.36</v>
      </c>
      <c r="F38" s="297">
        <v>80165804.959999993</v>
      </c>
      <c r="G38" s="297">
        <v>3432466.65</v>
      </c>
      <c r="H38" s="298"/>
      <c r="I38" s="298"/>
      <c r="J38" s="298">
        <v>6051030.6100000003</v>
      </c>
      <c r="K38" s="299">
        <v>134377467.78</v>
      </c>
      <c r="L38" s="287"/>
      <c r="M38" s="287"/>
    </row>
    <row r="39" spans="1:13" x14ac:dyDescent="0.2">
      <c r="A39" s="2" t="s">
        <v>47</v>
      </c>
      <c r="B39" s="297">
        <v>22574372.289999999</v>
      </c>
      <c r="C39" s="297">
        <v>4372075.25</v>
      </c>
      <c r="D39" s="297">
        <v>599739.94999999995</v>
      </c>
      <c r="E39" s="297">
        <v>10531.86</v>
      </c>
      <c r="F39" s="297">
        <v>43839912.210000001</v>
      </c>
      <c r="G39" s="300">
        <v>1877097.56</v>
      </c>
      <c r="H39" s="298"/>
      <c r="I39" s="298">
        <v>25603170.07</v>
      </c>
      <c r="J39" s="298">
        <v>3309099.82</v>
      </c>
      <c r="K39" s="299">
        <v>102185999.01000001</v>
      </c>
      <c r="L39" s="287"/>
      <c r="M39" s="287"/>
    </row>
    <row r="40" spans="1:13" x14ac:dyDescent="0.2">
      <c r="A40" s="2" t="s">
        <v>48</v>
      </c>
      <c r="B40" s="297">
        <v>15938586.34</v>
      </c>
      <c r="C40" s="297">
        <v>3086894.2</v>
      </c>
      <c r="D40" s="297">
        <v>423445.08</v>
      </c>
      <c r="E40" s="297">
        <v>7735.58</v>
      </c>
      <c r="F40" s="297">
        <v>50036538.640000001</v>
      </c>
      <c r="G40" s="301">
        <v>2142419.08</v>
      </c>
      <c r="H40" s="298"/>
      <c r="I40" s="298"/>
      <c r="J40" s="298">
        <v>3776830.12</v>
      </c>
      <c r="K40" s="299">
        <v>75412449.040000007</v>
      </c>
      <c r="L40" s="287"/>
      <c r="M40" s="287"/>
    </row>
    <row r="41" spans="1:13" x14ac:dyDescent="0.2">
      <c r="A41" s="2" t="s">
        <v>49</v>
      </c>
      <c r="B41" s="297">
        <v>20589052.710000001</v>
      </c>
      <c r="C41" s="297">
        <v>3987569.92</v>
      </c>
      <c r="D41" s="297">
        <v>546995.38</v>
      </c>
      <c r="E41" s="297">
        <v>9553.2900000000009</v>
      </c>
      <c r="F41" s="297">
        <v>29709652.25</v>
      </c>
      <c r="G41" s="297">
        <v>1272080.92</v>
      </c>
      <c r="H41" s="298"/>
      <c r="I41" s="298">
        <v>14987165.359999999</v>
      </c>
      <c r="J41" s="298">
        <v>2242527.41</v>
      </c>
      <c r="K41" s="299">
        <v>73344597.239999995</v>
      </c>
      <c r="L41" s="287"/>
      <c r="M41" s="287"/>
    </row>
    <row r="42" spans="1:13" x14ac:dyDescent="0.2">
      <c r="A42" s="2" t="s">
        <v>50</v>
      </c>
      <c r="B42" s="297">
        <v>29331555.949999999</v>
      </c>
      <c r="C42" s="297">
        <v>5680767.9199999999</v>
      </c>
      <c r="D42" s="297">
        <v>779260.02</v>
      </c>
      <c r="E42" s="297">
        <v>14234.4</v>
      </c>
      <c r="F42" s="297">
        <v>136989357.27000001</v>
      </c>
      <c r="G42" s="297">
        <v>5865485.9299999997</v>
      </c>
      <c r="H42" s="298"/>
      <c r="I42" s="298"/>
      <c r="J42" s="298">
        <v>10340154.32</v>
      </c>
      <c r="K42" s="299">
        <v>189000815.81</v>
      </c>
      <c r="L42" s="287"/>
      <c r="M42" s="287"/>
    </row>
    <row r="43" spans="1:13" x14ac:dyDescent="0.2">
      <c r="A43" s="2" t="s">
        <v>51</v>
      </c>
      <c r="B43" s="297">
        <v>16446589.09</v>
      </c>
      <c r="C43" s="297">
        <v>3185281.27</v>
      </c>
      <c r="D43" s="297">
        <v>436941.34</v>
      </c>
      <c r="E43" s="297">
        <v>8024.76</v>
      </c>
      <c r="F43" s="297">
        <v>64279020.969999999</v>
      </c>
      <c r="G43" s="297">
        <v>2752240.76</v>
      </c>
      <c r="H43" s="298"/>
      <c r="I43" s="298"/>
      <c r="J43" s="298">
        <v>4851873.24</v>
      </c>
      <c r="K43" s="299">
        <v>91959971.430000007</v>
      </c>
      <c r="L43" s="287"/>
      <c r="M43" s="287"/>
    </row>
    <row r="44" spans="1:13" x14ac:dyDescent="0.2">
      <c r="A44" s="2" t="s">
        <v>52</v>
      </c>
      <c r="B44" s="297">
        <v>238835999.69</v>
      </c>
      <c r="C44" s="297">
        <v>46256389.759999998</v>
      </c>
      <c r="D44" s="297">
        <v>6345225.8099999996</v>
      </c>
      <c r="E44" s="297">
        <v>115904.65</v>
      </c>
      <c r="F44" s="297">
        <v>499126061.10000002</v>
      </c>
      <c r="G44" s="297">
        <v>21371126.52</v>
      </c>
      <c r="H44" s="298"/>
      <c r="I44" s="298"/>
      <c r="J44" s="298">
        <v>37674755.159999996</v>
      </c>
      <c r="K44" s="299">
        <v>849725462.69000006</v>
      </c>
      <c r="L44" s="287"/>
      <c r="M44" s="287"/>
    </row>
    <row r="45" spans="1:13" x14ac:dyDescent="0.2">
      <c r="A45" s="2" t="s">
        <v>53</v>
      </c>
      <c r="B45" s="297">
        <v>37777101.700000003</v>
      </c>
      <c r="C45" s="297">
        <v>7316452.8899999997</v>
      </c>
      <c r="D45" s="297">
        <v>1003635.3</v>
      </c>
      <c r="E45" s="297">
        <v>18331.990000000002</v>
      </c>
      <c r="F45" s="297">
        <v>105645161.83</v>
      </c>
      <c r="G45" s="297">
        <v>4523418.62</v>
      </c>
      <c r="H45" s="298"/>
      <c r="I45" s="298">
        <v>128170072.45</v>
      </c>
      <c r="J45" s="298">
        <v>7974249.2300000004</v>
      </c>
      <c r="K45" s="299">
        <v>292428424.00999999</v>
      </c>
      <c r="L45" s="287"/>
      <c r="M45" s="287"/>
    </row>
    <row r="46" spans="1:13" x14ac:dyDescent="0.2">
      <c r="A46" s="2" t="s">
        <v>54</v>
      </c>
      <c r="B46" s="297">
        <v>100351087.73</v>
      </c>
      <c r="C46" s="297">
        <v>19435424.449999999</v>
      </c>
      <c r="D46" s="297">
        <v>2666056.6800000002</v>
      </c>
      <c r="E46" s="297">
        <v>48699.83</v>
      </c>
      <c r="F46" s="297">
        <v>214983903.36000001</v>
      </c>
      <c r="G46" s="297">
        <v>9204985.5899999999</v>
      </c>
      <c r="H46" s="298"/>
      <c r="I46" s="298"/>
      <c r="J46" s="298">
        <v>16227295.18</v>
      </c>
      <c r="K46" s="299">
        <v>362917452.81999999</v>
      </c>
      <c r="L46" s="287"/>
      <c r="M46" s="287"/>
    </row>
    <row r="47" spans="1:13" x14ac:dyDescent="0.2">
      <c r="A47" s="2" t="s">
        <v>55</v>
      </c>
      <c r="B47" s="297">
        <v>23087978.010000002</v>
      </c>
      <c r="C47" s="297">
        <v>4471547.47</v>
      </c>
      <c r="D47" s="297">
        <v>613385.06000000006</v>
      </c>
      <c r="E47" s="297">
        <v>11376.16</v>
      </c>
      <c r="F47" s="297">
        <v>49753543.100000001</v>
      </c>
      <c r="G47" s="297">
        <v>2130302.04</v>
      </c>
      <c r="H47" s="298"/>
      <c r="I47" s="298">
        <v>30047989.039999999</v>
      </c>
      <c r="J47" s="298">
        <v>3755469.21</v>
      </c>
      <c r="K47" s="299">
        <v>113871590.09</v>
      </c>
      <c r="L47" s="287"/>
      <c r="M47" s="287"/>
    </row>
    <row r="48" spans="1:13" x14ac:dyDescent="0.2">
      <c r="A48" s="2" t="s">
        <v>56</v>
      </c>
      <c r="B48" s="297">
        <v>17987406.260000002</v>
      </c>
      <c r="C48" s="297">
        <v>3483697.92</v>
      </c>
      <c r="D48" s="297">
        <v>477876.68</v>
      </c>
      <c r="E48" s="297">
        <v>8755.4599999999991</v>
      </c>
      <c r="F48" s="297">
        <v>26230758.82</v>
      </c>
      <c r="G48" s="297">
        <v>1123124.82</v>
      </c>
      <c r="H48" s="298"/>
      <c r="I48" s="298">
        <v>12374596.99</v>
      </c>
      <c r="J48" s="298">
        <v>1979935.52</v>
      </c>
      <c r="K48" s="299">
        <v>63666152.469999999</v>
      </c>
      <c r="L48" s="287"/>
      <c r="M48" s="287"/>
    </row>
    <row r="49" spans="1:13" x14ac:dyDescent="0.2">
      <c r="A49" s="2" t="s">
        <v>57</v>
      </c>
      <c r="B49" s="297">
        <v>20981260.719999999</v>
      </c>
      <c r="C49" s="297">
        <v>4063530.52</v>
      </c>
      <c r="D49" s="297">
        <v>557415.29</v>
      </c>
      <c r="E49" s="297">
        <v>9978.02</v>
      </c>
      <c r="F49" s="297">
        <v>31109992.23</v>
      </c>
      <c r="G49" s="297">
        <v>1332039.3999999999</v>
      </c>
      <c r="H49" s="298"/>
      <c r="I49" s="298">
        <v>16041400</v>
      </c>
      <c r="J49" s="298">
        <v>2348227.1</v>
      </c>
      <c r="K49" s="299">
        <v>76443843.280000001</v>
      </c>
      <c r="L49" s="287"/>
      <c r="M49" s="287"/>
    </row>
    <row r="50" spans="1:13" x14ac:dyDescent="0.2">
      <c r="A50" s="2" t="s">
        <v>58</v>
      </c>
      <c r="B50" s="297">
        <v>52746373.969999999</v>
      </c>
      <c r="C50" s="297">
        <v>10215615.890000001</v>
      </c>
      <c r="D50" s="297">
        <v>1401328.33</v>
      </c>
      <c r="E50" s="297">
        <v>23011.81</v>
      </c>
      <c r="F50" s="297">
        <v>109167968.36</v>
      </c>
      <c r="G50" s="297">
        <v>4674254.95</v>
      </c>
      <c r="H50" s="298"/>
      <c r="I50" s="298">
        <v>135701635.21000001</v>
      </c>
      <c r="J50" s="298">
        <v>8240155.7400000002</v>
      </c>
      <c r="K50" s="299">
        <v>322170344.25999999</v>
      </c>
      <c r="L50" s="287"/>
      <c r="M50" s="287"/>
    </row>
    <row r="51" spans="1:13" x14ac:dyDescent="0.2">
      <c r="A51" s="2" t="s">
        <v>59</v>
      </c>
      <c r="B51" s="297">
        <v>18568247.649999999</v>
      </c>
      <c r="C51" s="297">
        <v>3596191.95</v>
      </c>
      <c r="D51" s="297">
        <v>493308.06</v>
      </c>
      <c r="E51" s="297">
        <v>8688.33</v>
      </c>
      <c r="F51" s="297">
        <v>25572062.309999999</v>
      </c>
      <c r="G51" s="297">
        <v>1094921.3500000001</v>
      </c>
      <c r="H51" s="298"/>
      <c r="I51" s="298"/>
      <c r="J51" s="298">
        <v>1930216.16</v>
      </c>
      <c r="K51" s="299">
        <v>51263635.810000002</v>
      </c>
      <c r="L51" s="287"/>
      <c r="M51" s="287"/>
    </row>
    <row r="52" spans="1:13" x14ac:dyDescent="0.2">
      <c r="A52" s="2" t="s">
        <v>60</v>
      </c>
      <c r="B52" s="297">
        <v>319899791.76999998</v>
      </c>
      <c r="C52" s="297">
        <v>61956361.149999999</v>
      </c>
      <c r="D52" s="297">
        <v>8498871.2699999996</v>
      </c>
      <c r="E52" s="297">
        <v>158114.71</v>
      </c>
      <c r="F52" s="297">
        <v>517198741.66000003</v>
      </c>
      <c r="G52" s="297">
        <v>22144946.16</v>
      </c>
      <c r="H52" s="298"/>
      <c r="I52" s="298"/>
      <c r="J52" s="298">
        <v>39038907.170000002</v>
      </c>
      <c r="K52" s="299">
        <v>968895733.88999999</v>
      </c>
      <c r="L52" s="287"/>
      <c r="M52" s="287"/>
    </row>
    <row r="53" spans="1:13" ht="13.5" thickBot="1" x14ac:dyDescent="0.25">
      <c r="A53" s="4" t="s">
        <v>61</v>
      </c>
      <c r="B53" s="297">
        <v>34488157.420000002</v>
      </c>
      <c r="C53" s="297">
        <v>6679468.9800000004</v>
      </c>
      <c r="D53" s="297">
        <v>916256.96</v>
      </c>
      <c r="E53" s="297">
        <v>419228.08</v>
      </c>
      <c r="F53" s="297">
        <v>93364131.340000004</v>
      </c>
      <c r="G53" s="297">
        <v>3997580.61</v>
      </c>
      <c r="H53" s="298"/>
      <c r="I53" s="298"/>
      <c r="J53" s="298">
        <v>7047259.3300000001</v>
      </c>
      <c r="K53" s="299">
        <v>146912082.72</v>
      </c>
      <c r="L53" s="287"/>
      <c r="M53" s="287"/>
    </row>
    <row r="54" spans="1:13" s="303" customFormat="1" ht="13.5" thickBot="1" x14ac:dyDescent="0.25">
      <c r="A54" s="5" t="s">
        <v>13</v>
      </c>
      <c r="B54" s="302">
        <v>1867657176.2</v>
      </c>
      <c r="C54" s="302">
        <v>361717154.85000002</v>
      </c>
      <c r="D54" s="302">
        <v>49618594.079999998</v>
      </c>
      <c r="E54" s="302">
        <v>1290985.18</v>
      </c>
      <c r="F54" s="302">
        <v>4879233411.9099998</v>
      </c>
      <c r="G54" s="302">
        <v>208914586.33000001</v>
      </c>
      <c r="H54" s="302">
        <v>0</v>
      </c>
      <c r="I54" s="302">
        <v>2301822356.5</v>
      </c>
      <c r="J54" s="302">
        <v>368291577.02999997</v>
      </c>
      <c r="K54" s="302">
        <v>10038545842.08</v>
      </c>
      <c r="L54" s="287"/>
      <c r="M54" s="287"/>
    </row>
    <row r="55" spans="1:13" x14ac:dyDescent="0.2">
      <c r="F55" s="287"/>
      <c r="G55" s="287"/>
      <c r="H55" s="287"/>
      <c r="I55" s="287"/>
      <c r="J55" s="287"/>
    </row>
    <row r="56" spans="1:13" x14ac:dyDescent="0.2">
      <c r="F56" s="287"/>
      <c r="G56" s="287"/>
      <c r="H56" s="287"/>
      <c r="I56" s="287"/>
      <c r="J56" s="287"/>
      <c r="K56" s="287"/>
    </row>
    <row r="57" spans="1:13" x14ac:dyDescent="0.2">
      <c r="F57" s="287"/>
      <c r="G57" s="287"/>
      <c r="H57" s="287"/>
      <c r="I57" s="287"/>
      <c r="J57" s="287"/>
    </row>
    <row r="58" spans="1:13" x14ac:dyDescent="0.2">
      <c r="F58" s="287"/>
      <c r="G58" s="287"/>
      <c r="H58" s="287"/>
      <c r="I58" s="287"/>
      <c r="J58" s="287"/>
    </row>
    <row r="59" spans="1:13" x14ac:dyDescent="0.2">
      <c r="F59" s="287"/>
      <c r="G59" s="287"/>
      <c r="H59" s="287"/>
      <c r="I59" s="287"/>
      <c r="J59" s="287"/>
    </row>
    <row r="60" spans="1:13" x14ac:dyDescent="0.2">
      <c r="G60" s="287"/>
      <c r="H60" s="287"/>
      <c r="I60" s="287"/>
      <c r="J60" s="287"/>
    </row>
    <row r="61" spans="1:13" x14ac:dyDescent="0.2">
      <c r="G61" s="287"/>
      <c r="H61" s="287"/>
      <c r="I61" s="287"/>
      <c r="J61" s="287"/>
    </row>
    <row r="62" spans="1:13" x14ac:dyDescent="0.2">
      <c r="G62" s="287"/>
      <c r="H62" s="287"/>
      <c r="I62" s="287"/>
      <c r="J62" s="287"/>
    </row>
    <row r="63" spans="1:13" x14ac:dyDescent="0.2">
      <c r="G63" s="287"/>
      <c r="H63" s="287"/>
      <c r="I63" s="287"/>
      <c r="J63" s="28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273" t="s">
        <v>63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x14ac:dyDescent="0.2">
      <c r="A2" s="275" t="s">
        <v>64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ht="12.75" customHeight="1" x14ac:dyDescent="0.2">
      <c r="A5" s="277" t="s">
        <v>0</v>
      </c>
      <c r="B5" s="279" t="s">
        <v>9</v>
      </c>
      <c r="C5" s="9" t="s">
        <v>10</v>
      </c>
      <c r="D5" s="9" t="s">
        <v>10</v>
      </c>
      <c r="E5" s="279" t="s">
        <v>1</v>
      </c>
      <c r="F5" s="271" t="s">
        <v>7</v>
      </c>
      <c r="G5" s="271" t="s">
        <v>8</v>
      </c>
      <c r="H5" s="271" t="s">
        <v>2</v>
      </c>
      <c r="I5" s="271" t="s">
        <v>3</v>
      </c>
      <c r="J5" s="271" t="s">
        <v>4</v>
      </c>
      <c r="K5" s="271" t="s">
        <v>5</v>
      </c>
    </row>
    <row r="6" spans="1:11" ht="23.25" customHeight="1" thickBot="1" x14ac:dyDescent="0.25">
      <c r="A6" s="278"/>
      <c r="B6" s="280"/>
      <c r="C6" s="10" t="s">
        <v>11</v>
      </c>
      <c r="D6" s="10" t="s">
        <v>12</v>
      </c>
      <c r="E6" s="280" t="s">
        <v>6</v>
      </c>
      <c r="F6" s="272" t="s">
        <v>6</v>
      </c>
      <c r="G6" s="272" t="s">
        <v>6</v>
      </c>
      <c r="H6" s="272"/>
      <c r="I6" s="272"/>
      <c r="J6" s="272"/>
      <c r="K6" s="272" t="s">
        <v>6</v>
      </c>
    </row>
    <row r="7" spans="1:11" x14ac:dyDescent="0.2">
      <c r="A7" s="1" t="s">
        <v>15</v>
      </c>
      <c r="B7" s="11">
        <f>+'01-07'!B7+'08-07'!B7+'15-07'!B7+'23-07'!B7+'01-08'!B7+'08-08'!B7+'18-08'!B7+'25-08'!B7+'01-09'!B7+'08-09'!B7+'16-09'!B7+'23-09'!B7</f>
        <v>142051780.09999999</v>
      </c>
      <c r="C7" s="11">
        <f>+'01-07'!C7+'08-07'!C7+'15-07'!C7+'23-07'!C7+'01-08'!C7+'08-08'!C7+'18-08'!C7+'25-08'!C7+'01-09'!C7+'08-09'!C7+'16-09'!C7+'23-09'!C7</f>
        <v>23322321.739999998</v>
      </c>
      <c r="D7" s="11">
        <f>+'01-07'!D7+'08-07'!D7+'15-07'!D7+'23-07'!D7+'01-08'!D7+'08-08'!D7+'18-08'!D7+'25-08'!D7+'01-09'!D7+'08-09'!D7+'16-09'!D7+'23-09'!D7</f>
        <v>4223173.830000001</v>
      </c>
      <c r="E7" s="11">
        <f>+'01-07'!E7+'08-07'!E7+'15-07'!E7+'23-07'!E7+'01-08'!E7+'08-08'!E7+'18-08'!E7+'25-08'!E7+'01-09'!E7+'08-09'!E7+'16-09'!E7+'23-09'!E7</f>
        <v>872444.40000000014</v>
      </c>
      <c r="F7" s="11">
        <f>+'01-07'!F7+'08-07'!F7+'15-07'!F7+'23-07'!F7+'01-08'!F7+'08-08'!F7+'18-08'!F7+'25-08'!F7+'01-09'!F7+'08-09'!F7+'16-09'!F7+'23-09'!F7</f>
        <v>108474408.63000001</v>
      </c>
      <c r="G7" s="11">
        <f>+'01-07'!G7+'08-07'!G7+'15-07'!G7+'23-07'!G7+'01-08'!G7+'08-08'!G7+'18-08'!G7+'25-08'!G7+'01-09'!G7+'08-09'!G7+'16-09'!G7+'23-09'!G7</f>
        <v>3814389.87</v>
      </c>
      <c r="H7" s="11">
        <f>+'01-07'!H7+'08-07'!H7+'15-07'!H7+'23-07'!H7+'01-08'!H7+'08-08'!H7+'18-08'!H7+'25-08'!H7+'01-09'!H7+'08-09'!H7+'16-09'!H7+'23-09'!H7</f>
        <v>10376711.550000001</v>
      </c>
      <c r="I7" s="11">
        <f>+'01-07'!I7+'08-07'!I7+'15-07'!I7+'23-07'!I7+'01-08'!I7+'08-08'!I7+'18-08'!I7+'25-08'!I7+'01-09'!I7+'08-09'!I7+'16-09'!I7+'23-09'!I7</f>
        <v>0</v>
      </c>
      <c r="J7" s="11">
        <f>+'01-07'!J7+'08-07'!J7+'15-07'!J7+'23-07'!J7+'01-08'!J7+'08-08'!J7+'18-08'!J7+'25-08'!J7+'01-09'!J7+'08-09'!J7+'16-09'!J7+'23-09'!J7</f>
        <v>6673673.6100000013</v>
      </c>
      <c r="K7" s="12">
        <f>SUM(B7:J7)</f>
        <v>299808903.73000008</v>
      </c>
    </row>
    <row r="8" spans="1:11" x14ac:dyDescent="0.2">
      <c r="A8" s="2" t="s">
        <v>16</v>
      </c>
      <c r="B8" s="11">
        <f>+'01-07'!B8+'08-07'!B8+'15-07'!B8+'23-07'!B8+'01-08'!B8+'08-08'!B8+'18-08'!B8+'25-08'!B8+'01-09'!B8+'08-09'!B8+'16-09'!B8+'23-09'!B8</f>
        <v>134265707.82999998</v>
      </c>
      <c r="C8" s="11">
        <f>+'01-07'!C8+'08-07'!C8+'15-07'!C8+'23-07'!C8+'01-08'!C8+'08-08'!C8+'18-08'!C8+'25-08'!C8+'01-09'!C8+'08-09'!C8+'16-09'!C8+'23-09'!C8</f>
        <v>22043990.100000001</v>
      </c>
      <c r="D8" s="11">
        <f>+'01-07'!D8+'08-07'!D8+'15-07'!D8+'23-07'!D8+'01-08'!D8+'08-08'!D8+'18-08'!D8+'25-08'!D8+'01-09'!D8+'08-09'!D8+'16-09'!D8+'23-09'!D8</f>
        <v>3991695.33</v>
      </c>
      <c r="E8" s="11">
        <f>+'01-07'!E8+'08-07'!E8+'15-07'!E8+'23-07'!E8+'01-08'!E8+'08-08'!E8+'18-08'!E8+'25-08'!E8+'01-09'!E8+'08-09'!E8+'16-09'!E8+'23-09'!E8</f>
        <v>821910.20000000019</v>
      </c>
      <c r="F8" s="11">
        <f>+'01-07'!F8+'08-07'!F8+'15-07'!F8+'23-07'!F8+'01-08'!F8+'08-08'!F8+'18-08'!F8+'25-08'!F8+'01-09'!F8+'08-09'!F8+'16-09'!F8+'23-09'!F8</f>
        <v>97559304.799999997</v>
      </c>
      <c r="G8" s="11">
        <f>+'01-07'!G8+'08-07'!G8+'15-07'!G8+'23-07'!G8+'01-08'!G8+'08-08'!G8+'18-08'!G8+'25-08'!G8+'01-09'!G8+'08-09'!G8+'16-09'!G8+'23-09'!G8</f>
        <v>3430571.5900000003</v>
      </c>
      <c r="H8" s="11">
        <f>+'01-07'!H8+'08-07'!H8+'15-07'!H8+'23-07'!H8+'01-08'!H8+'08-08'!H8+'18-08'!H8+'25-08'!H8+'01-09'!H8+'08-09'!H8+'16-09'!H8+'23-09'!H8</f>
        <v>10131032.93</v>
      </c>
      <c r="I8" s="11">
        <f>+'01-07'!I8+'08-07'!I8+'15-07'!I8+'23-07'!I8+'01-08'!I8+'08-08'!I8+'18-08'!I8+'25-08'!I8+'01-09'!I8+'08-09'!I8+'16-09'!I8+'23-09'!I8</f>
        <v>0</v>
      </c>
      <c r="J8" s="11">
        <f>+'01-07'!J8+'08-07'!J8+'15-07'!J8+'23-07'!J8+'01-08'!J8+'08-08'!J8+'18-08'!J8+'25-08'!J8+'01-09'!J8+'08-09'!J8+'16-09'!J8+'23-09'!J8</f>
        <v>6002143.4100000001</v>
      </c>
      <c r="K8" s="12">
        <f t="shared" ref="K8:K53" si="0">SUM(B8:J8)</f>
        <v>278246356.19</v>
      </c>
    </row>
    <row r="9" spans="1:11" x14ac:dyDescent="0.2">
      <c r="A9" s="2" t="s">
        <v>17</v>
      </c>
      <c r="B9" s="11">
        <f>+'01-07'!B9+'08-07'!B9+'15-07'!B9+'23-07'!B9+'01-08'!B9+'08-08'!B9+'18-08'!B9+'25-08'!B9+'01-09'!B9+'08-09'!B9+'16-09'!B9+'23-09'!B9</f>
        <v>0</v>
      </c>
      <c r="C9" s="11">
        <f>+'01-07'!C9+'08-07'!C9+'15-07'!C9+'23-07'!C9+'01-08'!C9+'08-08'!C9+'18-08'!C9+'25-08'!C9+'01-09'!C9+'08-09'!C9+'16-09'!C9+'23-09'!C9</f>
        <v>0</v>
      </c>
      <c r="D9" s="11">
        <f>+'01-07'!D9+'08-07'!D9+'15-07'!D9+'23-07'!D9+'01-08'!D9+'08-08'!D9+'18-08'!D9+'25-08'!D9+'01-09'!D9+'08-09'!D9+'16-09'!D9+'23-09'!D9</f>
        <v>0</v>
      </c>
      <c r="E9" s="11">
        <f>+'01-07'!E9+'08-07'!E9+'15-07'!E9+'23-07'!E9+'01-08'!E9+'08-08'!E9+'18-08'!E9+'25-08'!E9+'01-09'!E9+'08-09'!E9+'16-09'!E9+'23-09'!E9</f>
        <v>0</v>
      </c>
      <c r="F9" s="11">
        <f>+'01-07'!F9+'08-07'!F9+'15-07'!F9+'23-07'!F9+'01-08'!F9+'08-08'!F9+'18-08'!F9+'25-08'!F9+'01-09'!F9+'08-09'!F9+'16-09'!F9+'23-09'!F9</f>
        <v>37909063.689999998</v>
      </c>
      <c r="G9" s="11">
        <f>+'01-07'!G9+'08-07'!G9+'15-07'!G9+'23-07'!G9+'01-08'!G9+'08-08'!G9+'18-08'!G9+'25-08'!G9+'01-09'!G9+'08-09'!G9+'16-09'!G9+'23-09'!G9</f>
        <v>1333032.8399999999</v>
      </c>
      <c r="H9" s="11">
        <f>+'01-07'!H9+'08-07'!H9+'15-07'!H9+'23-07'!H9+'01-08'!H9+'08-08'!H9+'18-08'!H9+'25-08'!H9+'01-09'!H9+'08-09'!H9+'16-09'!H9+'23-09'!H9</f>
        <v>0</v>
      </c>
      <c r="I9" s="11">
        <f>+'01-07'!I9+'08-07'!I9+'15-07'!I9+'23-07'!I9+'01-08'!I9+'08-08'!I9+'18-08'!I9+'25-08'!I9+'01-09'!I9+'08-09'!I9+'16-09'!I9+'23-09'!I9</f>
        <v>3786258.1100000003</v>
      </c>
      <c r="J9" s="11">
        <f>+'01-07'!J9+'08-07'!J9+'15-07'!J9+'23-07'!J9+'01-08'!J9+'08-08'!J9+'18-08'!J9+'25-08'!J9+'01-09'!J9+'08-09'!J9+'16-09'!J9+'23-09'!J9</f>
        <v>2332280.2199999997</v>
      </c>
      <c r="K9" s="12">
        <f t="shared" si="0"/>
        <v>45360634.859999999</v>
      </c>
    </row>
    <row r="10" spans="1:11" x14ac:dyDescent="0.2">
      <c r="A10" s="2" t="s">
        <v>18</v>
      </c>
      <c r="B10" s="11">
        <f>+'01-07'!B10+'08-07'!B10+'15-07'!B10+'23-07'!B10+'01-08'!B10+'08-08'!B10+'18-08'!B10+'25-08'!B10+'01-09'!B10+'08-09'!B10+'16-09'!B10+'23-09'!B10</f>
        <v>0</v>
      </c>
      <c r="C10" s="11">
        <f>+'01-07'!C10+'08-07'!C10+'15-07'!C10+'23-07'!C10+'01-08'!C10+'08-08'!C10+'18-08'!C10+'25-08'!C10+'01-09'!C10+'08-09'!C10+'16-09'!C10+'23-09'!C10</f>
        <v>0</v>
      </c>
      <c r="D10" s="11">
        <f>+'01-07'!D10+'08-07'!D10+'15-07'!D10+'23-07'!D10+'01-08'!D10+'08-08'!D10+'18-08'!D10+'25-08'!D10+'01-09'!D10+'08-09'!D10+'16-09'!D10+'23-09'!D10</f>
        <v>0</v>
      </c>
      <c r="E10" s="11">
        <f>+'01-07'!E10+'08-07'!E10+'15-07'!E10+'23-07'!E10+'01-08'!E10+'08-08'!E10+'18-08'!E10+'25-08'!E10+'01-09'!E10+'08-09'!E10+'16-09'!E10+'23-09'!E10</f>
        <v>0</v>
      </c>
      <c r="F10" s="11">
        <f>+'01-07'!F10+'08-07'!F10+'15-07'!F10+'23-07'!F10+'01-08'!F10+'08-08'!F10+'18-08'!F10+'25-08'!F10+'01-09'!F10+'08-09'!F10+'16-09'!F10+'23-09'!F10</f>
        <v>40117012.920000002</v>
      </c>
      <c r="G10" s="11">
        <f>+'01-07'!G10+'08-07'!G10+'15-07'!G10+'23-07'!G10+'01-08'!G10+'08-08'!G10+'18-08'!G10+'25-08'!G10+'01-09'!G10+'08-09'!G10+'16-09'!G10+'23-09'!G10</f>
        <v>1410673.08</v>
      </c>
      <c r="H10" s="11">
        <f>+'01-07'!H10+'08-07'!H10+'15-07'!H10+'23-07'!H10+'01-08'!H10+'08-08'!H10+'18-08'!H10+'25-08'!H10+'01-09'!H10+'08-09'!H10+'16-09'!H10+'23-09'!H10</f>
        <v>0</v>
      </c>
      <c r="I10" s="11">
        <f>+'01-07'!I10+'08-07'!I10+'15-07'!I10+'23-07'!I10+'01-08'!I10+'08-08'!I10+'18-08'!I10+'25-08'!I10+'01-09'!I10+'08-09'!I10+'16-09'!I10+'23-09'!I10</f>
        <v>5621189.6799999997</v>
      </c>
      <c r="J10" s="11">
        <f>+'01-07'!J10+'08-07'!J10+'15-07'!J10+'23-07'!J10+'01-08'!J10+'08-08'!J10+'18-08'!J10+'25-08'!J10+'01-09'!J10+'08-09'!J10+'16-09'!J10+'23-09'!J10</f>
        <v>2468119.9300000002</v>
      </c>
      <c r="K10" s="12">
        <f t="shared" si="0"/>
        <v>49616995.609999999</v>
      </c>
    </row>
    <row r="11" spans="1:11" x14ac:dyDescent="0.2">
      <c r="A11" s="2" t="s">
        <v>19</v>
      </c>
      <c r="B11" s="11">
        <f>+'01-07'!B11+'08-07'!B11+'15-07'!B11+'23-07'!B11+'01-08'!B11+'08-08'!B11+'18-08'!B11+'25-08'!B11+'01-09'!B11+'08-09'!B11+'16-09'!B11+'23-09'!B11</f>
        <v>0</v>
      </c>
      <c r="C11" s="11">
        <f>+'01-07'!C11+'08-07'!C11+'15-07'!C11+'23-07'!C11+'01-08'!C11+'08-08'!C11+'18-08'!C11+'25-08'!C11+'01-09'!C11+'08-09'!C11+'16-09'!C11+'23-09'!C11</f>
        <v>0</v>
      </c>
      <c r="D11" s="11">
        <f>+'01-07'!D11+'08-07'!D11+'15-07'!D11+'23-07'!D11+'01-08'!D11+'08-08'!D11+'18-08'!D11+'25-08'!D11+'01-09'!D11+'08-09'!D11+'16-09'!D11+'23-09'!D11</f>
        <v>0</v>
      </c>
      <c r="E11" s="11">
        <f>+'01-07'!E11+'08-07'!E11+'15-07'!E11+'23-07'!E11+'01-08'!E11+'08-08'!E11+'18-08'!E11+'25-08'!E11+'01-09'!E11+'08-09'!E11+'16-09'!E11+'23-09'!E11</f>
        <v>0</v>
      </c>
      <c r="F11" s="11">
        <f>+'01-07'!F11+'08-07'!F11+'15-07'!F11+'23-07'!F11+'01-08'!F11+'08-08'!F11+'18-08'!F11+'25-08'!F11+'01-09'!F11+'08-09'!F11+'16-09'!F11+'23-09'!F11</f>
        <v>38870589.959999993</v>
      </c>
      <c r="G11" s="11">
        <f>+'01-07'!G11+'08-07'!G11+'15-07'!G11+'23-07'!G11+'01-08'!G11+'08-08'!G11+'18-08'!G11+'25-08'!G11+'01-09'!G11+'08-09'!G11+'16-09'!G11+'23-09'!G11</f>
        <v>1366843.9100000001</v>
      </c>
      <c r="H11" s="11">
        <f>+'01-07'!H11+'08-07'!H11+'15-07'!H11+'23-07'!H11+'01-08'!H11+'08-08'!H11+'18-08'!H11+'25-08'!H11+'01-09'!H11+'08-09'!H11+'16-09'!H11+'23-09'!H11</f>
        <v>0</v>
      </c>
      <c r="I11" s="11">
        <f>+'01-07'!I11+'08-07'!I11+'15-07'!I11+'23-07'!I11+'01-08'!I11+'08-08'!I11+'18-08'!I11+'25-08'!I11+'01-09'!I11+'08-09'!I11+'16-09'!I11+'23-09'!I11</f>
        <v>0</v>
      </c>
      <c r="J11" s="11">
        <f>+'01-07'!J11+'08-07'!J11+'15-07'!J11+'23-07'!J11+'01-08'!J11+'08-08'!J11+'18-08'!J11+'25-08'!J11+'01-09'!J11+'08-09'!J11+'16-09'!J11+'23-09'!J11</f>
        <v>2391436.21</v>
      </c>
      <c r="K11" s="12">
        <f t="shared" si="0"/>
        <v>42628870.079999991</v>
      </c>
    </row>
    <row r="12" spans="1:11" x14ac:dyDescent="0.2">
      <c r="A12" s="2" t="s">
        <v>20</v>
      </c>
      <c r="B12" s="11">
        <f>+'01-07'!B12+'08-07'!B12+'15-07'!B12+'23-07'!B12+'01-08'!B12+'08-08'!B12+'18-08'!B12+'25-08'!B12+'01-09'!B12+'08-09'!B12+'16-09'!B12+'23-09'!B12</f>
        <v>0</v>
      </c>
      <c r="C12" s="11">
        <f>+'01-07'!C12+'08-07'!C12+'15-07'!C12+'23-07'!C12+'01-08'!C12+'08-08'!C12+'18-08'!C12+'25-08'!C12+'01-09'!C12+'08-09'!C12+'16-09'!C12+'23-09'!C12</f>
        <v>0</v>
      </c>
      <c r="D12" s="11">
        <f>+'01-07'!D12+'08-07'!D12+'15-07'!D12+'23-07'!D12+'01-08'!D12+'08-08'!D12+'18-08'!D12+'25-08'!D12+'01-09'!D12+'08-09'!D12+'16-09'!D12+'23-09'!D12</f>
        <v>0</v>
      </c>
      <c r="E12" s="11">
        <f>+'01-07'!E12+'08-07'!E12+'15-07'!E12+'23-07'!E12+'01-08'!E12+'08-08'!E12+'18-08'!E12+'25-08'!E12+'01-09'!E12+'08-09'!E12+'16-09'!E12+'23-09'!E12</f>
        <v>0</v>
      </c>
      <c r="F12" s="11">
        <f>+'01-07'!F12+'08-07'!F12+'15-07'!F12+'23-07'!F12+'01-08'!F12+'08-08'!F12+'18-08'!F12+'25-08'!F12+'01-09'!F12+'08-09'!F12+'16-09'!F12+'23-09'!F12</f>
        <v>36359938.010000005</v>
      </c>
      <c r="G12" s="11">
        <f>+'01-07'!G12+'08-07'!G12+'15-07'!G12+'23-07'!G12+'01-08'!G12+'08-08'!G12+'18-08'!G12+'25-08'!G12+'01-09'!G12+'08-09'!G12+'16-09'!G12+'23-09'!G12</f>
        <v>1278559.45</v>
      </c>
      <c r="H12" s="11">
        <f>+'01-07'!H12+'08-07'!H12+'15-07'!H12+'23-07'!H12+'01-08'!H12+'08-08'!H12+'18-08'!H12+'25-08'!H12+'01-09'!H12+'08-09'!H12+'16-09'!H12+'23-09'!H12</f>
        <v>0</v>
      </c>
      <c r="I12" s="11">
        <f>+'01-07'!I12+'08-07'!I12+'15-07'!I12+'23-07'!I12+'01-08'!I12+'08-08'!I12+'18-08'!I12+'25-08'!I12+'01-09'!I12+'08-09'!I12+'16-09'!I12+'23-09'!I12</f>
        <v>2485373.7599999998</v>
      </c>
      <c r="J12" s="11">
        <f>+'01-07'!J12+'08-07'!J12+'15-07'!J12+'23-07'!J12+'01-08'!J12+'08-08'!J12+'18-08'!J12+'25-08'!J12+'01-09'!J12+'08-09'!J12+'16-09'!J12+'23-09'!J12</f>
        <v>2236973.3200000003</v>
      </c>
      <c r="K12" s="12">
        <f t="shared" si="0"/>
        <v>42360844.540000007</v>
      </c>
    </row>
    <row r="13" spans="1:11" x14ac:dyDescent="0.2">
      <c r="A13" s="2" t="s">
        <v>21</v>
      </c>
      <c r="B13" s="11">
        <f>+'01-07'!B13+'08-07'!B13+'15-07'!B13+'23-07'!B13+'01-08'!B13+'08-08'!B13+'18-08'!B13+'25-08'!B13+'01-09'!B13+'08-09'!B13+'16-09'!B13+'23-09'!B13</f>
        <v>0</v>
      </c>
      <c r="C13" s="11">
        <f>+'01-07'!C13+'08-07'!C13+'15-07'!C13+'23-07'!C13+'01-08'!C13+'08-08'!C13+'18-08'!C13+'25-08'!C13+'01-09'!C13+'08-09'!C13+'16-09'!C13+'23-09'!C13</f>
        <v>0</v>
      </c>
      <c r="D13" s="11">
        <f>+'01-07'!D13+'08-07'!D13+'15-07'!D13+'23-07'!D13+'01-08'!D13+'08-08'!D13+'18-08'!D13+'25-08'!D13+'01-09'!D13+'08-09'!D13+'16-09'!D13+'23-09'!D13</f>
        <v>0</v>
      </c>
      <c r="E13" s="11">
        <f>+'01-07'!E13+'08-07'!E13+'15-07'!E13+'23-07'!E13+'01-08'!E13+'08-08'!E13+'18-08'!E13+'25-08'!E13+'01-09'!E13+'08-09'!E13+'16-09'!E13+'23-09'!E13</f>
        <v>0</v>
      </c>
      <c r="F13" s="11">
        <f>+'01-07'!F13+'08-07'!F13+'15-07'!F13+'23-07'!F13+'01-08'!F13+'08-08'!F13+'18-08'!F13+'25-08'!F13+'01-09'!F13+'08-09'!F13+'16-09'!F13+'23-09'!F13</f>
        <v>43927505.910000004</v>
      </c>
      <c r="G13" s="11">
        <f>+'01-07'!G13+'08-07'!G13+'15-07'!G13+'23-07'!G13+'01-08'!G13+'08-08'!G13+'18-08'!G13+'25-08'!G13+'01-09'!G13+'08-09'!G13+'16-09'!G13+'23-09'!G13</f>
        <v>1544665.1</v>
      </c>
      <c r="H13" s="11">
        <f>+'01-07'!H13+'08-07'!H13+'15-07'!H13+'23-07'!H13+'01-08'!H13+'08-08'!H13+'18-08'!H13+'25-08'!H13+'01-09'!H13+'08-09'!H13+'16-09'!H13+'23-09'!H13</f>
        <v>0</v>
      </c>
      <c r="I13" s="11">
        <f>+'01-07'!I13+'08-07'!I13+'15-07'!I13+'23-07'!I13+'01-08'!I13+'08-08'!I13+'18-08'!I13+'25-08'!I13+'01-09'!I13+'08-09'!I13+'16-09'!I13+'23-09'!I13</f>
        <v>0</v>
      </c>
      <c r="J13" s="11">
        <f>+'01-07'!J13+'08-07'!J13+'15-07'!J13+'23-07'!J13+'01-08'!J13+'08-08'!J13+'18-08'!J13+'25-08'!J13+'01-09'!J13+'08-09'!J13+'16-09'!J13+'23-09'!J13</f>
        <v>2702552.97</v>
      </c>
      <c r="K13" s="12">
        <f t="shared" si="0"/>
        <v>48174723.980000004</v>
      </c>
    </row>
    <row r="14" spans="1:11" x14ac:dyDescent="0.2">
      <c r="A14" s="2" t="s">
        <v>22</v>
      </c>
      <c r="B14" s="11">
        <f>+'01-07'!B14+'08-07'!B14+'15-07'!B14+'23-07'!B14+'01-08'!B14+'08-08'!B14+'18-08'!B14+'25-08'!B14+'01-09'!B14+'08-09'!B14+'16-09'!B14+'23-09'!B14</f>
        <v>0</v>
      </c>
      <c r="C14" s="11">
        <f>+'01-07'!C14+'08-07'!C14+'15-07'!C14+'23-07'!C14+'01-08'!C14+'08-08'!C14+'18-08'!C14+'25-08'!C14+'01-09'!C14+'08-09'!C14+'16-09'!C14+'23-09'!C14</f>
        <v>0</v>
      </c>
      <c r="D14" s="11">
        <f>+'01-07'!D14+'08-07'!D14+'15-07'!D14+'23-07'!D14+'01-08'!D14+'08-08'!D14+'18-08'!D14+'25-08'!D14+'01-09'!D14+'08-09'!D14+'16-09'!D14+'23-09'!D14</f>
        <v>0</v>
      </c>
      <c r="E14" s="11">
        <f>+'01-07'!E14+'08-07'!E14+'15-07'!E14+'23-07'!E14+'01-08'!E14+'08-08'!E14+'18-08'!E14+'25-08'!E14+'01-09'!E14+'08-09'!E14+'16-09'!E14+'23-09'!E14</f>
        <v>0</v>
      </c>
      <c r="F14" s="11">
        <f>+'01-07'!F14+'08-07'!F14+'15-07'!F14+'23-07'!F14+'01-08'!F14+'08-08'!F14+'18-08'!F14+'25-08'!F14+'01-09'!F14+'08-09'!F14+'16-09'!F14+'23-09'!F14</f>
        <v>35754532.589999996</v>
      </c>
      <c r="G14" s="11">
        <f>+'01-07'!G14+'08-07'!G14+'15-07'!G14+'23-07'!G14+'01-08'!G14+'08-08'!G14+'18-08'!G14+'25-08'!G14+'01-09'!G14+'08-09'!G14+'16-09'!G14+'23-09'!G14</f>
        <v>1257270.99</v>
      </c>
      <c r="H14" s="11">
        <f>+'01-07'!H14+'08-07'!H14+'15-07'!H14+'23-07'!H14+'01-08'!H14+'08-08'!H14+'18-08'!H14+'25-08'!H14+'01-09'!H14+'08-09'!H14+'16-09'!H14+'23-09'!H14</f>
        <v>0</v>
      </c>
      <c r="I14" s="11">
        <f>+'01-07'!I14+'08-07'!I14+'15-07'!I14+'23-07'!I14+'01-08'!I14+'08-08'!I14+'18-08'!I14+'25-08'!I14+'01-09'!I14+'08-09'!I14+'16-09'!I14+'23-09'!I14</f>
        <v>0</v>
      </c>
      <c r="J14" s="11">
        <f>+'01-07'!J14+'08-07'!J14+'15-07'!J14+'23-07'!J14+'01-08'!J14+'08-08'!J14+'18-08'!J14+'25-08'!J14+'01-09'!J14+'08-09'!J14+'16-09'!J14+'23-09'!J14</f>
        <v>2199726.9500000002</v>
      </c>
      <c r="K14" s="12">
        <f t="shared" si="0"/>
        <v>39211530.530000001</v>
      </c>
    </row>
    <row r="15" spans="1:11" x14ac:dyDescent="0.2">
      <c r="A15" s="2" t="s">
        <v>23</v>
      </c>
      <c r="B15" s="11">
        <f>+'01-07'!B15+'08-07'!B15+'15-07'!B15+'23-07'!B15+'01-08'!B15+'08-08'!B15+'18-08'!B15+'25-08'!B15+'01-09'!B15+'08-09'!B15+'16-09'!B15+'23-09'!B15</f>
        <v>0</v>
      </c>
      <c r="C15" s="11">
        <f>+'01-07'!C15+'08-07'!C15+'15-07'!C15+'23-07'!C15+'01-08'!C15+'08-08'!C15+'18-08'!C15+'25-08'!C15+'01-09'!C15+'08-09'!C15+'16-09'!C15+'23-09'!C15</f>
        <v>0</v>
      </c>
      <c r="D15" s="11">
        <f>+'01-07'!D15+'08-07'!D15+'15-07'!D15+'23-07'!D15+'01-08'!D15+'08-08'!D15+'18-08'!D15+'25-08'!D15+'01-09'!D15+'08-09'!D15+'16-09'!D15+'23-09'!D15</f>
        <v>0</v>
      </c>
      <c r="E15" s="11">
        <f>+'01-07'!E15+'08-07'!E15+'15-07'!E15+'23-07'!E15+'01-08'!E15+'08-08'!E15+'18-08'!E15+'25-08'!E15+'01-09'!E15+'08-09'!E15+'16-09'!E15+'23-09'!E15</f>
        <v>0</v>
      </c>
      <c r="F15" s="11">
        <f>+'01-07'!F15+'08-07'!F15+'15-07'!F15+'23-07'!F15+'01-08'!F15+'08-08'!F15+'18-08'!F15+'25-08'!F15+'01-09'!F15+'08-09'!F15+'16-09'!F15+'23-09'!F15</f>
        <v>41683944.630000003</v>
      </c>
      <c r="G15" s="11">
        <f>+'01-07'!G15+'08-07'!G15+'15-07'!G15+'23-07'!G15+'01-08'!G15+'08-08'!G15+'18-08'!G15+'25-08'!G15+'01-09'!G15+'08-09'!G15+'16-09'!G15+'23-09'!G15</f>
        <v>1465772.6</v>
      </c>
      <c r="H15" s="11">
        <f>+'01-07'!H15+'08-07'!H15+'15-07'!H15+'23-07'!H15+'01-08'!H15+'08-08'!H15+'18-08'!H15+'25-08'!H15+'01-09'!H15+'08-09'!H15+'16-09'!H15+'23-09'!H15</f>
        <v>0</v>
      </c>
      <c r="I15" s="11">
        <f>+'01-07'!I15+'08-07'!I15+'15-07'!I15+'23-07'!I15+'01-08'!I15+'08-08'!I15+'18-08'!I15+'25-08'!I15+'01-09'!I15+'08-09'!I15+'16-09'!I15+'23-09'!I15</f>
        <v>0</v>
      </c>
      <c r="J15" s="11">
        <f>+'01-07'!J15+'08-07'!J15+'15-07'!J15+'23-07'!J15+'01-08'!J15+'08-08'!J15+'18-08'!J15+'25-08'!J15+'01-09'!J15+'08-09'!J15+'16-09'!J15+'23-09'!J15</f>
        <v>2564522.2999999998</v>
      </c>
      <c r="K15" s="12">
        <f t="shared" si="0"/>
        <v>45714239.530000001</v>
      </c>
    </row>
    <row r="16" spans="1:11" x14ac:dyDescent="0.2">
      <c r="A16" s="2" t="s">
        <v>24</v>
      </c>
      <c r="B16" s="11">
        <f>+'01-07'!B16+'08-07'!B16+'15-07'!B16+'23-07'!B16+'01-08'!B16+'08-08'!B16+'18-08'!B16+'25-08'!B16+'01-09'!B16+'08-09'!B16+'16-09'!B16+'23-09'!B16</f>
        <v>0</v>
      </c>
      <c r="C16" s="11">
        <f>+'01-07'!C16+'08-07'!C16+'15-07'!C16+'23-07'!C16+'01-08'!C16+'08-08'!C16+'18-08'!C16+'25-08'!C16+'01-09'!C16+'08-09'!C16+'16-09'!C16+'23-09'!C16</f>
        <v>0</v>
      </c>
      <c r="D16" s="11">
        <f>+'01-07'!D16+'08-07'!D16+'15-07'!D16+'23-07'!D16+'01-08'!D16+'08-08'!D16+'18-08'!D16+'25-08'!D16+'01-09'!D16+'08-09'!D16+'16-09'!D16+'23-09'!D16</f>
        <v>0</v>
      </c>
      <c r="E16" s="11">
        <f>+'01-07'!E16+'08-07'!E16+'15-07'!E16+'23-07'!E16+'01-08'!E16+'08-08'!E16+'18-08'!E16+'25-08'!E16+'01-09'!E16+'08-09'!E16+'16-09'!E16+'23-09'!E16</f>
        <v>0</v>
      </c>
      <c r="F16" s="11">
        <f>+'01-07'!F16+'08-07'!F16+'15-07'!F16+'23-07'!F16+'01-08'!F16+'08-08'!F16+'18-08'!F16+'25-08'!F16+'01-09'!F16+'08-09'!F16+'16-09'!F16+'23-09'!F16</f>
        <v>65864549.82</v>
      </c>
      <c r="G16" s="11">
        <f>+'01-07'!G16+'08-07'!G16+'15-07'!G16+'23-07'!G16+'01-08'!G16+'08-08'!G16+'18-08'!G16+'25-08'!G16+'01-09'!G16+'08-09'!G16+'16-09'!G16+'23-09'!G16</f>
        <v>2316058.46</v>
      </c>
      <c r="H16" s="11">
        <f>+'01-07'!H16+'08-07'!H16+'15-07'!H16+'23-07'!H16+'01-08'!H16+'08-08'!H16+'18-08'!H16+'25-08'!H16+'01-09'!H16+'08-09'!H16+'16-09'!H16+'23-09'!H16</f>
        <v>0</v>
      </c>
      <c r="I16" s="11">
        <f>+'01-07'!I16+'08-07'!I16+'15-07'!I16+'23-07'!I16+'01-08'!I16+'08-08'!I16+'18-08'!I16+'25-08'!I16+'01-09'!I16+'08-09'!I16+'16-09'!I16+'23-09'!I16</f>
        <v>0</v>
      </c>
      <c r="J16" s="11">
        <f>+'01-07'!J16+'08-07'!J16+'15-07'!J16+'23-07'!J16+'01-08'!J16+'08-08'!J16+'18-08'!J16+'25-08'!J16+'01-09'!J16+'08-09'!J16+'16-09'!J16+'23-09'!J16</f>
        <v>4052186.25</v>
      </c>
      <c r="K16" s="12">
        <f t="shared" si="0"/>
        <v>72232794.530000001</v>
      </c>
    </row>
    <row r="17" spans="1:11" x14ac:dyDescent="0.2">
      <c r="A17" s="2" t="s">
        <v>25</v>
      </c>
      <c r="B17" s="11">
        <f>+'01-07'!B17+'08-07'!B17+'15-07'!B17+'23-07'!B17+'01-08'!B17+'08-08'!B17+'18-08'!B17+'25-08'!B17+'01-09'!B17+'08-09'!B17+'16-09'!B17+'23-09'!B17</f>
        <v>0</v>
      </c>
      <c r="C17" s="11">
        <f>+'01-07'!C17+'08-07'!C17+'15-07'!C17+'23-07'!C17+'01-08'!C17+'08-08'!C17+'18-08'!C17+'25-08'!C17+'01-09'!C17+'08-09'!C17+'16-09'!C17+'23-09'!C17</f>
        <v>0</v>
      </c>
      <c r="D17" s="11">
        <f>+'01-07'!D17+'08-07'!D17+'15-07'!D17+'23-07'!D17+'01-08'!D17+'08-08'!D17+'18-08'!D17+'25-08'!D17+'01-09'!D17+'08-09'!D17+'16-09'!D17+'23-09'!D17</f>
        <v>0</v>
      </c>
      <c r="E17" s="11">
        <f>+'01-07'!E17+'08-07'!E17+'15-07'!E17+'23-07'!E17+'01-08'!E17+'08-08'!E17+'18-08'!E17+'25-08'!E17+'01-09'!E17+'08-09'!E17+'16-09'!E17+'23-09'!E17</f>
        <v>0</v>
      </c>
      <c r="F17" s="11">
        <f>+'01-07'!F17+'08-07'!F17+'15-07'!F17+'23-07'!F17+'01-08'!F17+'08-08'!F17+'18-08'!F17+'25-08'!F17+'01-09'!F17+'08-09'!F17+'16-09'!F17+'23-09'!F17</f>
        <v>39262322.890000001</v>
      </c>
      <c r="G17" s="11">
        <f>+'01-07'!G17+'08-07'!G17+'15-07'!G17+'23-07'!G17+'01-08'!G17+'08-08'!G17+'18-08'!G17+'25-08'!G17+'01-09'!G17+'08-09'!G17+'16-09'!G17+'23-09'!G17</f>
        <v>1380618.79</v>
      </c>
      <c r="H17" s="11">
        <f>+'01-07'!H17+'08-07'!H17+'15-07'!H17+'23-07'!H17+'01-08'!H17+'08-08'!H17+'18-08'!H17+'25-08'!H17+'01-09'!H17+'08-09'!H17+'16-09'!H17+'23-09'!H17</f>
        <v>0</v>
      </c>
      <c r="I17" s="11">
        <f>+'01-07'!I17+'08-07'!I17+'15-07'!I17+'23-07'!I17+'01-08'!I17+'08-08'!I17+'18-08'!I17+'25-08'!I17+'01-09'!I17+'08-09'!I17+'16-09'!I17+'23-09'!I17</f>
        <v>0</v>
      </c>
      <c r="J17" s="11">
        <f>+'01-07'!J17+'08-07'!J17+'15-07'!J17+'23-07'!J17+'01-08'!J17+'08-08'!J17+'18-08'!J17+'25-08'!J17+'01-09'!J17+'08-09'!J17+'16-09'!J17+'23-09'!J17</f>
        <v>2415536.8199999998</v>
      </c>
      <c r="K17" s="12">
        <f t="shared" si="0"/>
        <v>43058478.5</v>
      </c>
    </row>
    <row r="18" spans="1:11" x14ac:dyDescent="0.2">
      <c r="A18" s="2" t="s">
        <v>26</v>
      </c>
      <c r="B18" s="11">
        <f>+'01-07'!B18+'08-07'!B18+'15-07'!B18+'23-07'!B18+'01-08'!B18+'08-08'!B18+'18-08'!B18+'25-08'!B18+'01-09'!B18+'08-09'!B18+'16-09'!B18+'23-09'!B18</f>
        <v>0</v>
      </c>
      <c r="C18" s="11">
        <f>+'01-07'!C18+'08-07'!C18+'15-07'!C18+'23-07'!C18+'01-08'!C18+'08-08'!C18+'18-08'!C18+'25-08'!C18+'01-09'!C18+'08-09'!C18+'16-09'!C18+'23-09'!C18</f>
        <v>0</v>
      </c>
      <c r="D18" s="11">
        <f>+'01-07'!D18+'08-07'!D18+'15-07'!D18+'23-07'!D18+'01-08'!D18+'08-08'!D18+'18-08'!D18+'25-08'!D18+'01-09'!D18+'08-09'!D18+'16-09'!D18+'23-09'!D18</f>
        <v>0</v>
      </c>
      <c r="E18" s="11">
        <f>+'01-07'!E18+'08-07'!E18+'15-07'!E18+'23-07'!E18+'01-08'!E18+'08-08'!E18+'18-08'!E18+'25-08'!E18+'01-09'!E18+'08-09'!E18+'16-09'!E18+'23-09'!E18</f>
        <v>0</v>
      </c>
      <c r="F18" s="11">
        <f>+'01-07'!F18+'08-07'!F18+'15-07'!F18+'23-07'!F18+'01-08'!F18+'08-08'!F18+'18-08'!F18+'25-08'!F18+'01-09'!F18+'08-09'!F18+'16-09'!F18+'23-09'!F18</f>
        <v>38834977.870000005</v>
      </c>
      <c r="G18" s="11">
        <f>+'01-07'!G18+'08-07'!G18+'15-07'!G18+'23-07'!G18+'01-08'!G18+'08-08'!G18+'18-08'!G18+'25-08'!G18+'01-09'!G18+'08-09'!G18+'16-09'!G18+'23-09'!G18</f>
        <v>1365591.6400000001</v>
      </c>
      <c r="H18" s="11">
        <f>+'01-07'!H18+'08-07'!H18+'15-07'!H18+'23-07'!H18+'01-08'!H18+'08-08'!H18+'18-08'!H18+'25-08'!H18+'01-09'!H18+'08-09'!H18+'16-09'!H18+'23-09'!H18</f>
        <v>0</v>
      </c>
      <c r="I18" s="11">
        <f>+'01-07'!I18+'08-07'!I18+'15-07'!I18+'23-07'!I18+'01-08'!I18+'08-08'!I18+'18-08'!I18+'25-08'!I18+'01-09'!I18+'08-09'!I18+'16-09'!I18+'23-09'!I18</f>
        <v>4546248.42</v>
      </c>
      <c r="J18" s="11">
        <f>+'01-07'!J18+'08-07'!J18+'15-07'!J18+'23-07'!J18+'01-08'!J18+'08-08'!J18+'18-08'!J18+'25-08'!J18+'01-09'!J18+'08-09'!J18+'16-09'!J18+'23-09'!J18</f>
        <v>2389245.25</v>
      </c>
      <c r="K18" s="12">
        <f t="shared" si="0"/>
        <v>47136063.180000007</v>
      </c>
    </row>
    <row r="19" spans="1:11" x14ac:dyDescent="0.2">
      <c r="A19" s="2" t="s">
        <v>27</v>
      </c>
      <c r="B19" s="11">
        <f>+'01-07'!B19+'08-07'!B19+'15-07'!B19+'23-07'!B19+'01-08'!B19+'08-08'!B19+'18-08'!B19+'25-08'!B19+'01-09'!B19+'08-09'!B19+'16-09'!B19+'23-09'!B19</f>
        <v>0</v>
      </c>
      <c r="C19" s="11">
        <f>+'01-07'!C19+'08-07'!C19+'15-07'!C19+'23-07'!C19+'01-08'!C19+'08-08'!C19+'18-08'!C19+'25-08'!C19+'01-09'!C19+'08-09'!C19+'16-09'!C19+'23-09'!C19</f>
        <v>0</v>
      </c>
      <c r="D19" s="11">
        <f>+'01-07'!D19+'08-07'!D19+'15-07'!D19+'23-07'!D19+'01-08'!D19+'08-08'!D19+'18-08'!D19+'25-08'!D19+'01-09'!D19+'08-09'!D19+'16-09'!D19+'23-09'!D19</f>
        <v>0</v>
      </c>
      <c r="E19" s="11">
        <f>+'01-07'!E19+'08-07'!E19+'15-07'!E19+'23-07'!E19+'01-08'!E19+'08-08'!E19+'18-08'!E19+'25-08'!E19+'01-09'!E19+'08-09'!E19+'16-09'!E19+'23-09'!E19</f>
        <v>0</v>
      </c>
      <c r="F19" s="11">
        <f>+'01-07'!F19+'08-07'!F19+'15-07'!F19+'23-07'!F19+'01-08'!F19+'08-08'!F19+'18-08'!F19+'25-08'!F19+'01-09'!F19+'08-09'!F19+'16-09'!F19+'23-09'!F19</f>
        <v>42004453.369999997</v>
      </c>
      <c r="G19" s="11">
        <f>+'01-07'!G19+'08-07'!G19+'15-07'!G19+'23-07'!G19+'01-08'!G19+'08-08'!G19+'18-08'!G19+'25-08'!G19+'01-09'!G19+'08-09'!G19+'16-09'!G19+'23-09'!G19</f>
        <v>1477042.96</v>
      </c>
      <c r="H19" s="11">
        <f>+'01-07'!H19+'08-07'!H19+'15-07'!H19+'23-07'!H19+'01-08'!H19+'08-08'!H19+'18-08'!H19+'25-08'!H19+'01-09'!H19+'08-09'!H19+'16-09'!H19+'23-09'!H19</f>
        <v>0</v>
      </c>
      <c r="I19" s="11">
        <f>+'01-07'!I19+'08-07'!I19+'15-07'!I19+'23-07'!I19+'01-08'!I19+'08-08'!I19+'18-08'!I19+'25-08'!I19+'01-09'!I19+'08-09'!I19+'16-09'!I19+'23-09'!I19</f>
        <v>7202791.1800000006</v>
      </c>
      <c r="J19" s="11">
        <f>+'01-07'!J19+'08-07'!J19+'15-07'!J19+'23-07'!J19+'01-08'!J19+'08-08'!J19+'18-08'!J19+'25-08'!J19+'01-09'!J19+'08-09'!J19+'16-09'!J19+'23-09'!J19</f>
        <v>2584240.9699999997</v>
      </c>
      <c r="K19" s="12">
        <f t="shared" si="0"/>
        <v>53268528.479999997</v>
      </c>
    </row>
    <row r="20" spans="1:11" x14ac:dyDescent="0.2">
      <c r="A20" s="2" t="s">
        <v>28</v>
      </c>
      <c r="B20" s="11">
        <f>+'01-07'!B20+'08-07'!B20+'15-07'!B20+'23-07'!B20+'01-08'!B20+'08-08'!B20+'18-08'!B20+'25-08'!B20+'01-09'!B20+'08-09'!B20+'16-09'!B20+'23-09'!B20</f>
        <v>0</v>
      </c>
      <c r="C20" s="11">
        <f>+'01-07'!C20+'08-07'!C20+'15-07'!C20+'23-07'!C20+'01-08'!C20+'08-08'!C20+'18-08'!C20+'25-08'!C20+'01-09'!C20+'08-09'!C20+'16-09'!C20+'23-09'!C20</f>
        <v>0</v>
      </c>
      <c r="D20" s="11">
        <f>+'01-07'!D20+'08-07'!D20+'15-07'!D20+'23-07'!D20+'01-08'!D20+'08-08'!D20+'18-08'!D20+'25-08'!D20+'01-09'!D20+'08-09'!D20+'16-09'!D20+'23-09'!D20</f>
        <v>0</v>
      </c>
      <c r="E20" s="11">
        <f>+'01-07'!E20+'08-07'!E20+'15-07'!E20+'23-07'!E20+'01-08'!E20+'08-08'!E20+'18-08'!E20+'25-08'!E20+'01-09'!E20+'08-09'!E20+'16-09'!E20+'23-09'!E20</f>
        <v>0</v>
      </c>
      <c r="F20" s="11">
        <f>+'01-07'!F20+'08-07'!F20+'15-07'!F20+'23-07'!F20+'01-08'!F20+'08-08'!F20+'18-08'!F20+'25-08'!F20+'01-09'!F20+'08-09'!F20+'16-09'!F20+'23-09'!F20</f>
        <v>58937999.420000002</v>
      </c>
      <c r="G20" s="11">
        <f>+'01-07'!G20+'08-07'!G20+'15-07'!G20+'23-07'!G20+'01-08'!G20+'08-08'!G20+'18-08'!G20+'25-08'!G20+'01-09'!G20+'08-09'!G20+'16-09'!G20+'23-09'!G20</f>
        <v>2072493.5199999998</v>
      </c>
      <c r="H20" s="11">
        <f>+'01-07'!H20+'08-07'!H20+'15-07'!H20+'23-07'!H20+'01-08'!H20+'08-08'!H20+'18-08'!H20+'25-08'!H20+'01-09'!H20+'08-09'!H20+'16-09'!H20+'23-09'!H20</f>
        <v>0</v>
      </c>
      <c r="I20" s="11">
        <f>+'01-07'!I20+'08-07'!I20+'15-07'!I20+'23-07'!I20+'01-08'!I20+'08-08'!I20+'18-08'!I20+'25-08'!I20+'01-09'!I20+'08-09'!I20+'16-09'!I20+'23-09'!I20</f>
        <v>0</v>
      </c>
      <c r="J20" s="11">
        <f>+'01-07'!J20+'08-07'!J20+'15-07'!J20+'23-07'!J20+'01-08'!J20+'08-08'!J20+'18-08'!J20+'25-08'!J20+'01-09'!J20+'08-09'!J20+'16-09'!J20+'23-09'!J20</f>
        <v>3626043.92</v>
      </c>
      <c r="K20" s="12">
        <f t="shared" si="0"/>
        <v>64636536.860000007</v>
      </c>
    </row>
    <row r="21" spans="1:11" x14ac:dyDescent="0.2">
      <c r="A21" s="2" t="s">
        <v>29</v>
      </c>
      <c r="B21" s="11">
        <f>+'01-07'!B21+'08-07'!B21+'15-07'!B21+'23-07'!B21+'01-08'!B21+'08-08'!B21+'18-08'!B21+'25-08'!B21+'01-09'!B21+'08-09'!B21+'16-09'!B21+'23-09'!B21</f>
        <v>0</v>
      </c>
      <c r="C21" s="11">
        <f>+'01-07'!C21+'08-07'!C21+'15-07'!C21+'23-07'!C21+'01-08'!C21+'08-08'!C21+'18-08'!C21+'25-08'!C21+'01-09'!C21+'08-09'!C21+'16-09'!C21+'23-09'!C21</f>
        <v>0</v>
      </c>
      <c r="D21" s="11">
        <f>+'01-07'!D21+'08-07'!D21+'15-07'!D21+'23-07'!D21+'01-08'!D21+'08-08'!D21+'18-08'!D21+'25-08'!D21+'01-09'!D21+'08-09'!D21+'16-09'!D21+'23-09'!D21</f>
        <v>0</v>
      </c>
      <c r="E21" s="11">
        <f>+'01-07'!E21+'08-07'!E21+'15-07'!E21+'23-07'!E21+'01-08'!E21+'08-08'!E21+'18-08'!E21+'25-08'!E21+'01-09'!E21+'08-09'!E21+'16-09'!E21+'23-09'!E21</f>
        <v>0</v>
      </c>
      <c r="F21" s="11">
        <f>+'01-07'!F21+'08-07'!F21+'15-07'!F21+'23-07'!F21+'01-08'!F21+'08-08'!F21+'18-08'!F21+'25-08'!F21+'01-09'!F21+'08-09'!F21+'16-09'!F21+'23-09'!F21</f>
        <v>53774247.210000001</v>
      </c>
      <c r="G21" s="11">
        <f>+'01-07'!G21+'08-07'!G21+'15-07'!G21+'23-07'!G21+'01-08'!G21+'08-08'!G21+'18-08'!G21+'25-08'!G21+'01-09'!G21+'08-09'!G21+'16-09'!G21+'23-09'!G21</f>
        <v>1890915.53</v>
      </c>
      <c r="H21" s="11">
        <f>+'01-07'!H21+'08-07'!H21+'15-07'!H21+'23-07'!H21+'01-08'!H21+'08-08'!H21+'18-08'!H21+'25-08'!H21+'01-09'!H21+'08-09'!H21+'16-09'!H21+'23-09'!H21</f>
        <v>0</v>
      </c>
      <c r="I21" s="11">
        <f>+'01-07'!I21+'08-07'!I21+'15-07'!I21+'23-07'!I21+'01-08'!I21+'08-08'!I21+'18-08'!I21+'25-08'!I21+'01-09'!I21+'08-09'!I21+'16-09'!I21+'23-09'!I21</f>
        <v>0</v>
      </c>
      <c r="J21" s="11">
        <f>+'01-07'!J21+'08-07'!J21+'15-07'!J21+'23-07'!J21+'01-08'!J21+'08-08'!J21+'18-08'!J21+'25-08'!J21+'01-09'!J21+'08-09'!J21+'16-09'!J21+'23-09'!J21</f>
        <v>3308354.28</v>
      </c>
      <c r="K21" s="12">
        <f t="shared" si="0"/>
        <v>58973517.020000003</v>
      </c>
    </row>
    <row r="22" spans="1:11" x14ac:dyDescent="0.2">
      <c r="A22" s="2" t="s">
        <v>30</v>
      </c>
      <c r="B22" s="11">
        <f>+'01-07'!B22+'08-07'!B22+'15-07'!B22+'23-07'!B22+'01-08'!B22+'08-08'!B22+'18-08'!B22+'25-08'!B22+'01-09'!B22+'08-09'!B22+'16-09'!B22+'23-09'!B22</f>
        <v>0</v>
      </c>
      <c r="C22" s="11">
        <f>+'01-07'!C22+'08-07'!C22+'15-07'!C22+'23-07'!C22+'01-08'!C22+'08-08'!C22+'18-08'!C22+'25-08'!C22+'01-09'!C22+'08-09'!C22+'16-09'!C22+'23-09'!C22</f>
        <v>0</v>
      </c>
      <c r="D22" s="11">
        <f>+'01-07'!D22+'08-07'!D22+'15-07'!D22+'23-07'!D22+'01-08'!D22+'08-08'!D22+'18-08'!D22+'25-08'!D22+'01-09'!D22+'08-09'!D22+'16-09'!D22+'23-09'!D22</f>
        <v>0</v>
      </c>
      <c r="E22" s="11">
        <f>+'01-07'!E22+'08-07'!E22+'15-07'!E22+'23-07'!E22+'01-08'!E22+'08-08'!E22+'18-08'!E22+'25-08'!E22+'01-09'!E22+'08-09'!E22+'16-09'!E22+'23-09'!E22</f>
        <v>0</v>
      </c>
      <c r="F22" s="11">
        <f>+'01-07'!F22+'08-07'!F22+'15-07'!F22+'23-07'!F22+'01-08'!F22+'08-08'!F22+'18-08'!F22+'25-08'!F22+'01-09'!F22+'08-09'!F22+'16-09'!F22+'23-09'!F22</f>
        <v>41060733.140000001</v>
      </c>
      <c r="G22" s="11">
        <f>+'01-07'!G22+'08-07'!G22+'15-07'!G22+'23-07'!G22+'01-08'!G22+'08-08'!G22+'18-08'!G22+'25-08'!G22+'01-09'!G22+'08-09'!G22+'16-09'!G22+'23-09'!G22</f>
        <v>1443858.03</v>
      </c>
      <c r="H22" s="11">
        <f>+'01-07'!H22+'08-07'!H22+'15-07'!H22+'23-07'!H22+'01-08'!H22+'08-08'!H22+'18-08'!H22+'25-08'!H22+'01-09'!H22+'08-09'!H22+'16-09'!H22+'23-09'!H22</f>
        <v>0</v>
      </c>
      <c r="I22" s="11">
        <f>+'01-07'!I22+'08-07'!I22+'15-07'!I22+'23-07'!I22+'01-08'!I22+'08-08'!I22+'18-08'!I22+'25-08'!I22+'01-09'!I22+'08-09'!I22+'16-09'!I22+'23-09'!I22</f>
        <v>6415413.8199999994</v>
      </c>
      <c r="J22" s="11">
        <f>+'01-07'!J22+'08-07'!J22+'15-07'!J22+'23-07'!J22+'01-08'!J22+'08-08'!J22+'18-08'!J22+'25-08'!J22+'01-09'!J22+'08-09'!J22+'16-09'!J22+'23-09'!J22</f>
        <v>2526180.46</v>
      </c>
      <c r="K22" s="12">
        <f t="shared" si="0"/>
        <v>51446185.450000003</v>
      </c>
    </row>
    <row r="23" spans="1:11" x14ac:dyDescent="0.2">
      <c r="A23" s="2" t="s">
        <v>31</v>
      </c>
      <c r="B23" s="11">
        <f>+'01-07'!B23+'08-07'!B23+'15-07'!B23+'23-07'!B23+'01-08'!B23+'08-08'!B23+'18-08'!B23+'25-08'!B23+'01-09'!B23+'08-09'!B23+'16-09'!B23+'23-09'!B23</f>
        <v>0</v>
      </c>
      <c r="C23" s="11">
        <f>+'01-07'!C23+'08-07'!C23+'15-07'!C23+'23-07'!C23+'01-08'!C23+'08-08'!C23+'18-08'!C23+'25-08'!C23+'01-09'!C23+'08-09'!C23+'16-09'!C23+'23-09'!C23</f>
        <v>0</v>
      </c>
      <c r="D23" s="11">
        <f>+'01-07'!D23+'08-07'!D23+'15-07'!D23+'23-07'!D23+'01-08'!D23+'08-08'!D23+'18-08'!D23+'25-08'!D23+'01-09'!D23+'08-09'!D23+'16-09'!D23+'23-09'!D23</f>
        <v>0</v>
      </c>
      <c r="E23" s="11">
        <f>+'01-07'!E23+'08-07'!E23+'15-07'!E23+'23-07'!E23+'01-08'!E23+'08-08'!E23+'18-08'!E23+'25-08'!E23+'01-09'!E23+'08-09'!E23+'16-09'!E23+'23-09'!E23</f>
        <v>0</v>
      </c>
      <c r="F23" s="11">
        <f>+'01-07'!F23+'08-07'!F23+'15-07'!F23+'23-07'!F23+'01-08'!F23+'08-08'!F23+'18-08'!F23+'25-08'!F23+'01-09'!F23+'08-09'!F23+'16-09'!F23+'23-09'!F23</f>
        <v>38318602.650000006</v>
      </c>
      <c r="G23" s="11">
        <f>+'01-07'!G23+'08-07'!G23+'15-07'!G23+'23-07'!G23+'01-08'!G23+'08-08'!G23+'18-08'!G23+'25-08'!G23+'01-09'!G23+'08-09'!G23+'16-09'!G23+'23-09'!G23</f>
        <v>1347433.85</v>
      </c>
      <c r="H23" s="11">
        <f>+'01-07'!H23+'08-07'!H23+'15-07'!H23+'23-07'!H23+'01-08'!H23+'08-08'!H23+'18-08'!H23+'25-08'!H23+'01-09'!H23+'08-09'!H23+'16-09'!H23+'23-09'!H23</f>
        <v>0</v>
      </c>
      <c r="I23" s="11">
        <f>+'01-07'!I23+'08-07'!I23+'15-07'!I23+'23-07'!I23+'01-08'!I23+'08-08'!I23+'18-08'!I23+'25-08'!I23+'01-09'!I23+'08-09'!I23+'16-09'!I23+'23-09'!I23</f>
        <v>0</v>
      </c>
      <c r="J23" s="11">
        <f>+'01-07'!J23+'08-07'!J23+'15-07'!J23+'23-07'!J23+'01-08'!J23+'08-08'!J23+'18-08'!J23+'25-08'!J23+'01-09'!J23+'08-09'!J23+'16-09'!J23+'23-09'!J23</f>
        <v>2357476.2799999998</v>
      </c>
      <c r="K23" s="12">
        <f t="shared" si="0"/>
        <v>42023512.780000009</v>
      </c>
    </row>
    <row r="24" spans="1:11" x14ac:dyDescent="0.2">
      <c r="A24" s="2" t="s">
        <v>32</v>
      </c>
      <c r="B24" s="11">
        <f>+'01-07'!B24+'08-07'!B24+'15-07'!B24+'23-07'!B24+'01-08'!B24+'08-08'!B24+'18-08'!B24+'25-08'!B24+'01-09'!B24+'08-09'!B24+'16-09'!B24+'23-09'!B24</f>
        <v>0</v>
      </c>
      <c r="C24" s="11">
        <f>+'01-07'!C24+'08-07'!C24+'15-07'!C24+'23-07'!C24+'01-08'!C24+'08-08'!C24+'18-08'!C24+'25-08'!C24+'01-09'!C24+'08-09'!C24+'16-09'!C24+'23-09'!C24</f>
        <v>0</v>
      </c>
      <c r="D24" s="11">
        <f>+'01-07'!D24+'08-07'!D24+'15-07'!D24+'23-07'!D24+'01-08'!D24+'08-08'!D24+'18-08'!D24+'25-08'!D24+'01-09'!D24+'08-09'!D24+'16-09'!D24+'23-09'!D24</f>
        <v>0</v>
      </c>
      <c r="E24" s="11">
        <f>+'01-07'!E24+'08-07'!E24+'15-07'!E24+'23-07'!E24+'01-08'!E24+'08-08'!E24+'18-08'!E24+'25-08'!E24+'01-09'!E24+'08-09'!E24+'16-09'!E24+'23-09'!E24</f>
        <v>0</v>
      </c>
      <c r="F24" s="11">
        <f>+'01-07'!F24+'08-07'!F24+'15-07'!F24+'23-07'!F24+'01-08'!F24+'08-08'!F24+'18-08'!F24+'25-08'!F24+'01-09'!F24+'08-09'!F24+'16-09'!F24+'23-09'!F24</f>
        <v>53062005.539999992</v>
      </c>
      <c r="G24" s="11">
        <f>+'01-07'!G24+'08-07'!G24+'15-07'!G24+'23-07'!G24+'01-08'!G24+'08-08'!G24+'18-08'!G24+'25-08'!G24+'01-09'!G24+'08-09'!G24+'16-09'!G24+'23-09'!G24</f>
        <v>1865870.3</v>
      </c>
      <c r="H24" s="11">
        <f>+'01-07'!H24+'08-07'!H24+'15-07'!H24+'23-07'!H24+'01-08'!H24+'08-08'!H24+'18-08'!H24+'25-08'!H24+'01-09'!H24+'08-09'!H24+'16-09'!H24+'23-09'!H24</f>
        <v>0</v>
      </c>
      <c r="I24" s="11">
        <f>+'01-07'!I24+'08-07'!I24+'15-07'!I24+'23-07'!I24+'01-08'!I24+'08-08'!I24+'18-08'!I24+'25-08'!I24+'01-09'!I24+'08-09'!I24+'16-09'!I24+'23-09'!I24</f>
        <v>0</v>
      </c>
      <c r="J24" s="11">
        <f>+'01-07'!J24+'08-07'!J24+'15-07'!J24+'23-07'!J24+'01-08'!J24+'08-08'!J24+'18-08'!J24+'25-08'!J24+'01-09'!J24+'08-09'!J24+'16-09'!J24+'23-09'!J24</f>
        <v>3264535.03</v>
      </c>
      <c r="K24" s="12">
        <f t="shared" si="0"/>
        <v>58192410.86999999</v>
      </c>
    </row>
    <row r="25" spans="1:11" x14ac:dyDescent="0.2">
      <c r="A25" s="2" t="s">
        <v>33</v>
      </c>
      <c r="B25" s="11">
        <f>+'01-07'!B25+'08-07'!B25+'15-07'!B25+'23-07'!B25+'01-08'!B25+'08-08'!B25+'18-08'!B25+'25-08'!B25+'01-09'!B25+'08-09'!B25+'16-09'!B25+'23-09'!B25</f>
        <v>0</v>
      </c>
      <c r="C25" s="11">
        <f>+'01-07'!C25+'08-07'!C25+'15-07'!C25+'23-07'!C25+'01-08'!C25+'08-08'!C25+'18-08'!C25+'25-08'!C25+'01-09'!C25+'08-09'!C25+'16-09'!C25+'23-09'!C25</f>
        <v>0</v>
      </c>
      <c r="D25" s="11">
        <f>+'01-07'!D25+'08-07'!D25+'15-07'!D25+'23-07'!D25+'01-08'!D25+'08-08'!D25+'18-08'!D25+'25-08'!D25+'01-09'!D25+'08-09'!D25+'16-09'!D25+'23-09'!D25</f>
        <v>0</v>
      </c>
      <c r="E25" s="11">
        <f>+'01-07'!E25+'08-07'!E25+'15-07'!E25+'23-07'!E25+'01-08'!E25+'08-08'!E25+'18-08'!E25+'25-08'!E25+'01-09'!E25+'08-09'!E25+'16-09'!E25+'23-09'!E25</f>
        <v>0</v>
      </c>
      <c r="F25" s="11">
        <f>+'01-07'!F25+'08-07'!F25+'15-07'!F25+'23-07'!F25+'01-08'!F25+'08-08'!F25+'18-08'!F25+'25-08'!F25+'01-09'!F25+'08-09'!F25+'16-09'!F25+'23-09'!F25</f>
        <v>40206043.120000005</v>
      </c>
      <c r="G25" s="11">
        <f>+'01-07'!G25+'08-07'!G25+'15-07'!G25+'23-07'!G25+'01-08'!G25+'08-08'!G25+'18-08'!G25+'25-08'!G25+'01-09'!G25+'08-09'!G25+'16-09'!G25+'23-09'!G25</f>
        <v>1413803.7400000002</v>
      </c>
      <c r="H25" s="11">
        <f>+'01-07'!H25+'08-07'!H25+'15-07'!H25+'23-07'!H25+'01-08'!H25+'08-08'!H25+'18-08'!H25+'25-08'!H25+'01-09'!H25+'08-09'!H25+'16-09'!H25+'23-09'!H25</f>
        <v>0</v>
      </c>
      <c r="I25" s="11">
        <f>+'01-07'!I25+'08-07'!I25+'15-07'!I25+'23-07'!I25+'01-08'!I25+'08-08'!I25+'18-08'!I25+'25-08'!I25+'01-09'!I25+'08-09'!I25+'16-09'!I25+'23-09'!I25</f>
        <v>0</v>
      </c>
      <c r="J25" s="11">
        <f>+'01-07'!J25+'08-07'!J25+'15-07'!J25+'23-07'!J25+'01-08'!J25+'08-08'!J25+'18-08'!J25+'25-08'!J25+'01-09'!J25+'08-09'!J25+'16-09'!J25+'23-09'!J25</f>
        <v>2473597.33</v>
      </c>
      <c r="K25" s="12">
        <f t="shared" si="0"/>
        <v>44093444.190000005</v>
      </c>
    </row>
    <row r="26" spans="1:11" x14ac:dyDescent="0.2">
      <c r="A26" s="2" t="s">
        <v>34</v>
      </c>
      <c r="B26" s="11">
        <f>+'01-07'!B26+'08-07'!B26+'15-07'!B26+'23-07'!B26+'01-08'!B26+'08-08'!B26+'18-08'!B26+'25-08'!B26+'01-09'!B26+'08-09'!B26+'16-09'!B26+'23-09'!B26</f>
        <v>0</v>
      </c>
      <c r="C26" s="11">
        <f>+'01-07'!C26+'08-07'!C26+'15-07'!C26+'23-07'!C26+'01-08'!C26+'08-08'!C26+'18-08'!C26+'25-08'!C26+'01-09'!C26+'08-09'!C26+'16-09'!C26+'23-09'!C26</f>
        <v>0</v>
      </c>
      <c r="D26" s="11">
        <f>+'01-07'!D26+'08-07'!D26+'15-07'!D26+'23-07'!D26+'01-08'!D26+'08-08'!D26+'18-08'!D26+'25-08'!D26+'01-09'!D26+'08-09'!D26+'16-09'!D26+'23-09'!D26</f>
        <v>0</v>
      </c>
      <c r="E26" s="11">
        <f>+'01-07'!E26+'08-07'!E26+'15-07'!E26+'23-07'!E26+'01-08'!E26+'08-08'!E26+'18-08'!E26+'25-08'!E26+'01-09'!E26+'08-09'!E26+'16-09'!E26+'23-09'!E26</f>
        <v>0</v>
      </c>
      <c r="F26" s="11">
        <f>+'01-07'!F26+'08-07'!F26+'15-07'!F26+'23-07'!F26+'01-08'!F26+'08-08'!F26+'18-08'!F26+'25-08'!F26+'01-09'!F26+'08-09'!F26+'16-09'!F26+'23-09'!F26</f>
        <v>50284262.969999999</v>
      </c>
      <c r="G26" s="11">
        <f>+'01-07'!G26+'08-07'!G26+'15-07'!G26+'23-07'!G26+'01-08'!G26+'08-08'!G26+'18-08'!G26+'25-08'!G26+'01-09'!G26+'08-09'!G26+'16-09'!G26+'23-09'!G26</f>
        <v>1768193.86</v>
      </c>
      <c r="H26" s="11">
        <f>+'01-07'!H26+'08-07'!H26+'15-07'!H26+'23-07'!H26+'01-08'!H26+'08-08'!H26+'18-08'!H26+'25-08'!H26+'01-09'!H26+'08-09'!H26+'16-09'!H26+'23-09'!H26</f>
        <v>0</v>
      </c>
      <c r="I26" s="11">
        <f>+'01-07'!I26+'08-07'!I26+'15-07'!I26+'23-07'!I26+'01-08'!I26+'08-08'!I26+'18-08'!I26+'25-08'!I26+'01-09'!I26+'08-09'!I26+'16-09'!I26+'23-09'!I26</f>
        <v>0</v>
      </c>
      <c r="J26" s="11">
        <f>+'01-07'!J26+'08-07'!J26+'15-07'!J26+'23-07'!J26+'01-08'!J26+'08-08'!J26+'18-08'!J26+'25-08'!J26+'01-09'!J26+'08-09'!J26+'16-09'!J26+'23-09'!J26</f>
        <v>3093639.88</v>
      </c>
      <c r="K26" s="12">
        <f t="shared" si="0"/>
        <v>55146096.710000001</v>
      </c>
    </row>
    <row r="27" spans="1:11" x14ac:dyDescent="0.2">
      <c r="A27" s="2" t="s">
        <v>35</v>
      </c>
      <c r="B27" s="11">
        <f>+'01-07'!B27+'08-07'!B27+'15-07'!B27+'23-07'!B27+'01-08'!B27+'08-08'!B27+'18-08'!B27+'25-08'!B27+'01-09'!B27+'08-09'!B27+'16-09'!B27+'23-09'!B27</f>
        <v>0</v>
      </c>
      <c r="C27" s="11">
        <f>+'01-07'!C27+'08-07'!C27+'15-07'!C27+'23-07'!C27+'01-08'!C27+'08-08'!C27+'18-08'!C27+'25-08'!C27+'01-09'!C27+'08-09'!C27+'16-09'!C27+'23-09'!C27</f>
        <v>0</v>
      </c>
      <c r="D27" s="11">
        <f>+'01-07'!D27+'08-07'!D27+'15-07'!D27+'23-07'!D27+'01-08'!D27+'08-08'!D27+'18-08'!D27+'25-08'!D27+'01-09'!D27+'08-09'!D27+'16-09'!D27+'23-09'!D27</f>
        <v>0</v>
      </c>
      <c r="E27" s="11">
        <f>+'01-07'!E27+'08-07'!E27+'15-07'!E27+'23-07'!E27+'01-08'!E27+'08-08'!E27+'18-08'!E27+'25-08'!E27+'01-09'!E27+'08-09'!E27+'16-09'!E27+'23-09'!E27</f>
        <v>0</v>
      </c>
      <c r="F27" s="11">
        <f>+'01-07'!F27+'08-07'!F27+'15-07'!F27+'23-07'!F27+'01-08'!F27+'08-08'!F27+'18-08'!F27+'25-08'!F27+'01-09'!F27+'08-09'!F27+'16-09'!F27+'23-09'!F27</f>
        <v>41292211.68</v>
      </c>
      <c r="G27" s="11">
        <f>+'01-07'!G27+'08-07'!G27+'15-07'!G27+'23-07'!G27+'01-08'!G27+'08-08'!G27+'18-08'!G27+'25-08'!G27+'01-09'!G27+'08-09'!G27+'16-09'!G27+'23-09'!G27</f>
        <v>1451997.73</v>
      </c>
      <c r="H27" s="11">
        <f>+'01-07'!H27+'08-07'!H27+'15-07'!H27+'23-07'!H27+'01-08'!H27+'08-08'!H27+'18-08'!H27+'25-08'!H27+'01-09'!H27+'08-09'!H27+'16-09'!H27+'23-09'!H27</f>
        <v>0</v>
      </c>
      <c r="I27" s="11">
        <f>+'01-07'!I27+'08-07'!I27+'15-07'!I27+'23-07'!I27+'01-08'!I27+'08-08'!I27+'18-08'!I27+'25-08'!I27+'01-09'!I27+'08-09'!I27+'16-09'!I27+'23-09'!I27</f>
        <v>6607123.0800000001</v>
      </c>
      <c r="J27" s="11">
        <f>+'01-07'!J27+'08-07'!J27+'15-07'!J27+'23-07'!J27+'01-08'!J27+'08-08'!J27+'18-08'!J27+'25-08'!J27+'01-09'!J27+'08-09'!J27+'16-09'!J27+'23-09'!J27</f>
        <v>2540421.73</v>
      </c>
      <c r="K27" s="12">
        <f t="shared" si="0"/>
        <v>51891754.219999991</v>
      </c>
    </row>
    <row r="28" spans="1:11" x14ac:dyDescent="0.2">
      <c r="A28" s="2" t="s">
        <v>36</v>
      </c>
      <c r="B28" s="11">
        <f>+'01-07'!B28+'08-07'!B28+'15-07'!B28+'23-07'!B28+'01-08'!B28+'08-08'!B28+'18-08'!B28+'25-08'!B28+'01-09'!B28+'08-09'!B28+'16-09'!B28+'23-09'!B28</f>
        <v>0</v>
      </c>
      <c r="C28" s="11">
        <f>+'01-07'!C28+'08-07'!C28+'15-07'!C28+'23-07'!C28+'01-08'!C28+'08-08'!C28+'18-08'!C28+'25-08'!C28+'01-09'!C28+'08-09'!C28+'16-09'!C28+'23-09'!C28</f>
        <v>0</v>
      </c>
      <c r="D28" s="11">
        <f>+'01-07'!D28+'08-07'!D28+'15-07'!D28+'23-07'!D28+'01-08'!D28+'08-08'!D28+'18-08'!D28+'25-08'!D28+'01-09'!D28+'08-09'!D28+'16-09'!D28+'23-09'!D28</f>
        <v>0</v>
      </c>
      <c r="E28" s="11">
        <f>+'01-07'!E28+'08-07'!E28+'15-07'!E28+'23-07'!E28+'01-08'!E28+'08-08'!E28+'18-08'!E28+'25-08'!E28+'01-09'!E28+'08-09'!E28+'16-09'!E28+'23-09'!E28</f>
        <v>0</v>
      </c>
      <c r="F28" s="11">
        <f>+'01-07'!F28+'08-07'!F28+'15-07'!F28+'23-07'!F28+'01-08'!F28+'08-08'!F28+'18-08'!F28+'25-08'!F28+'01-09'!F28+'08-09'!F28+'16-09'!F28+'23-09'!F28</f>
        <v>52777108.859999999</v>
      </c>
      <c r="G28" s="11">
        <f>+'01-07'!G28+'08-07'!G28+'15-07'!G28+'23-07'!G28+'01-08'!G28+'08-08'!G28+'18-08'!G28+'25-08'!G28+'01-09'!G28+'08-09'!G28+'16-09'!G28+'23-09'!G28</f>
        <v>1855852.1799999997</v>
      </c>
      <c r="H28" s="11">
        <f>+'01-07'!H28+'08-07'!H28+'15-07'!H28+'23-07'!H28+'01-08'!H28+'08-08'!H28+'18-08'!H28+'25-08'!H28+'01-09'!H28+'08-09'!H28+'16-09'!H28+'23-09'!H28</f>
        <v>0</v>
      </c>
      <c r="I28" s="11">
        <f>+'01-07'!I28+'08-07'!I28+'15-07'!I28+'23-07'!I28+'01-08'!I28+'08-08'!I28+'18-08'!I28+'25-08'!I28+'01-09'!I28+'08-09'!I28+'16-09'!I28+'23-09'!I28</f>
        <v>0</v>
      </c>
      <c r="J28" s="11">
        <f>+'01-07'!J28+'08-07'!J28+'15-07'!J28+'23-07'!J28+'01-08'!J28+'08-08'!J28+'18-08'!J28+'25-08'!J28+'01-09'!J28+'08-09'!J28+'16-09'!J28+'23-09'!J28</f>
        <v>3247007.2999999993</v>
      </c>
      <c r="K28" s="12">
        <f t="shared" si="0"/>
        <v>57879968.339999996</v>
      </c>
    </row>
    <row r="29" spans="1:11" x14ac:dyDescent="0.2">
      <c r="A29" s="2" t="s">
        <v>37</v>
      </c>
      <c r="B29" s="11">
        <f>+'01-07'!B29+'08-07'!B29+'15-07'!B29+'23-07'!B29+'01-08'!B29+'08-08'!B29+'18-08'!B29+'25-08'!B29+'01-09'!B29+'08-09'!B29+'16-09'!B29+'23-09'!B29</f>
        <v>155774292.09999999</v>
      </c>
      <c r="C29" s="11">
        <f>+'01-07'!C29+'08-07'!C29+'15-07'!C29+'23-07'!C29+'01-08'!C29+'08-08'!C29+'18-08'!C29+'25-08'!C29+'01-09'!C29+'08-09'!C29+'16-09'!C29+'23-09'!C29</f>
        <v>25575308.920000002</v>
      </c>
      <c r="D29" s="11">
        <f>+'01-07'!D29+'08-07'!D29+'15-07'!D29+'23-07'!D29+'01-08'!D29+'08-08'!D29+'18-08'!D29+'25-08'!D29+'01-09'!D29+'08-09'!D29+'16-09'!D29+'23-09'!D29</f>
        <v>4631141.68</v>
      </c>
      <c r="E29" s="11">
        <f>+'01-07'!E29+'08-07'!E29+'15-07'!E29+'23-07'!E29+'01-08'!E29+'08-08'!E29+'18-08'!E29+'25-08'!E29+'01-09'!E29+'08-09'!E29+'16-09'!E29+'23-09'!E29</f>
        <v>957077.63</v>
      </c>
      <c r="F29" s="11">
        <f>+'01-07'!F29+'08-07'!F29+'15-07'!F29+'23-07'!F29+'01-08'!F29+'08-08'!F29+'18-08'!F29+'25-08'!F29+'01-09'!F29+'08-09'!F29+'16-09'!F29+'23-09'!F29</f>
        <v>111002866.61</v>
      </c>
      <c r="G29" s="11">
        <f>+'01-07'!G29+'08-07'!G29+'15-07'!G29+'23-07'!G29+'01-08'!G29+'08-08'!G29+'18-08'!G29+'25-08'!G29+'01-09'!G29+'08-09'!G29+'16-09'!G29+'23-09'!G29</f>
        <v>3903300.4800000004</v>
      </c>
      <c r="H29" s="11">
        <f>+'01-07'!H29+'08-07'!H29+'15-07'!H29+'23-07'!H29+'01-08'!H29+'08-08'!H29+'18-08'!H29+'25-08'!H29+'01-09'!H29+'08-09'!H29+'16-09'!H29+'23-09'!H29</f>
        <v>11338881.469999999</v>
      </c>
      <c r="I29" s="11">
        <f>+'01-07'!I29+'08-07'!I29+'15-07'!I29+'23-07'!I29+'01-08'!I29+'08-08'!I29+'18-08'!I29+'25-08'!I29+'01-09'!I29+'08-09'!I29+'16-09'!I29+'23-09'!I29</f>
        <v>46160853.730000004</v>
      </c>
      <c r="J29" s="11">
        <f>+'01-07'!J29+'08-07'!J29+'15-07'!J29+'23-07'!J29+'01-08'!J29+'08-08'!J29+'18-08'!J29+'25-08'!J29+'01-09'!J29+'08-09'!J29+'16-09'!J29+'23-09'!J29</f>
        <v>6829231.9700000007</v>
      </c>
      <c r="K29" s="12">
        <f t="shared" si="0"/>
        <v>366172954.59000003</v>
      </c>
    </row>
    <row r="30" spans="1:11" x14ac:dyDescent="0.2">
      <c r="A30" s="2" t="s">
        <v>38</v>
      </c>
      <c r="B30" s="11">
        <f>+'01-07'!B30+'08-07'!B30+'15-07'!B30+'23-07'!B30+'01-08'!B30+'08-08'!B30+'18-08'!B30+'25-08'!B30+'01-09'!B30+'08-09'!B30+'16-09'!B30+'23-09'!B30</f>
        <v>197258907.94000003</v>
      </c>
      <c r="C30" s="11">
        <f>+'01-07'!C30+'08-07'!C30+'15-07'!C30+'23-07'!C30+'01-08'!C30+'08-08'!C30+'18-08'!C30+'25-08'!C30+'01-09'!C30+'08-09'!C30+'16-09'!C30+'23-09'!C30</f>
        <v>32386329.229999997</v>
      </c>
      <c r="D30" s="11">
        <f>+'01-07'!D30+'08-07'!D30+'15-07'!D30+'23-07'!D30+'01-08'!D30+'08-08'!D30+'18-08'!D30+'25-08'!D30+'01-09'!D30+'08-09'!D30+'16-09'!D30+'23-09'!D30</f>
        <v>5864471.8300000001</v>
      </c>
      <c r="E30" s="11">
        <f>+'01-07'!E30+'08-07'!E30+'15-07'!E30+'23-07'!E30+'01-08'!E30+'08-08'!E30+'18-08'!E30+'25-08'!E30+'01-09'!E30+'08-09'!E30+'16-09'!E30+'23-09'!E30</f>
        <v>1160443.19</v>
      </c>
      <c r="F30" s="11">
        <f>+'01-07'!F30+'08-07'!F30+'15-07'!F30+'23-07'!F30+'01-08'!F30+'08-08'!F30+'18-08'!F30+'25-08'!F30+'01-09'!F30+'08-09'!F30+'16-09'!F30+'23-09'!F30</f>
        <v>165720834.06999999</v>
      </c>
      <c r="G30" s="11">
        <f>+'01-07'!G30+'08-07'!G30+'15-07'!G30+'23-07'!G30+'01-08'!G30+'08-08'!G30+'18-08'!G30+'25-08'!G30+'01-09'!G30+'08-09'!G30+'16-09'!G30+'23-09'!G30</f>
        <v>5827400.9400000004</v>
      </c>
      <c r="H30" s="11">
        <f>+'01-07'!H30+'08-07'!H30+'15-07'!H30+'23-07'!H30+'01-08'!H30+'08-08'!H30+'18-08'!H30+'25-08'!H30+'01-09'!H30+'08-09'!H30+'16-09'!H30+'23-09'!H30</f>
        <v>15902340.41</v>
      </c>
      <c r="I30" s="11">
        <f>+'01-07'!I30+'08-07'!I30+'15-07'!I30+'23-07'!I30+'01-08'!I30+'08-08'!I30+'18-08'!I30+'25-08'!I30+'01-09'!I30+'08-09'!I30+'16-09'!I30+'23-09'!I30</f>
        <v>0</v>
      </c>
      <c r="J30" s="11">
        <f>+'01-07'!J30+'08-07'!J30+'15-07'!J30+'23-07'!J30+'01-08'!J30+'08-08'!J30+'18-08'!J30+'25-08'!J30+'01-09'!J30+'08-09'!J30+'16-09'!J30+'23-09'!J30</f>
        <v>10195646.76</v>
      </c>
      <c r="K30" s="12">
        <f t="shared" si="0"/>
        <v>434316374.37</v>
      </c>
    </row>
    <row r="31" spans="1:11" x14ac:dyDescent="0.2">
      <c r="A31" s="2" t="s">
        <v>39</v>
      </c>
      <c r="B31" s="11">
        <f>+'01-07'!B31+'08-07'!B31+'15-07'!B31+'23-07'!B31+'01-08'!B31+'08-08'!B31+'18-08'!B31+'25-08'!B31+'01-09'!B31+'08-09'!B31+'16-09'!B31+'23-09'!B31</f>
        <v>5361380150.2799997</v>
      </c>
      <c r="C31" s="11">
        <f>+'01-07'!C31+'08-07'!C31+'15-07'!C31+'23-07'!C31+'01-08'!C31+'08-08'!C31+'18-08'!C31+'25-08'!C31+'01-09'!C31+'08-09'!C31+'16-09'!C31+'23-09'!C31</f>
        <v>880241224.34000003</v>
      </c>
      <c r="D31" s="11">
        <f>+'01-07'!D31+'08-07'!D31+'15-07'!D31+'23-07'!D31+'01-08'!D31+'08-08'!D31+'18-08'!D31+'25-08'!D31+'01-09'!D31+'08-09'!D31+'16-09'!D31+'23-09'!D31</f>
        <v>159392867.00999999</v>
      </c>
      <c r="E31" s="11">
        <f>+'01-07'!E31+'08-07'!E31+'15-07'!E31+'23-07'!E31+'01-08'!E31+'08-08'!E31+'18-08'!E31+'25-08'!E31+'01-09'!E31+'08-09'!E31+'16-09'!E31+'23-09'!E31</f>
        <v>31363454.179999996</v>
      </c>
      <c r="F31" s="11">
        <f>+'01-07'!F31+'08-07'!F31+'15-07'!F31+'23-07'!F31+'01-08'!F31+'08-08'!F31+'18-08'!F31+'25-08'!F31+'01-09'!F31+'08-09'!F31+'16-09'!F31+'23-09'!F31</f>
        <v>7122416850.25</v>
      </c>
      <c r="G31" s="11">
        <f>+'01-07'!G31+'08-07'!G31+'15-07'!G31+'23-07'!G31+'01-08'!G31+'08-08'!G31+'18-08'!G31+'25-08'!G31+'01-09'!G31+'08-09'!G31+'16-09'!G31+'23-09'!G31</f>
        <v>250452388.61000001</v>
      </c>
      <c r="H31" s="11">
        <f>+'01-07'!H31+'08-07'!H31+'15-07'!H31+'23-07'!H31+'01-08'!H31+'08-08'!H31+'18-08'!H31+'25-08'!H31+'01-09'!H31+'08-09'!H31+'16-09'!H31+'23-09'!H31</f>
        <v>189639068.94</v>
      </c>
      <c r="I31" s="11">
        <f>+'01-07'!I31+'08-07'!I31+'15-07'!I31+'23-07'!I31+'01-08'!I31+'08-08'!I31+'18-08'!I31+'25-08'!I31+'01-09'!I31+'08-09'!I31+'16-09'!I31+'23-09'!I31</f>
        <v>5684412672.0799999</v>
      </c>
      <c r="J31" s="11">
        <f>+'01-07'!J31+'08-07'!J31+'15-07'!J31+'23-07'!J31+'01-08'!J31+'08-08'!J31+'18-08'!J31+'25-08'!J31+'01-09'!J31+'08-09'!J31+'16-09'!J31+'23-09'!J31</f>
        <v>438192619.22000009</v>
      </c>
      <c r="K31" s="12">
        <f t="shared" si="0"/>
        <v>20117491294.910004</v>
      </c>
    </row>
    <row r="32" spans="1:11" x14ac:dyDescent="0.2">
      <c r="A32" s="2" t="s">
        <v>40</v>
      </c>
      <c r="B32" s="11">
        <f>+'01-07'!B32+'08-07'!B32+'15-07'!B32+'23-07'!B32+'01-08'!B32+'08-08'!B32+'18-08'!B32+'25-08'!B32+'01-09'!B32+'08-09'!B32+'16-09'!B32+'23-09'!B32</f>
        <v>167717633.71999994</v>
      </c>
      <c r="C32" s="11">
        <f>+'01-07'!C32+'08-07'!C32+'15-07'!C32+'23-07'!C32+'01-08'!C32+'08-08'!C32+'18-08'!C32+'25-08'!C32+'01-09'!C32+'08-09'!C32+'16-09'!C32+'23-09'!C32</f>
        <v>27536188.650000002</v>
      </c>
      <c r="D32" s="11">
        <f>+'01-07'!D32+'08-07'!D32+'15-07'!D32+'23-07'!D32+'01-08'!D32+'08-08'!D32+'18-08'!D32+'25-08'!D32+'01-09'!D32+'08-09'!D32+'16-09'!D32+'23-09'!D32</f>
        <v>4986215.0900000008</v>
      </c>
      <c r="E32" s="11">
        <f>+'01-07'!E32+'08-07'!E32+'15-07'!E32+'23-07'!E32+'01-08'!E32+'08-08'!E32+'18-08'!E32+'25-08'!E32+'01-09'!E32+'08-09'!E32+'16-09'!E32+'23-09'!E32</f>
        <v>1041557.3000000002</v>
      </c>
      <c r="F32" s="11">
        <f>+'01-07'!F32+'08-07'!F32+'15-07'!F32+'23-07'!F32+'01-08'!F32+'08-08'!F32+'18-08'!F32+'25-08'!F32+'01-09'!F32+'08-09'!F32+'16-09'!F32+'23-09'!F32</f>
        <v>109845473.89</v>
      </c>
      <c r="G32" s="11">
        <f>+'01-07'!G32+'08-07'!G32+'15-07'!G32+'23-07'!G32+'01-08'!G32+'08-08'!G32+'18-08'!G32+'25-08'!G32+'01-09'!G32+'08-09'!G32+'16-09'!G32+'23-09'!G32</f>
        <v>3862601.9499999997</v>
      </c>
      <c r="H32" s="11">
        <f>+'01-07'!H32+'08-07'!H32+'15-07'!H32+'23-07'!H32+'01-08'!H32+'08-08'!H32+'18-08'!H32+'25-08'!H32+'01-09'!H32+'08-09'!H32+'16-09'!H32+'23-09'!H32</f>
        <v>14455661.43</v>
      </c>
      <c r="I32" s="11">
        <f>+'01-07'!I32+'08-07'!I32+'15-07'!I32+'23-07'!I32+'01-08'!I32+'08-08'!I32+'18-08'!I32+'25-08'!I32+'01-09'!I32+'08-09'!I32+'16-09'!I32+'23-09'!I32</f>
        <v>0</v>
      </c>
      <c r="J32" s="11">
        <f>+'01-07'!J32+'08-07'!J32+'15-07'!J32+'23-07'!J32+'01-08'!J32+'08-08'!J32+'18-08'!J32+'25-08'!J32+'01-09'!J32+'08-09'!J32+'16-09'!J32+'23-09'!J32</f>
        <v>6758025.6699999999</v>
      </c>
      <c r="K32" s="12">
        <f t="shared" si="0"/>
        <v>336203357.69999999</v>
      </c>
    </row>
    <row r="33" spans="1:11" x14ac:dyDescent="0.2">
      <c r="A33" s="2" t="s">
        <v>41</v>
      </c>
      <c r="B33" s="11">
        <f>+'01-07'!B33+'08-07'!B33+'15-07'!B33+'23-07'!B33+'01-08'!B33+'08-08'!B33+'18-08'!B33+'25-08'!B33+'01-09'!B33+'08-09'!B33+'16-09'!B33+'23-09'!B33</f>
        <v>268760417.76999998</v>
      </c>
      <c r="C33" s="11">
        <f>+'01-07'!C33+'08-07'!C33+'15-07'!C33+'23-07'!C33+'01-08'!C33+'08-08'!C33+'18-08'!C33+'25-08'!C33+'01-09'!C33+'08-09'!C33+'16-09'!C33+'23-09'!C33</f>
        <v>44125578.210000001</v>
      </c>
      <c r="D33" s="11">
        <f>+'01-07'!D33+'08-07'!D33+'15-07'!D33+'23-07'!D33+'01-08'!D33+'08-08'!D33+'18-08'!D33+'25-08'!D33+'01-09'!D33+'08-09'!D33+'16-09'!D33+'23-09'!D33</f>
        <v>7990198.8100000005</v>
      </c>
      <c r="E33" s="11">
        <f>+'01-07'!E33+'08-07'!E33+'15-07'!E33+'23-07'!E33+'01-08'!E33+'08-08'!E33+'18-08'!E33+'25-08'!E33+'01-09'!E33+'08-09'!E33+'16-09'!E33+'23-09'!E33</f>
        <v>1505120.16</v>
      </c>
      <c r="F33" s="11">
        <f>+'01-07'!F33+'08-07'!F33+'15-07'!F33+'23-07'!F33+'01-08'!F33+'08-08'!F33+'18-08'!F33+'25-08'!F33+'01-09'!F33+'08-09'!F33+'16-09'!F33+'23-09'!F33</f>
        <v>218391106.68000001</v>
      </c>
      <c r="G33" s="11">
        <f>+'01-07'!G33+'08-07'!G33+'15-07'!G33+'23-07'!G33+'01-08'!G33+'08-08'!G33+'18-08'!G33+'25-08'!G33+'01-09'!G33+'08-09'!G33+'16-09'!G33+'23-09'!G33</f>
        <v>7679496.3500000015</v>
      </c>
      <c r="H33" s="11">
        <f>+'01-07'!H33+'08-07'!H33+'15-07'!H33+'23-07'!H33+'01-08'!H33+'08-08'!H33+'18-08'!H33+'25-08'!H33+'01-09'!H33+'08-09'!H33+'16-09'!H33+'23-09'!H33</f>
        <v>14885385.02</v>
      </c>
      <c r="I33" s="11">
        <f>+'01-07'!I33+'08-07'!I33+'15-07'!I33+'23-07'!I33+'01-08'!I33+'08-08'!I33+'18-08'!I33+'25-08'!I33+'01-09'!I33+'08-09'!I33+'16-09'!I33+'23-09'!I33</f>
        <v>0</v>
      </c>
      <c r="J33" s="11">
        <f>+'01-07'!J33+'08-07'!J33+'15-07'!J33+'23-07'!J33+'01-08'!J33+'08-08'!J33+'18-08'!J33+'25-08'!J33+'01-09'!J33+'08-09'!J33+'16-09'!J33+'23-09'!J33</f>
        <v>13436081.180000003</v>
      </c>
      <c r="K33" s="12">
        <f t="shared" si="0"/>
        <v>576773384.17999995</v>
      </c>
    </row>
    <row r="34" spans="1:11" x14ac:dyDescent="0.2">
      <c r="A34" s="2" t="s">
        <v>42</v>
      </c>
      <c r="B34" s="11">
        <f>+'01-07'!B34+'08-07'!B34+'15-07'!B34+'23-07'!B34+'01-08'!B34+'08-08'!B34+'18-08'!B34+'25-08'!B34+'01-09'!B34+'08-09'!B34+'16-09'!B34+'23-09'!B34</f>
        <v>196237206.14000002</v>
      </c>
      <c r="C34" s="11">
        <f>+'01-07'!C34+'08-07'!C34+'15-07'!C34+'23-07'!C34+'01-08'!C34+'08-08'!C34+'18-08'!C34+'25-08'!C34+'01-09'!C34+'08-09'!C34+'16-09'!C34+'23-09'!C34</f>
        <v>32218584.349999998</v>
      </c>
      <c r="D34" s="11">
        <f>+'01-07'!D34+'08-07'!D34+'15-07'!D34+'23-07'!D34+'01-08'!D34+'08-08'!D34+'18-08'!D34+'25-08'!D34+'01-09'!D34+'08-09'!D34+'16-09'!D34+'23-09'!D34</f>
        <v>5834096.8400000008</v>
      </c>
      <c r="E34" s="11">
        <f>+'01-07'!E34+'08-07'!E34+'15-07'!E34+'23-07'!E34+'01-08'!E34+'08-08'!E34+'18-08'!E34+'25-08'!E34+'01-09'!E34+'08-09'!E34+'16-09'!E34+'23-09'!E34</f>
        <v>1201300.6399999999</v>
      </c>
      <c r="F34" s="11">
        <f>+'01-07'!F34+'08-07'!F34+'15-07'!F34+'23-07'!F34+'01-08'!F34+'08-08'!F34+'18-08'!F34+'25-08'!F34+'01-09'!F34+'08-09'!F34+'16-09'!F34+'23-09'!F34</f>
        <v>230855336.16999999</v>
      </c>
      <c r="G34" s="11">
        <f>+'01-07'!G34+'08-07'!G34+'15-07'!G34+'23-07'!G34+'01-08'!G34+'08-08'!G34+'18-08'!G34+'25-08'!G34+'01-09'!G34+'08-09'!G34+'16-09'!G34+'23-09'!G34</f>
        <v>8117788.0399999991</v>
      </c>
      <c r="H34" s="11">
        <f>+'01-07'!H34+'08-07'!H34+'15-07'!H34+'23-07'!H34+'01-08'!H34+'08-08'!H34+'18-08'!H34+'25-08'!H34+'01-09'!H34+'08-09'!H34+'16-09'!H34+'23-09'!H34</f>
        <v>14649122.649999999</v>
      </c>
      <c r="I34" s="11">
        <f>+'01-07'!I34+'08-07'!I34+'15-07'!I34+'23-07'!I34+'01-08'!I34+'08-08'!I34+'18-08'!I34+'25-08'!I34+'01-09'!I34+'08-09'!I34+'16-09'!I34+'23-09'!I34</f>
        <v>0</v>
      </c>
      <c r="J34" s="11">
        <f>+'01-07'!J34+'08-07'!J34+'15-07'!J34+'23-07'!J34+'01-08'!J34+'08-08'!J34+'18-08'!J34+'25-08'!J34+'01-09'!J34+'08-09'!J34+'16-09'!J34+'23-09'!J34</f>
        <v>14202918.27</v>
      </c>
      <c r="K34" s="12">
        <f t="shared" si="0"/>
        <v>503316353.09999996</v>
      </c>
    </row>
    <row r="35" spans="1:11" x14ac:dyDescent="0.2">
      <c r="A35" s="2" t="s">
        <v>43</v>
      </c>
      <c r="B35" s="11">
        <f>+'01-07'!B35+'08-07'!B35+'15-07'!B35+'23-07'!B35+'01-08'!B35+'08-08'!B35+'18-08'!B35+'25-08'!B35+'01-09'!B35+'08-09'!B35+'16-09'!B35+'23-09'!B35</f>
        <v>278290429.31999999</v>
      </c>
      <c r="C35" s="11">
        <f>+'01-07'!C35+'08-07'!C35+'15-07'!C35+'23-07'!C35+'01-08'!C35+'08-08'!C35+'18-08'!C35+'25-08'!C35+'01-09'!C35+'08-09'!C35+'16-09'!C35+'23-09'!C35</f>
        <v>45690232.979999997</v>
      </c>
      <c r="D35" s="11">
        <f>+'01-07'!D35+'08-07'!D35+'15-07'!D35+'23-07'!D35+'01-08'!D35+'08-08'!D35+'18-08'!D35+'25-08'!D35+'01-09'!D35+'08-09'!D35+'16-09'!D35+'23-09'!D35</f>
        <v>8273524.3700000001</v>
      </c>
      <c r="E35" s="11">
        <f>+'01-07'!E35+'08-07'!E35+'15-07'!E35+'23-07'!E35+'01-08'!E35+'08-08'!E35+'18-08'!E35+'25-08'!E35+'01-09'!E35+'08-09'!E35+'16-09'!E35+'23-09'!E35</f>
        <v>1589139.03</v>
      </c>
      <c r="F35" s="11">
        <f>+'01-07'!F35+'08-07'!F35+'15-07'!F35+'23-07'!F35+'01-08'!F35+'08-08'!F35+'18-08'!F35+'25-08'!F35+'01-09'!F35+'08-09'!F35+'16-09'!F35+'23-09'!F35</f>
        <v>257706847.69</v>
      </c>
      <c r="G35" s="11">
        <f>+'01-07'!G35+'08-07'!G35+'15-07'!G35+'23-07'!G35+'01-08'!G35+'08-08'!G35+'18-08'!G35+'25-08'!G35+'01-09'!G35+'08-09'!G35+'16-09'!G35+'23-09'!G35</f>
        <v>9061993.5500000007</v>
      </c>
      <c r="H35" s="11">
        <f>+'01-07'!H35+'08-07'!H35+'15-07'!H35+'23-07'!H35+'01-08'!H35+'08-08'!H35+'18-08'!H35+'25-08'!H35+'01-09'!H35+'08-09'!H35+'16-09'!H35+'23-09'!H35</f>
        <v>19896544.02</v>
      </c>
      <c r="I35" s="11">
        <f>+'01-07'!I35+'08-07'!I35+'15-07'!I35+'23-07'!I35+'01-08'!I35+'08-08'!I35+'18-08'!I35+'25-08'!I35+'01-09'!I35+'08-09'!I35+'16-09'!I35+'23-09'!I35</f>
        <v>0</v>
      </c>
      <c r="J35" s="11">
        <f>+'01-07'!J35+'08-07'!J35+'15-07'!J35+'23-07'!J35+'01-08'!J35+'08-08'!J35+'18-08'!J35+'25-08'!J35+'01-09'!J35+'08-09'!J35+'16-09'!J35+'23-09'!J35</f>
        <v>15854904.439999998</v>
      </c>
      <c r="K35" s="12">
        <f t="shared" si="0"/>
        <v>636363615.39999986</v>
      </c>
    </row>
    <row r="36" spans="1:11" x14ac:dyDescent="0.2">
      <c r="A36" s="2" t="s">
        <v>44</v>
      </c>
      <c r="B36" s="11">
        <f>+'01-07'!B36+'08-07'!B36+'15-07'!B36+'23-07'!B36+'01-08'!B36+'08-08'!B36+'18-08'!B36+'25-08'!B36+'01-09'!B36+'08-09'!B36+'16-09'!B36+'23-09'!B36</f>
        <v>165075301.49999997</v>
      </c>
      <c r="C36" s="11">
        <f>+'01-07'!C36+'08-07'!C36+'15-07'!C36+'23-07'!C36+'01-08'!C36+'08-08'!C36+'18-08'!C36+'25-08'!C36+'01-09'!C36+'08-09'!C36+'16-09'!C36+'23-09'!C36</f>
        <v>27102365.690000001</v>
      </c>
      <c r="D36" s="11">
        <f>+'01-07'!D36+'08-07'!D36+'15-07'!D36+'23-07'!D36+'01-08'!D36+'08-08'!D36+'18-08'!D36+'25-08'!D36+'01-09'!D36+'08-09'!D36+'16-09'!D36+'23-09'!D36</f>
        <v>4907659.01</v>
      </c>
      <c r="E36" s="11">
        <f>+'01-07'!E36+'08-07'!E36+'15-07'!E36+'23-07'!E36+'01-08'!E36+'08-08'!E36+'18-08'!E36+'25-08'!E36+'01-09'!E36+'08-09'!E36+'16-09'!E36+'23-09'!E36</f>
        <v>1010530.21</v>
      </c>
      <c r="F36" s="11">
        <f>+'01-07'!F36+'08-07'!F36+'15-07'!F36+'23-07'!F36+'01-08'!F36+'08-08'!F36+'18-08'!F36+'25-08'!F36+'01-09'!F36+'08-09'!F36+'16-09'!F36+'23-09'!F36</f>
        <v>146846429.41</v>
      </c>
      <c r="G36" s="11">
        <f>+'01-07'!G36+'08-07'!G36+'15-07'!G36+'23-07'!G36+'01-08'!G36+'08-08'!G36+'18-08'!G36+'25-08'!G36+'01-09'!G36+'08-09'!G36+'16-09'!G36+'23-09'!G36</f>
        <v>5163702.12</v>
      </c>
      <c r="H36" s="11">
        <f>+'01-07'!H36+'08-07'!H36+'15-07'!H36+'23-07'!H36+'01-08'!H36+'08-08'!H36+'18-08'!H36+'25-08'!H36+'01-09'!H36+'08-09'!H36+'16-09'!H36+'23-09'!H36</f>
        <v>13183611.18</v>
      </c>
      <c r="I36" s="11">
        <f>+'01-07'!I36+'08-07'!I36+'15-07'!I36+'23-07'!I36+'01-08'!I36+'08-08'!I36+'18-08'!I36+'25-08'!I36+'01-09'!I36+'08-09'!I36+'16-09'!I36+'23-09'!I36</f>
        <v>0</v>
      </c>
      <c r="J36" s="11">
        <f>+'01-07'!J36+'08-07'!J36+'15-07'!J36+'23-07'!J36+'01-08'!J36+'08-08'!J36+'18-08'!J36+'25-08'!J36+'01-09'!J36+'08-09'!J36+'16-09'!J36+'23-09'!J36</f>
        <v>9034436.3300000001</v>
      </c>
      <c r="K36" s="12">
        <f t="shared" si="0"/>
        <v>372324035.44999993</v>
      </c>
    </row>
    <row r="37" spans="1:11" x14ac:dyDescent="0.2">
      <c r="A37" s="2" t="s">
        <v>45</v>
      </c>
      <c r="B37" s="11">
        <f>+'01-07'!B37+'08-07'!B37+'15-07'!B37+'23-07'!B37+'01-08'!B37+'08-08'!B37+'18-08'!B37+'25-08'!B37+'01-09'!B37+'08-09'!B37+'16-09'!B37+'23-09'!B37</f>
        <v>1057936973.87</v>
      </c>
      <c r="C37" s="11">
        <f>+'01-07'!C37+'08-07'!C37+'15-07'!C37+'23-07'!C37+'01-08'!C37+'08-08'!C37+'18-08'!C37+'25-08'!C37+'01-09'!C37+'08-09'!C37+'16-09'!C37+'23-09'!C37</f>
        <v>173694032.33999997</v>
      </c>
      <c r="D37" s="11">
        <f>+'01-07'!D37+'08-07'!D37+'15-07'!D37+'23-07'!D37+'01-08'!D37+'08-08'!D37+'18-08'!D37+'25-08'!D37+'01-09'!D37+'08-09'!D37+'16-09'!D37+'23-09'!D37</f>
        <v>31452275.839999996</v>
      </c>
      <c r="E37" s="11">
        <f>+'01-07'!E37+'08-07'!E37+'15-07'!E37+'23-07'!E37+'01-08'!E37+'08-08'!E37+'18-08'!E37+'25-08'!E37+'01-09'!E37+'08-09'!E37+'16-09'!E37+'23-09'!E37</f>
        <v>6331672.9800000004</v>
      </c>
      <c r="F37" s="11">
        <f>+'01-07'!F37+'08-07'!F37+'15-07'!F37+'23-07'!F37+'01-08'!F37+'08-08'!F37+'18-08'!F37+'25-08'!F37+'01-09'!F37+'08-09'!F37+'16-09'!F37+'23-09'!F37</f>
        <v>766585725.60000002</v>
      </c>
      <c r="G37" s="11">
        <f>+'01-07'!G37+'08-07'!G37+'15-07'!G37+'23-07'!G37+'01-08'!G37+'08-08'!G37+'18-08'!G37+'25-08'!G37+'01-09'!G37+'08-09'!G37+'16-09'!G37+'23-09'!G37</f>
        <v>26956190.580000002</v>
      </c>
      <c r="H37" s="11">
        <f>+'01-07'!H37+'08-07'!H37+'15-07'!H37+'23-07'!H37+'01-08'!H37+'08-08'!H37+'18-08'!H37+'25-08'!H37+'01-09'!H37+'08-09'!H37+'16-09'!H37+'23-09'!H37</f>
        <v>60971954.609999999</v>
      </c>
      <c r="I37" s="11">
        <f>+'01-07'!I37+'08-07'!I37+'15-07'!I37+'23-07'!I37+'01-08'!I37+'08-08'!I37+'18-08'!I37+'25-08'!I37+'01-09'!I37+'08-09'!I37+'16-09'!I37+'23-09'!I37</f>
        <v>0</v>
      </c>
      <c r="J37" s="11">
        <f>+'01-07'!J37+'08-07'!J37+'15-07'!J37+'23-07'!J37+'01-08'!J37+'08-08'!J37+'18-08'!J37+'25-08'!J37+'01-09'!J37+'08-09'!J37+'16-09'!J37+'23-09'!J37</f>
        <v>47162671.600000001</v>
      </c>
      <c r="K37" s="12">
        <f t="shared" si="0"/>
        <v>2171091497.4200001</v>
      </c>
    </row>
    <row r="38" spans="1:11" x14ac:dyDescent="0.2">
      <c r="A38" s="2" t="s">
        <v>46</v>
      </c>
      <c r="B38" s="11">
        <f>+'01-07'!B38+'08-07'!B38+'15-07'!B38+'23-07'!B38+'01-08'!B38+'08-08'!B38+'18-08'!B38+'25-08'!B38+'01-09'!B38+'08-09'!B38+'16-09'!B38+'23-09'!B38</f>
        <v>345599438.70999998</v>
      </c>
      <c r="C38" s="11">
        <f>+'01-07'!C38+'08-07'!C38+'15-07'!C38+'23-07'!C38+'01-08'!C38+'08-08'!C38+'18-08'!C38+'25-08'!C38+'01-09'!C38+'08-09'!C38+'16-09'!C38+'23-09'!C38</f>
        <v>56741149.57</v>
      </c>
      <c r="D38" s="11">
        <f>+'01-07'!D38+'08-07'!D38+'15-07'!D38+'23-07'!D38+'01-08'!D38+'08-08'!D38+'18-08'!D38+'25-08'!D38+'01-09'!D38+'08-09'!D38+'16-09'!D38+'23-09'!D38</f>
        <v>10274609.09</v>
      </c>
      <c r="E38" s="11">
        <f>+'01-07'!E38+'08-07'!E38+'15-07'!E38+'23-07'!E38+'01-08'!E38+'08-08'!E38+'18-08'!E38+'25-08'!E38+'01-09'!E38+'08-09'!E38+'16-09'!E38+'23-09'!E38</f>
        <v>1975441.4300000002</v>
      </c>
      <c r="F38" s="11">
        <f>+'01-07'!F38+'08-07'!F38+'15-07'!F38+'23-07'!F38+'01-08'!F38+'08-08'!F38+'18-08'!F38+'25-08'!F38+'01-09'!F38+'08-09'!F38+'16-09'!F38+'23-09'!F38</f>
        <v>292553272.13</v>
      </c>
      <c r="G38" s="11">
        <f>+'01-07'!G38+'08-07'!G38+'15-07'!G38+'23-07'!G38+'01-08'!G38+'08-08'!G38+'18-08'!G38+'25-08'!G38+'01-09'!G38+'08-09'!G38+'16-09'!G38+'23-09'!G38</f>
        <v>10287331.85</v>
      </c>
      <c r="H38" s="11">
        <f>+'01-07'!H38+'08-07'!H38+'15-07'!H38+'23-07'!H38+'01-08'!H38+'08-08'!H38+'18-08'!H38+'25-08'!H38+'01-09'!H38+'08-09'!H38+'16-09'!H38+'23-09'!H38</f>
        <v>20054908.280000001</v>
      </c>
      <c r="I38" s="11">
        <f>+'01-07'!I38+'08-07'!I38+'15-07'!I38+'23-07'!I38+'01-08'!I38+'08-08'!I38+'18-08'!I38+'25-08'!I38+'01-09'!I38+'08-09'!I38+'16-09'!I38+'23-09'!I38</f>
        <v>0</v>
      </c>
      <c r="J38" s="11">
        <f>+'01-07'!J38+'08-07'!J38+'15-07'!J38+'23-07'!J38+'01-08'!J38+'08-08'!J38+'18-08'!J38+'25-08'!J38+'01-09'!J38+'08-09'!J38+'16-09'!J38+'23-09'!J38</f>
        <v>17998761.830000002</v>
      </c>
      <c r="K38" s="12">
        <f t="shared" si="0"/>
        <v>755484912.88999999</v>
      </c>
    </row>
    <row r="39" spans="1:11" x14ac:dyDescent="0.2">
      <c r="A39" s="2" t="s">
        <v>47</v>
      </c>
      <c r="B39" s="11">
        <f>+'01-07'!B39+'08-07'!B39+'15-07'!B39+'23-07'!B39+'01-08'!B39+'08-08'!B39+'18-08'!B39+'25-08'!B39+'01-09'!B39+'08-09'!B39+'16-09'!B39+'23-09'!B39</f>
        <v>212919130.21999994</v>
      </c>
      <c r="C39" s="11">
        <f>+'01-07'!C39+'08-07'!C39+'15-07'!C39+'23-07'!C39+'01-08'!C39+'08-08'!C39+'18-08'!C39+'25-08'!C39+'01-09'!C39+'08-09'!C39+'16-09'!C39+'23-09'!C39</f>
        <v>34957453.240000002</v>
      </c>
      <c r="D39" s="11">
        <f>+'01-07'!D39+'08-07'!D39+'15-07'!D39+'23-07'!D39+'01-08'!D39+'08-08'!D39+'18-08'!D39+'25-08'!D39+'01-09'!D39+'08-09'!D39+'16-09'!D39+'23-09'!D39</f>
        <v>6330047.4299999997</v>
      </c>
      <c r="E39" s="11">
        <f>+'01-07'!E39+'08-07'!E39+'15-07'!E39+'23-07'!E39+'01-08'!E39+'08-08'!E39+'18-08'!E39+'25-08'!E39+'01-09'!E39+'08-09'!E39+'16-09'!E39+'23-09'!E39</f>
        <v>1253063.6200000001</v>
      </c>
      <c r="F39" s="11">
        <f>+'01-07'!F39+'08-07'!F39+'15-07'!F39+'23-07'!F39+'01-08'!F39+'08-08'!F39+'18-08'!F39+'25-08'!F39+'01-09'!F39+'08-09'!F39+'16-09'!F39+'23-09'!F39</f>
        <v>159987288.51000002</v>
      </c>
      <c r="G39" s="11">
        <f>+'01-07'!G39+'08-07'!G39+'15-07'!G39+'23-07'!G39+'01-08'!G39+'08-08'!G39+'18-08'!G39+'25-08'!G39+'01-09'!G39+'08-09'!G39+'16-09'!G39+'23-09'!G39</f>
        <v>5625786.7599999998</v>
      </c>
      <c r="H39" s="11">
        <f>+'01-07'!H39+'08-07'!H39+'15-07'!H39+'23-07'!H39+'01-08'!H39+'08-08'!H39+'18-08'!H39+'25-08'!H39+'01-09'!H39+'08-09'!H39+'16-09'!H39+'23-09'!H39</f>
        <v>14310137.529999999</v>
      </c>
      <c r="I39" s="11">
        <f>+'01-07'!I39+'08-07'!I39+'15-07'!I39+'23-07'!I39+'01-08'!I39+'08-08'!I39+'18-08'!I39+'25-08'!I39+'01-09'!I39+'08-09'!I39+'16-09'!I39+'23-09'!I39</f>
        <v>76156507.859999999</v>
      </c>
      <c r="J39" s="11">
        <f>+'01-07'!J39+'08-07'!J39+'15-07'!J39+'23-07'!J39+'01-08'!J39+'08-08'!J39+'18-08'!J39+'25-08'!J39+'01-09'!J39+'08-09'!J39+'16-09'!J39+'23-09'!J39</f>
        <v>9842901.709999999</v>
      </c>
      <c r="K39" s="12">
        <f t="shared" si="0"/>
        <v>521382316.87999994</v>
      </c>
    </row>
    <row r="40" spans="1:11" x14ac:dyDescent="0.2">
      <c r="A40" s="2" t="s">
        <v>48</v>
      </c>
      <c r="B40" s="11">
        <f>+'01-07'!B40+'08-07'!B40+'15-07'!B40+'23-07'!B40+'01-08'!B40+'08-08'!B40+'18-08'!B40+'25-08'!B40+'01-09'!B40+'08-09'!B40+'16-09'!B40+'23-09'!B40</f>
        <v>150331087.70999998</v>
      </c>
      <c r="C40" s="11">
        <f>+'01-07'!C40+'08-07'!C40+'15-07'!C40+'23-07'!C40+'01-08'!C40+'08-08'!C40+'18-08'!C40+'25-08'!C40+'01-09'!C40+'08-09'!C40+'16-09'!C40+'23-09'!C40</f>
        <v>24681633.650000002</v>
      </c>
      <c r="D40" s="11">
        <f>+'01-07'!D40+'08-07'!D40+'15-07'!D40+'23-07'!D40+'01-08'!D40+'08-08'!D40+'18-08'!D40+'25-08'!D40+'01-09'!D40+'08-09'!D40+'16-09'!D40+'23-09'!D40</f>
        <v>4469316.1599999992</v>
      </c>
      <c r="E40" s="11">
        <f>+'01-07'!E40+'08-07'!E40+'15-07'!E40+'23-07'!E40+'01-08'!E40+'08-08'!E40+'18-08'!E40+'25-08'!E40+'01-09'!E40+'08-09'!E40+'16-09'!E40+'23-09'!E40</f>
        <v>920367.38</v>
      </c>
      <c r="F40" s="11">
        <f>+'01-07'!F40+'08-07'!F40+'15-07'!F40+'23-07'!F40+'01-08'!F40+'08-08'!F40+'18-08'!F40+'25-08'!F40+'01-09'!F40+'08-09'!F40+'16-09'!F40+'23-09'!F40</f>
        <v>182600962</v>
      </c>
      <c r="G40" s="11">
        <f>+'01-07'!G40+'08-07'!G40+'15-07'!G40+'23-07'!G40+'01-08'!G40+'08-08'!G40+'18-08'!G40+'25-08'!G40+'01-09'!G40+'08-09'!G40+'16-09'!G40+'23-09'!G40</f>
        <v>6420973.1200000001</v>
      </c>
      <c r="H40" s="11">
        <f>+'01-07'!H40+'08-07'!H40+'15-07'!H40+'23-07'!H40+'01-08'!H40+'08-08'!H40+'18-08'!H40+'25-08'!H40+'01-09'!H40+'08-09'!H40+'16-09'!H40+'23-09'!H40</f>
        <v>12444007.25</v>
      </c>
      <c r="I40" s="11">
        <f>+'01-07'!I40+'08-07'!I40+'15-07'!I40+'23-07'!I40+'01-08'!I40+'08-08'!I40+'18-08'!I40+'25-08'!I40+'01-09'!I40+'08-09'!I40+'16-09'!I40+'23-09'!I40</f>
        <v>0</v>
      </c>
      <c r="J40" s="11">
        <f>+'01-07'!J40+'08-07'!J40+'15-07'!J40+'23-07'!J40+'01-08'!J40+'08-08'!J40+'18-08'!J40+'25-08'!J40+'01-09'!J40+'08-09'!J40+'16-09'!J40+'23-09'!J40</f>
        <v>11234163.279999999</v>
      </c>
      <c r="K40" s="12">
        <f t="shared" si="0"/>
        <v>393102510.54999995</v>
      </c>
    </row>
    <row r="41" spans="1:11" x14ac:dyDescent="0.2">
      <c r="A41" s="2" t="s">
        <v>49</v>
      </c>
      <c r="B41" s="11">
        <f>+'01-07'!B41+'08-07'!B41+'15-07'!B41+'23-07'!B41+'01-08'!B41+'08-08'!B41+'18-08'!B41+'25-08'!B41+'01-09'!B41+'08-09'!B41+'16-09'!B41+'23-09'!B41</f>
        <v>194193802.56000003</v>
      </c>
      <c r="C41" s="11">
        <f>+'01-07'!C41+'08-07'!C41+'15-07'!C41+'23-07'!C41+'01-08'!C41+'08-08'!C41+'18-08'!C41+'25-08'!C41+'01-09'!C41+'08-09'!C41+'16-09'!C41+'23-09'!C41</f>
        <v>31883094.599999994</v>
      </c>
      <c r="D41" s="11">
        <f>+'01-07'!D41+'08-07'!D41+'15-07'!D41+'23-07'!D41+'01-08'!D41+'08-08'!D41+'18-08'!D41+'25-08'!D41+'01-09'!D41+'08-09'!D41+'16-09'!D41+'23-09'!D41</f>
        <v>5773346.7700000005</v>
      </c>
      <c r="E41" s="11">
        <f>+'01-07'!E41+'08-07'!E41+'15-07'!E41+'23-07'!E41+'01-08'!E41+'08-08'!E41+'18-08'!E41+'25-08'!E41+'01-09'!E41+'08-09'!E41+'16-09'!E41+'23-09'!E41</f>
        <v>1136635.2999999998</v>
      </c>
      <c r="F41" s="11">
        <f>+'01-07'!F41+'08-07'!F41+'15-07'!F41+'23-07'!F41+'01-08'!F41+'08-08'!F41+'18-08'!F41+'25-08'!F41+'01-09'!F41+'08-09'!F41+'16-09'!F41+'23-09'!F41</f>
        <v>108420990.51000002</v>
      </c>
      <c r="G41" s="11">
        <f>+'01-07'!G41+'08-07'!G41+'15-07'!G41+'23-07'!G41+'01-08'!G41+'08-08'!G41+'18-08'!G41+'25-08'!G41+'01-09'!G41+'08-09'!G41+'16-09'!G41+'23-09'!G41</f>
        <v>3812511.4899999998</v>
      </c>
      <c r="H41" s="11">
        <f>+'01-07'!H41+'08-07'!H41+'15-07'!H41+'23-07'!H41+'01-08'!H41+'08-08'!H41+'18-08'!H41+'25-08'!H41+'01-09'!H41+'08-09'!H41+'16-09'!H41+'23-09'!H41</f>
        <v>13827340.51</v>
      </c>
      <c r="I41" s="11">
        <f>+'01-07'!I41+'08-07'!I41+'15-07'!I41+'23-07'!I41+'01-08'!I41+'08-08'!I41+'18-08'!I41+'25-08'!I41+'01-09'!I41+'08-09'!I41+'16-09'!I41+'23-09'!I41</f>
        <v>44579252.239999995</v>
      </c>
      <c r="J41" s="11">
        <f>+'01-07'!J41+'08-07'!J41+'15-07'!J41+'23-07'!J41+'01-08'!J41+'08-08'!J41+'18-08'!J41+'25-08'!J41+'01-09'!J41+'08-09'!J41+'16-09'!J41+'23-09'!J41</f>
        <v>6670387.1400000006</v>
      </c>
      <c r="K41" s="12">
        <f t="shared" si="0"/>
        <v>410297361.12000006</v>
      </c>
    </row>
    <row r="42" spans="1:11" x14ac:dyDescent="0.2">
      <c r="A42" s="2" t="s">
        <v>50</v>
      </c>
      <c r="B42" s="11">
        <f>+'01-07'!B42+'08-07'!B42+'15-07'!B42+'23-07'!B42+'01-08'!B42+'08-08'!B42+'18-08'!B42+'25-08'!B42+'01-09'!B42+'08-09'!B42+'16-09'!B42+'23-09'!B42</f>
        <v>276652183.32999998</v>
      </c>
      <c r="C42" s="11">
        <f>+'01-07'!C42+'08-07'!C42+'15-07'!C42+'23-07'!C42+'01-08'!C42+'08-08'!C42+'18-08'!C42+'25-08'!C42+'01-09'!C42+'08-09'!C42+'16-09'!C42+'23-09'!C42</f>
        <v>45421262.760000005</v>
      </c>
      <c r="D42" s="11">
        <f>+'01-07'!D42+'08-07'!D42+'15-07'!D42+'23-07'!D42+'01-08'!D42+'08-08'!D42+'18-08'!D42+'25-08'!D42+'01-09'!D42+'08-09'!D42+'16-09'!D42+'23-09'!D42</f>
        <v>8224819.6199999973</v>
      </c>
      <c r="E42" s="11">
        <f>+'01-07'!E42+'08-07'!E42+'15-07'!E42+'23-07'!E42+'01-08'!E42+'08-08'!E42+'18-08'!E42+'25-08'!E42+'01-09'!E42+'08-09'!E42+'16-09'!E42+'23-09'!E42</f>
        <v>1693586.5799999998</v>
      </c>
      <c r="F42" s="11">
        <f>+'01-07'!F42+'08-07'!F42+'15-07'!F42+'23-07'!F42+'01-08'!F42+'08-08'!F42+'18-08'!F42+'25-08'!F42+'01-09'!F42+'08-09'!F42+'16-09'!F42+'23-09'!F42</f>
        <v>499922438.72000003</v>
      </c>
      <c r="G42" s="11">
        <f>+'01-07'!G42+'08-07'!G42+'15-07'!G42+'23-07'!G42+'01-08'!G42+'08-08'!G42+'18-08'!G42+'25-08'!G42+'01-09'!G42+'08-09'!G42+'16-09'!G42+'23-09'!G42</f>
        <v>17579253.149999999</v>
      </c>
      <c r="H42" s="11">
        <f>+'01-07'!H42+'08-07'!H42+'15-07'!H42+'23-07'!H42+'01-08'!H42+'08-08'!H42+'18-08'!H42+'25-08'!H42+'01-09'!H42+'08-09'!H42+'16-09'!H42+'23-09'!H42</f>
        <v>16898751.259999998</v>
      </c>
      <c r="I42" s="11">
        <f>+'01-07'!I42+'08-07'!I42+'15-07'!I42+'23-07'!I42+'01-08'!I42+'08-08'!I42+'18-08'!I42+'25-08'!I42+'01-09'!I42+'08-09'!I42+'16-09'!I42+'23-09'!I42</f>
        <v>0</v>
      </c>
      <c r="J42" s="11">
        <f>+'01-07'!J42+'08-07'!J42+'15-07'!J42+'23-07'!J42+'01-08'!J42+'08-08'!J42+'18-08'!J42+'25-08'!J42+'01-09'!J42+'08-09'!J42+'16-09'!J42+'23-09'!J42</f>
        <v>30756739.93</v>
      </c>
      <c r="K42" s="12">
        <f t="shared" si="0"/>
        <v>897149035.3499999</v>
      </c>
    </row>
    <row r="43" spans="1:11" x14ac:dyDescent="0.2">
      <c r="A43" s="2" t="s">
        <v>51</v>
      </c>
      <c r="B43" s="11">
        <f>+'01-07'!B43+'08-07'!B43+'15-07'!B43+'23-07'!B43+'01-08'!B43+'08-08'!B43+'18-08'!B43+'25-08'!B43+'01-09'!B43+'08-09'!B43+'16-09'!B43+'23-09'!B43</f>
        <v>155122516.79999998</v>
      </c>
      <c r="C43" s="11">
        <f>+'01-07'!C43+'08-07'!C43+'15-07'!C43+'23-07'!C43+'01-08'!C43+'08-08'!C43+'18-08'!C43+'25-08'!C43+'01-09'!C43+'08-09'!C43+'16-09'!C43+'23-09'!C43</f>
        <v>25468299.259999998</v>
      </c>
      <c r="D43" s="11">
        <f>+'01-07'!D43+'08-07'!D43+'15-07'!D43+'23-07'!D43+'01-08'!D43+'08-08'!D43+'18-08'!D43+'25-08'!D43+'01-09'!D43+'08-09'!D43+'16-09'!D43+'23-09'!D43</f>
        <v>4611764.5000000009</v>
      </c>
      <c r="E43" s="11">
        <f>+'01-07'!E43+'08-07'!E43+'15-07'!E43+'23-07'!E43+'01-08'!E43+'08-08'!E43+'18-08'!E43+'25-08'!E43+'01-09'!E43+'08-09'!E43+'16-09'!E43+'23-09'!E43</f>
        <v>954773.64000000013</v>
      </c>
      <c r="F43" s="11">
        <f>+'01-07'!F43+'08-07'!F43+'15-07'!F43+'23-07'!F43+'01-08'!F43+'08-08'!F43+'18-08'!F43+'25-08'!F43+'01-09'!F43+'08-09'!F43+'16-09'!F43+'23-09'!F43</f>
        <v>234576798.96000001</v>
      </c>
      <c r="G43" s="11">
        <f>+'01-07'!G43+'08-07'!G43+'15-07'!G43+'23-07'!G43+'01-08'!G43+'08-08'!G43+'18-08'!G43+'25-08'!G43+'01-09'!G43+'08-09'!G43+'16-09'!G43+'23-09'!G43</f>
        <v>8248649.4100000001</v>
      </c>
      <c r="H43" s="11">
        <f>+'01-07'!H43+'08-07'!H43+'15-07'!H43+'23-07'!H43+'01-08'!H43+'08-08'!H43+'18-08'!H43+'25-08'!H43+'01-09'!H43+'08-09'!H43+'16-09'!H43+'23-09'!H43</f>
        <v>11721523.780000001</v>
      </c>
      <c r="I43" s="11">
        <f>+'01-07'!I43+'08-07'!I43+'15-07'!I43+'23-07'!I43+'01-08'!I43+'08-08'!I43+'18-08'!I43+'25-08'!I43+'01-09'!I43+'08-09'!I43+'16-09'!I43+'23-09'!I43</f>
        <v>0</v>
      </c>
      <c r="J43" s="11">
        <f>+'01-07'!J43+'08-07'!J43+'15-07'!J43+'23-07'!J43+'01-08'!J43+'08-08'!J43+'18-08'!J43+'25-08'!J43+'01-09'!J43+'08-09'!J43+'16-09'!J43+'23-09'!J43</f>
        <v>14431873.91</v>
      </c>
      <c r="K43" s="12">
        <f t="shared" si="0"/>
        <v>455136200.26000005</v>
      </c>
    </row>
    <row r="44" spans="1:11" x14ac:dyDescent="0.2">
      <c r="A44" s="2" t="s">
        <v>52</v>
      </c>
      <c r="B44" s="11">
        <f>+'01-07'!B44+'08-07'!B44+'15-07'!B44+'23-07'!B44+'01-08'!B44+'08-08'!B44+'18-08'!B44+'25-08'!B44+'01-09'!B44+'08-09'!B44+'16-09'!B44+'23-09'!B44</f>
        <v>2252676294.5</v>
      </c>
      <c r="C44" s="11">
        <f>+'01-07'!C44+'08-07'!C44+'15-07'!C44+'23-07'!C44+'01-08'!C44+'08-08'!C44+'18-08'!C44+'25-08'!C44+'01-09'!C44+'08-09'!C44+'16-09'!C44+'23-09'!C44</f>
        <v>369848524.81999999</v>
      </c>
      <c r="D44" s="11">
        <f>+'01-07'!D44+'08-07'!D44+'15-07'!D44+'23-07'!D44+'01-08'!D44+'08-08'!D44+'18-08'!D44+'25-08'!D44+'01-09'!D44+'08-09'!D44+'16-09'!D44+'23-09'!D44</f>
        <v>66971660.859999999</v>
      </c>
      <c r="E44" s="11">
        <f>+'01-07'!E44+'08-07'!E44+'15-07'!E44+'23-07'!E44+'01-08'!E44+'08-08'!E44+'18-08'!E44+'25-08'!E44+'01-09'!E44+'08-09'!E44+'16-09'!E44+'23-09'!E44</f>
        <v>13790150.909999998</v>
      </c>
      <c r="F44" s="11">
        <f>+'01-07'!F44+'08-07'!F44+'15-07'!F44+'23-07'!F44+'01-08'!F44+'08-08'!F44+'18-08'!F44+'25-08'!F44+'01-09'!F44+'08-09'!F44+'16-09'!F44+'23-09'!F44</f>
        <v>1821486885.25</v>
      </c>
      <c r="G44" s="11">
        <f>+'01-07'!G44+'08-07'!G44+'15-07'!G44+'23-07'!G44+'01-08'!G44+'08-08'!G44+'18-08'!G44+'25-08'!G44+'01-09'!G44+'08-09'!G44+'16-09'!G44+'23-09'!G44</f>
        <v>64050693.859999999</v>
      </c>
      <c r="H44" s="11">
        <f>+'01-07'!H44+'08-07'!H44+'15-07'!H44+'23-07'!H44+'01-08'!H44+'08-08'!H44+'18-08'!H44+'25-08'!H44+'01-09'!H44+'08-09'!H44+'16-09'!H44+'23-09'!H44</f>
        <v>76293055.359999999</v>
      </c>
      <c r="I44" s="11">
        <f>+'01-07'!I44+'08-07'!I44+'15-07'!I44+'23-07'!I44+'01-08'!I44+'08-08'!I44+'18-08'!I44+'25-08'!I44+'01-09'!I44+'08-09'!I44+'16-09'!I44+'23-09'!I44</f>
        <v>0</v>
      </c>
      <c r="J44" s="11">
        <f>+'01-07'!J44+'08-07'!J44+'15-07'!J44+'23-07'!J44+'01-08'!J44+'08-08'!J44+'18-08'!J44+'25-08'!J44+'01-09'!J44+'08-09'!J44+'16-09'!J44+'23-09'!J44</f>
        <v>112063380.40999998</v>
      </c>
      <c r="K44" s="12">
        <f t="shared" si="0"/>
        <v>4777180645.9699993</v>
      </c>
    </row>
    <row r="45" spans="1:11" x14ac:dyDescent="0.2">
      <c r="A45" s="2" t="s">
        <v>53</v>
      </c>
      <c r="B45" s="11">
        <f>+'01-07'!B45+'08-07'!B45+'15-07'!B45+'23-07'!B45+'01-08'!B45+'08-08'!B45+'18-08'!B45+'25-08'!B45+'01-09'!B45+'08-09'!B45+'16-09'!B45+'23-09'!B45</f>
        <v>356309691.96999997</v>
      </c>
      <c r="C45" s="11">
        <f>+'01-07'!C45+'08-07'!C45+'15-07'!C45+'23-07'!C45+'01-08'!C45+'08-08'!C45+'18-08'!C45+'25-08'!C45+'01-09'!C45+'08-09'!C45+'16-09'!C45+'23-09'!C45</f>
        <v>58499578.610000007</v>
      </c>
      <c r="D45" s="11">
        <f>+'01-07'!D45+'08-07'!D45+'15-07'!D45+'23-07'!D45+'01-08'!D45+'08-08'!D45+'18-08'!D45+'25-08'!D45+'01-09'!D45+'08-09'!D45+'16-09'!D45+'23-09'!D45</f>
        <v>10593022.99</v>
      </c>
      <c r="E45" s="11">
        <f>+'01-07'!E45+'08-07'!E45+'15-07'!E45+'23-07'!E45+'01-08'!E45+'08-08'!E45+'18-08'!E45+'25-08'!E45+'01-09'!E45+'08-09'!E45+'16-09'!E45+'23-09'!E45</f>
        <v>2181110.9700000002</v>
      </c>
      <c r="F45" s="11">
        <f>+'01-07'!F45+'08-07'!F45+'15-07'!F45+'23-07'!F45+'01-08'!F45+'08-08'!F45+'18-08'!F45+'25-08'!F45+'01-09'!F45+'08-09'!F45+'16-09'!F45+'23-09'!F45</f>
        <v>385536424.10999995</v>
      </c>
      <c r="G45" s="11">
        <f>+'01-07'!G45+'08-07'!G45+'15-07'!G45+'23-07'!G45+'01-08'!G45+'08-08'!G45+'18-08'!G45+'25-08'!G45+'01-09'!G45+'08-09'!G45+'16-09'!G45+'23-09'!G45</f>
        <v>13556987.800000001</v>
      </c>
      <c r="H45" s="11">
        <f>+'01-07'!H45+'08-07'!H45+'15-07'!H45+'23-07'!H45+'01-08'!H45+'08-08'!H45+'18-08'!H45+'25-08'!H45+'01-09'!H45+'08-09'!H45+'16-09'!H45+'23-09'!H45</f>
        <v>10833827.859999999</v>
      </c>
      <c r="I45" s="11">
        <f>+'01-07'!I45+'08-07'!I45+'15-07'!I45+'23-07'!I45+'01-08'!I45+'08-08'!I45+'18-08'!I45+'25-08'!I45+'01-09'!I45+'08-09'!I45+'16-09'!I45+'23-09'!I45</f>
        <v>381241272.22000003</v>
      </c>
      <c r="J45" s="11">
        <f>+'01-07'!J45+'08-07'!J45+'15-07'!J45+'23-07'!J45+'01-08'!J45+'08-08'!J45+'18-08'!J45+'25-08'!J45+'01-09'!J45+'08-09'!J45+'16-09'!J45+'23-09'!J45</f>
        <v>23719366.48</v>
      </c>
      <c r="K45" s="12">
        <f t="shared" si="0"/>
        <v>1242471283.01</v>
      </c>
    </row>
    <row r="46" spans="1:11" x14ac:dyDescent="0.2">
      <c r="A46" s="2" t="s">
        <v>54</v>
      </c>
      <c r="B46" s="11">
        <f>+'01-07'!B46+'08-07'!B46+'15-07'!B46+'23-07'!B46+'01-08'!B46+'08-08'!B46+'18-08'!B46+'25-08'!B46+'01-09'!B46+'08-09'!B46+'16-09'!B46+'23-09'!B46</f>
        <v>946501016.42999995</v>
      </c>
      <c r="C46" s="11">
        <f>+'01-07'!C46+'08-07'!C46+'15-07'!C46+'23-07'!C46+'01-08'!C46+'08-08'!C46+'18-08'!C46+'25-08'!C46+'01-09'!C46+'08-09'!C46+'16-09'!C46+'23-09'!C46</f>
        <v>155398272.47999999</v>
      </c>
      <c r="D46" s="11">
        <f>+'01-07'!D46+'08-07'!D46+'15-07'!D46+'23-07'!D46+'01-08'!D46+'08-08'!D46+'18-08'!D46+'25-08'!D46+'01-09'!D46+'08-09'!D46+'16-09'!D46+'23-09'!D46</f>
        <v>28139304.889999993</v>
      </c>
      <c r="E46" s="11">
        <f>+'01-07'!E46+'08-07'!E46+'15-07'!E46+'23-07'!E46+'01-08'!E46+'08-08'!E46+'18-08'!E46+'25-08'!E46+'01-09'!E46+'08-09'!E46+'16-09'!E46+'23-09'!E46</f>
        <v>5794228.8100000005</v>
      </c>
      <c r="F46" s="11">
        <f>+'01-07'!F46+'08-07'!F46+'15-07'!F46+'23-07'!F46+'01-08'!F46+'08-08'!F46+'18-08'!F46+'25-08'!F46+'01-09'!F46+'08-09'!F46+'16-09'!F46+'23-09'!F46</f>
        <v>784552022.10000002</v>
      </c>
      <c r="G46" s="11">
        <f>+'01-07'!G46+'08-07'!G46+'15-07'!G46+'23-07'!G46+'01-08'!G46+'08-08'!G46+'18-08'!G46+'25-08'!G46+'01-09'!G46+'08-09'!G46+'16-09'!G46+'23-09'!G46</f>
        <v>27587956.75</v>
      </c>
      <c r="H46" s="11">
        <f>+'01-07'!H46+'08-07'!H46+'15-07'!H46+'23-07'!H46+'01-08'!H46+'08-08'!H46+'18-08'!H46+'25-08'!H46+'01-09'!H46+'08-09'!H46+'16-09'!H46+'23-09'!H46</f>
        <v>59921614.299999997</v>
      </c>
      <c r="I46" s="11">
        <f>+'01-07'!I46+'08-07'!I46+'15-07'!I46+'23-07'!I46+'01-08'!I46+'08-08'!I46+'18-08'!I46+'25-08'!I46+'01-09'!I46+'08-09'!I46+'16-09'!I46+'23-09'!I46</f>
        <v>0</v>
      </c>
      <c r="J46" s="11">
        <f>+'01-07'!J46+'08-07'!J46+'15-07'!J46+'23-07'!J46+'01-08'!J46+'08-08'!J46+'18-08'!J46+'25-08'!J46+'01-09'!J46+'08-09'!J46+'16-09'!J46+'23-09'!J46</f>
        <v>48268012.489999995</v>
      </c>
      <c r="K46" s="12">
        <f t="shared" si="0"/>
        <v>2056162428.25</v>
      </c>
    </row>
    <row r="47" spans="1:11" x14ac:dyDescent="0.2">
      <c r="A47" s="2" t="s">
        <v>55</v>
      </c>
      <c r="B47" s="11">
        <f>+'01-07'!B47+'08-07'!B47+'15-07'!B47+'23-07'!B47+'01-08'!B47+'08-08'!B47+'18-08'!B47+'25-08'!B47+'01-09'!B47+'08-09'!B47+'16-09'!B47+'23-09'!B47</f>
        <v>217763405.95999998</v>
      </c>
      <c r="C47" s="11">
        <f>+'01-07'!C47+'08-07'!C47+'15-07'!C47+'23-07'!C47+'01-08'!C47+'08-08'!C47+'18-08'!C47+'25-08'!C47+'01-09'!C47+'08-09'!C47+'16-09'!C47+'23-09'!C47</f>
        <v>35752795.300000004</v>
      </c>
      <c r="D47" s="11">
        <f>+'01-07'!D47+'08-07'!D47+'15-07'!D47+'23-07'!D47+'01-08'!D47+'08-08'!D47+'18-08'!D47+'25-08'!D47+'01-09'!D47+'08-09'!D47+'16-09'!D47+'23-09'!D47</f>
        <v>6474066.879999999</v>
      </c>
      <c r="E47" s="11">
        <f>+'01-07'!E47+'08-07'!E47+'15-07'!E47+'23-07'!E47+'01-08'!E47+'08-08'!E47+'18-08'!E47+'25-08'!E47+'01-09'!E47+'08-09'!E47+'16-09'!E47+'23-09'!E47</f>
        <v>1353517.5999999999</v>
      </c>
      <c r="F47" s="11">
        <f>+'01-07'!F47+'08-07'!F47+'15-07'!F47+'23-07'!F47+'01-08'!F47+'08-08'!F47+'18-08'!F47+'25-08'!F47+'01-09'!F47+'08-09'!F47+'16-09'!F47+'23-09'!F47</f>
        <v>181568211.56</v>
      </c>
      <c r="G47" s="11">
        <f>+'01-07'!G47+'08-07'!G47+'15-07'!G47+'23-07'!G47+'01-08'!G47+'08-08'!G47+'18-08'!G47+'25-08'!G47+'01-09'!G47+'08-09'!G47+'16-09'!G47+'23-09'!G47</f>
        <v>6384657.5099999998</v>
      </c>
      <c r="H47" s="11">
        <f>+'01-07'!H47+'08-07'!H47+'15-07'!H47+'23-07'!H47+'01-08'!H47+'08-08'!H47+'18-08'!H47+'25-08'!H47+'01-09'!H47+'08-09'!H47+'16-09'!H47+'23-09'!H47</f>
        <v>13778547.199999999</v>
      </c>
      <c r="I47" s="11">
        <f>+'01-07'!I47+'08-07'!I47+'15-07'!I47+'23-07'!I47+'01-08'!I47+'08-08'!I47+'18-08'!I47+'25-08'!I47+'01-09'!I47+'08-09'!I47+'16-09'!I47+'23-09'!I47</f>
        <v>89377600.780000001</v>
      </c>
      <c r="J47" s="11">
        <f>+'01-07'!J47+'08-07'!J47+'15-07'!J47+'23-07'!J47+'01-08'!J47+'08-08'!J47+'18-08'!J47+'25-08'!J47+'01-09'!J47+'08-09'!J47+'16-09'!J47+'23-09'!J47</f>
        <v>11170625.35</v>
      </c>
      <c r="K47" s="12">
        <f t="shared" si="0"/>
        <v>563623428.13999999</v>
      </c>
    </row>
    <row r="48" spans="1:11" x14ac:dyDescent="0.2">
      <c r="A48" s="2" t="s">
        <v>56</v>
      </c>
      <c r="B48" s="11">
        <f>+'01-07'!B48+'08-07'!B48+'15-07'!B48+'23-07'!B48+'01-08'!B48+'08-08'!B48+'18-08'!B48+'25-08'!B48+'01-09'!B48+'08-09'!B48+'16-09'!B48+'23-09'!B48</f>
        <v>169655344.01999998</v>
      </c>
      <c r="C48" s="11">
        <f>+'01-07'!C48+'08-07'!C48+'15-07'!C48+'23-07'!C48+'01-08'!C48+'08-08'!C48+'18-08'!C48+'25-08'!C48+'01-09'!C48+'08-09'!C48+'16-09'!C48+'23-09'!C48</f>
        <v>27854325.469999999</v>
      </c>
      <c r="D48" s="11">
        <f>+'01-07'!D48+'08-07'!D48+'15-07'!D48+'23-07'!D48+'01-08'!D48+'08-08'!D48+'18-08'!D48+'25-08'!D48+'01-09'!D48+'08-09'!D48+'16-09'!D48+'23-09'!D48</f>
        <v>5043822.8699999992</v>
      </c>
      <c r="E48" s="11">
        <f>+'01-07'!E48+'08-07'!E48+'15-07'!E48+'23-07'!E48+'01-08'!E48+'08-08'!E48+'18-08'!E48+'25-08'!E48+'01-09'!E48+'08-09'!E48+'16-09'!E48+'23-09'!E48</f>
        <v>1041710.8799999999</v>
      </c>
      <c r="F48" s="11">
        <f>+'01-07'!F48+'08-07'!F48+'15-07'!F48+'23-07'!F48+'01-08'!F48+'08-08'!F48+'18-08'!F48+'25-08'!F48+'01-09'!F48+'08-09'!F48+'16-09'!F48+'23-09'!F48</f>
        <v>95725282.469999999</v>
      </c>
      <c r="G48" s="11">
        <f>+'01-07'!G48+'08-07'!G48+'15-07'!G48+'23-07'!G48+'01-08'!G48+'08-08'!G48+'18-08'!G48+'25-08'!G48+'01-09'!G48+'08-09'!G48+'16-09'!G48+'23-09'!G48</f>
        <v>3366080.1000000006</v>
      </c>
      <c r="H48" s="11">
        <f>+'01-07'!H48+'08-07'!H48+'15-07'!H48+'23-07'!H48+'01-08'!H48+'08-08'!H48+'18-08'!H48+'25-08'!H48+'01-09'!H48+'08-09'!H48+'16-09'!H48+'23-09'!H48</f>
        <v>13145090.129999999</v>
      </c>
      <c r="I48" s="11">
        <f>+'01-07'!I48+'08-07'!I48+'15-07'!I48+'23-07'!I48+'01-08'!I48+'08-08'!I48+'18-08'!I48+'25-08'!I48+'01-09'!I48+'08-09'!I48+'16-09'!I48+'23-09'!I48</f>
        <v>36808180.019999996</v>
      </c>
      <c r="J48" s="11">
        <f>+'01-07'!J48+'08-07'!J48+'15-07'!J48+'23-07'!J48+'01-08'!J48+'08-08'!J48+'18-08'!J48+'25-08'!J48+'01-09'!J48+'08-09'!J48+'16-09'!J48+'23-09'!J48</f>
        <v>5889308.8000000007</v>
      </c>
      <c r="K48" s="12">
        <f t="shared" si="0"/>
        <v>358529144.75999999</v>
      </c>
    </row>
    <row r="49" spans="1:12" x14ac:dyDescent="0.2">
      <c r="A49" s="2" t="s">
        <v>57</v>
      </c>
      <c r="B49" s="11">
        <f>+'01-07'!B49+'08-07'!B49+'15-07'!B49+'23-07'!B49+'01-08'!B49+'08-08'!B49+'18-08'!B49+'25-08'!B49+'01-09'!B49+'08-09'!B49+'16-09'!B49+'23-09'!B49</f>
        <v>197893067.67000002</v>
      </c>
      <c r="C49" s="11">
        <f>+'01-07'!C49+'08-07'!C49+'15-07'!C49+'23-07'!C49+'01-08'!C49+'08-08'!C49+'18-08'!C49+'25-08'!C49+'01-09'!C49+'08-09'!C49+'16-09'!C49+'23-09'!C49</f>
        <v>32490446.719999995</v>
      </c>
      <c r="D49" s="11">
        <f>+'01-07'!D49+'08-07'!D49+'15-07'!D49+'23-07'!D49+'01-08'!D49+'08-08'!D49+'18-08'!D49+'25-08'!D49+'01-09'!D49+'08-09'!D49+'16-09'!D49+'23-09'!D49</f>
        <v>5883325.3000000007</v>
      </c>
      <c r="E49" s="11">
        <f>+'01-07'!E49+'08-07'!E49+'15-07'!E49+'23-07'!E49+'01-08'!E49+'08-08'!E49+'18-08'!E49+'25-08'!E49+'01-09'!E49+'08-09'!E49+'16-09'!E49+'23-09'!E49</f>
        <v>1187169.48</v>
      </c>
      <c r="F49" s="11">
        <f>+'01-07'!F49+'08-07'!F49+'15-07'!F49+'23-07'!F49+'01-08'!F49+'08-08'!F49+'18-08'!F49+'25-08'!F49+'01-09'!F49+'08-09'!F49+'16-09'!F49+'23-09'!F49</f>
        <v>113531324.60000001</v>
      </c>
      <c r="G49" s="11">
        <f>+'01-07'!G49+'08-07'!G49+'15-07'!G49+'23-07'!G49+'01-08'!G49+'08-08'!G49+'18-08'!G49+'25-08'!G49+'01-09'!G49+'08-09'!G49+'16-09'!G49+'23-09'!G49</f>
        <v>3992211.08</v>
      </c>
      <c r="H49" s="11">
        <f>+'01-07'!H49+'08-07'!H49+'15-07'!H49+'23-07'!H49+'01-08'!H49+'08-08'!H49+'18-08'!H49+'25-08'!H49+'01-09'!H49+'08-09'!H49+'16-09'!H49+'23-09'!H49</f>
        <v>12524473.41</v>
      </c>
      <c r="I49" s="11">
        <f>+'01-07'!I49+'08-07'!I49+'15-07'!I49+'23-07'!I49+'01-08'!I49+'08-08'!I49+'18-08'!I49+'25-08'!I49+'01-09'!I49+'08-09'!I49+'16-09'!I49+'23-09'!I49</f>
        <v>47715068.18</v>
      </c>
      <c r="J49" s="11">
        <f>+'01-07'!J49+'08-07'!J49+'15-07'!J49+'23-07'!J49+'01-08'!J49+'08-08'!J49+'18-08'!J49+'25-08'!J49+'01-09'!J49+'08-09'!J49+'16-09'!J49+'23-09'!J49</f>
        <v>6984790.3500000015</v>
      </c>
      <c r="K49" s="12">
        <f t="shared" si="0"/>
        <v>422201876.79000008</v>
      </c>
    </row>
    <row r="50" spans="1:12" x14ac:dyDescent="0.2">
      <c r="A50" s="2" t="s">
        <v>58</v>
      </c>
      <c r="B50" s="11">
        <f>+'01-07'!B50+'08-07'!B50+'15-07'!B50+'23-07'!B50+'01-08'!B50+'08-08'!B50+'18-08'!B50+'25-08'!B50+'01-09'!B50+'08-09'!B50+'16-09'!B50+'23-09'!B50</f>
        <v>497498310.22000003</v>
      </c>
      <c r="C50" s="11">
        <f>+'01-07'!C50+'08-07'!C50+'15-07'!C50+'23-07'!C50+'01-08'!C50+'08-08'!C50+'18-08'!C50+'25-08'!C50+'01-09'!C50+'08-09'!C50+'16-09'!C50+'23-09'!C50</f>
        <v>81680184.829999998</v>
      </c>
      <c r="D50" s="11">
        <f>+'01-07'!D50+'08-07'!D50+'15-07'!D50+'23-07'!D50+'01-08'!D50+'08-08'!D50+'18-08'!D50+'25-08'!D50+'01-09'!D50+'08-09'!D50+'16-09'!D50+'23-09'!D50</f>
        <v>14790535.209999999</v>
      </c>
      <c r="E50" s="11">
        <f>+'01-07'!E50+'08-07'!E50+'15-07'!E50+'23-07'!E50+'01-08'!E50+'08-08'!E50+'18-08'!E50+'25-08'!E50+'01-09'!E50+'08-09'!E50+'16-09'!E50+'23-09'!E50</f>
        <v>2737908.66</v>
      </c>
      <c r="F50" s="11">
        <f>+'01-07'!F50+'08-07'!F50+'15-07'!F50+'23-07'!F50+'01-08'!F50+'08-08'!F50+'18-08'!F50+'25-08'!F50+'01-09'!F50+'08-09'!F50+'16-09'!F50+'23-09'!F50</f>
        <v>398392386.51999998</v>
      </c>
      <c r="G50" s="11">
        <f>+'01-07'!G50+'08-07'!G50+'15-07'!G50+'23-07'!G50+'01-08'!G50+'08-08'!G50+'18-08'!G50+'25-08'!G50+'01-09'!G50+'08-09'!G50+'16-09'!G50+'23-09'!G50</f>
        <v>14009054.350000001</v>
      </c>
      <c r="H50" s="11">
        <f>+'01-07'!H50+'08-07'!H50+'15-07'!H50+'23-07'!H50+'01-08'!H50+'08-08'!H50+'18-08'!H50+'25-08'!H50+'01-09'!H50+'08-09'!H50+'16-09'!H50+'23-09'!H50</f>
        <v>34240922.460000001</v>
      </c>
      <c r="I50" s="11">
        <f>+'01-07'!I50+'08-07'!I50+'15-07'!I50+'23-07'!I50+'01-08'!I50+'08-08'!I50+'18-08'!I50+'25-08'!I50+'01-09'!I50+'08-09'!I50+'16-09'!I50+'23-09'!I50</f>
        <v>403643869.88999999</v>
      </c>
      <c r="J50" s="11">
        <f>+'01-07'!J50+'08-07'!J50+'15-07'!J50+'23-07'!J50+'01-08'!J50+'08-08'!J50+'18-08'!J50+'25-08'!J50+'01-09'!J50+'08-09'!J50+'16-09'!J50+'23-09'!J50</f>
        <v>24510304.149999999</v>
      </c>
      <c r="K50" s="12">
        <f t="shared" si="0"/>
        <v>1471503476.2900002</v>
      </c>
    </row>
    <row r="51" spans="1:12" x14ac:dyDescent="0.2">
      <c r="A51" s="2" t="s">
        <v>59</v>
      </c>
      <c r="B51" s="11">
        <f>+'01-07'!B51+'08-07'!B51+'15-07'!B51+'23-07'!B51+'01-08'!B51+'08-08'!B51+'18-08'!B51+'25-08'!B51+'01-09'!B51+'08-09'!B51+'16-09'!B51+'23-09'!B51</f>
        <v>175133779.49000001</v>
      </c>
      <c r="C51" s="11">
        <f>+'01-07'!C51+'08-07'!C51+'15-07'!C51+'23-07'!C51+'01-08'!C51+'08-08'!C51+'18-08'!C51+'25-08'!C51+'01-09'!C51+'08-09'!C51+'16-09'!C51+'23-09'!C51</f>
        <v>28753785.049999997</v>
      </c>
      <c r="D51" s="11">
        <f>+'01-07'!D51+'08-07'!D51+'15-07'!D51+'23-07'!D51+'01-08'!D51+'08-08'!D51+'18-08'!D51+'25-08'!D51+'01-09'!D51+'08-09'!D51+'16-09'!D51+'23-09'!D51</f>
        <v>5206695.7199999988</v>
      </c>
      <c r="E51" s="11">
        <f>+'01-07'!E51+'08-07'!E51+'15-07'!E51+'23-07'!E51+'01-08'!E51+'08-08'!E51+'18-08'!E51+'25-08'!E51+'01-09'!E51+'08-09'!E51+'16-09'!E51+'23-09'!E51</f>
        <v>1033723.72</v>
      </c>
      <c r="F51" s="11">
        <f>+'01-07'!F51+'08-07'!F51+'15-07'!F51+'23-07'!F51+'01-08'!F51+'08-08'!F51+'18-08'!F51+'25-08'!F51+'01-09'!F51+'08-09'!F51+'16-09'!F51+'23-09'!F51</f>
        <v>93321466.790000007</v>
      </c>
      <c r="G51" s="11">
        <f>+'01-07'!G51+'08-07'!G51+'15-07'!G51+'23-07'!G51+'01-08'!G51+'08-08'!G51+'18-08'!G51+'25-08'!G51+'01-09'!G51+'08-09'!G51+'16-09'!G51+'23-09'!G51</f>
        <v>3281552.43</v>
      </c>
      <c r="H51" s="11">
        <f>+'01-07'!H51+'08-07'!H51+'15-07'!H51+'23-07'!H51+'01-08'!H51+'08-08'!H51+'18-08'!H51+'25-08'!H51+'01-09'!H51+'08-09'!H51+'16-09'!H51+'23-09'!H51</f>
        <v>12061364.93</v>
      </c>
      <c r="I51" s="11">
        <f>+'01-07'!I51+'08-07'!I51+'15-07'!I51+'23-07'!I51+'01-08'!I51+'08-08'!I51+'18-08'!I51+'25-08'!I51+'01-09'!I51+'08-09'!I51+'16-09'!I51+'23-09'!I51</f>
        <v>0</v>
      </c>
      <c r="J51" s="11">
        <f>+'01-07'!J51+'08-07'!J51+'15-07'!J51+'23-07'!J51+'01-08'!J51+'08-08'!J51+'18-08'!J51+'25-08'!J51+'01-09'!J51+'08-09'!J51+'16-09'!J51+'23-09'!J51</f>
        <v>5741418.7999999998</v>
      </c>
      <c r="K51" s="12">
        <f t="shared" si="0"/>
        <v>324533786.93000007</v>
      </c>
    </row>
    <row r="52" spans="1:12" x14ac:dyDescent="0.2">
      <c r="A52" s="2" t="s">
        <v>60</v>
      </c>
      <c r="B52" s="11">
        <f>+'01-07'!B52+'08-07'!B52+'15-07'!B52+'23-07'!B52+'01-08'!B52+'08-08'!B52+'18-08'!B52+'25-08'!B52+'01-09'!B52+'08-09'!B52+'16-09'!B52+'23-09'!B52</f>
        <v>3017261545.4300003</v>
      </c>
      <c r="C52" s="11">
        <f>+'01-07'!C52+'08-07'!C52+'15-07'!C52+'23-07'!C52+'01-08'!C52+'08-08'!C52+'18-08'!C52+'25-08'!C52+'01-09'!C52+'08-09'!C52+'16-09'!C52+'23-09'!C52</f>
        <v>495379533.33999997</v>
      </c>
      <c r="D52" s="11">
        <f>+'01-07'!D52+'08-07'!D52+'15-07'!D52+'23-07'!D52+'01-08'!D52+'08-08'!D52+'18-08'!D52+'25-08'!D52+'01-09'!D52+'08-09'!D52+'16-09'!D52+'23-09'!D52</f>
        <v>89702642.719999984</v>
      </c>
      <c r="E52" s="11">
        <f>+'01-07'!E52+'08-07'!E52+'15-07'!E52+'23-07'!E52+'01-08'!E52+'08-08'!E52+'18-08'!E52+'25-08'!E52+'01-09'!E52+'08-09'!E52+'16-09'!E52+'23-09'!E52</f>
        <v>18812235.740000002</v>
      </c>
      <c r="F52" s="11">
        <f>+'01-07'!F52+'08-07'!F52+'15-07'!F52+'23-07'!F52+'01-08'!F52+'08-08'!F52+'18-08'!F52+'25-08'!F52+'01-09'!F52+'08-09'!F52+'16-09'!F52+'23-09'!F52</f>
        <v>1887440465.3100002</v>
      </c>
      <c r="G52" s="11">
        <f>+'01-07'!G52+'08-07'!G52+'15-07'!G52+'23-07'!G52+'01-08'!G52+'08-08'!G52+'18-08'!G52+'25-08'!G52+'01-09'!G52+'08-09'!G52+'16-09'!G52+'23-09'!G52</f>
        <v>66369883</v>
      </c>
      <c r="H52" s="11">
        <f>+'01-07'!H52+'08-07'!H52+'15-07'!H52+'23-07'!H52+'01-08'!H52+'08-08'!H52+'18-08'!H52+'25-08'!H52+'01-09'!H52+'08-09'!H52+'16-09'!H52+'23-09'!H52</f>
        <v>133298199.11000001</v>
      </c>
      <c r="I52" s="11">
        <f>+'01-07'!I52+'08-07'!I52+'15-07'!I52+'23-07'!I52+'01-08'!I52+'08-08'!I52+'18-08'!I52+'25-08'!I52+'01-09'!I52+'08-09'!I52+'16-09'!I52+'23-09'!I52</f>
        <v>0</v>
      </c>
      <c r="J52" s="11">
        <f>+'01-07'!J52+'08-07'!J52+'15-07'!J52+'23-07'!J52+'01-08'!J52+'08-08'!J52+'18-08'!J52+'25-08'!J52+'01-09'!J52+'08-09'!J52+'16-09'!J52+'23-09'!J52</f>
        <v>116121044.08999999</v>
      </c>
      <c r="K52" s="12">
        <f t="shared" si="0"/>
        <v>5824385548.7399998</v>
      </c>
    </row>
    <row r="53" spans="1:12" ht="13.5" thickBot="1" x14ac:dyDescent="0.25">
      <c r="A53" s="4" t="s">
        <v>61</v>
      </c>
      <c r="B53" s="11">
        <f>+'01-07'!B53+'08-07'!B53+'15-07'!B53+'23-07'!B53+'01-08'!B53+'08-08'!B53+'18-08'!B53+'25-08'!B53+'01-09'!B53+'08-09'!B53+'16-09'!B53+'23-09'!B53</f>
        <v>325288711.73000002</v>
      </c>
      <c r="C53" s="11">
        <f>+'01-07'!C53+'08-07'!C53+'15-07'!C53+'23-07'!C53+'01-08'!C53+'08-08'!C53+'18-08'!C53+'25-08'!C53+'01-09'!C53+'08-09'!C53+'16-09'!C53+'23-09'!C53</f>
        <v>53406497.170000002</v>
      </c>
      <c r="D53" s="11">
        <f>+'01-07'!D53+'08-07'!D53+'15-07'!D53+'23-07'!D53+'01-08'!D53+'08-08'!D53+'18-08'!D53+'25-08'!D53+'01-09'!D53+'08-09'!D53+'16-09'!D53+'23-09'!D53</f>
        <v>9670774.8900000006</v>
      </c>
      <c r="E53" s="11">
        <f>+'01-07'!E53+'08-07'!E53+'15-07'!E53+'23-07'!E53+'01-08'!E53+'08-08'!E53+'18-08'!E53+'25-08'!E53+'01-09'!E53+'08-09'!E53+'16-09'!E53+'23-09'!E53</f>
        <v>49879089.560000002</v>
      </c>
      <c r="F53" s="11">
        <f>+'01-07'!F53+'08-07'!F53+'15-07'!F53+'23-07'!F53+'01-08'!F53+'08-08'!F53+'18-08'!F53+'25-08'!F53+'01-09'!F53+'08-09'!F53+'16-09'!F53+'23-09'!F53</f>
        <v>340718616.07000005</v>
      </c>
      <c r="G53" s="11">
        <f>+'01-07'!G53+'08-07'!G53+'15-07'!G53+'23-07'!G53+'01-08'!G53+'08-08'!G53+'18-08'!G53+'25-08'!G53+'01-09'!G53+'08-09'!G53+'16-09'!G53+'23-09'!G53</f>
        <v>11981016.130000001</v>
      </c>
      <c r="H53" s="11">
        <f>+'01-07'!H53+'08-07'!H53+'15-07'!H53+'23-07'!H53+'01-08'!H53+'08-08'!H53+'18-08'!H53+'25-08'!H53+'01-09'!H53+'08-09'!H53+'16-09'!H53+'23-09'!H53</f>
        <v>25238983.949999996</v>
      </c>
      <c r="I53" s="11">
        <f>+'01-07'!I53+'08-07'!I53+'15-07'!I53+'23-07'!I53+'01-08'!I53+'08-08'!I53+'18-08'!I53+'25-08'!I53+'01-09'!I53+'08-09'!I53+'16-09'!I53+'23-09'!I53</f>
        <v>0</v>
      </c>
      <c r="J53" s="11">
        <f>+'01-07'!J53+'08-07'!J53+'15-07'!J53+'23-07'!J53+'01-08'!J53+'08-08'!J53+'18-08'!J53+'25-08'!J53+'01-09'!J53+'08-09'!J53+'16-09'!J53+'23-09'!J53</f>
        <v>20962039.420000002</v>
      </c>
      <c r="K53" s="12">
        <f t="shared" si="0"/>
        <v>837145728.92000008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17615548127.319996</v>
      </c>
      <c r="C54" s="13">
        <f t="shared" si="1"/>
        <v>2892152993.4199996</v>
      </c>
      <c r="D54" s="13">
        <f t="shared" si="1"/>
        <v>523707075.54000002</v>
      </c>
      <c r="E54" s="13">
        <f t="shared" si="1"/>
        <v>153599364.19999999</v>
      </c>
      <c r="F54" s="13">
        <f t="shared" si="1"/>
        <v>17806042125.66</v>
      </c>
      <c r="G54" s="13">
        <f t="shared" si="1"/>
        <v>626130971.43000007</v>
      </c>
      <c r="H54" s="13">
        <f t="shared" si="1"/>
        <v>856023061.52999997</v>
      </c>
      <c r="I54" s="13">
        <f t="shared" si="1"/>
        <v>6846759675.0500002</v>
      </c>
      <c r="J54" s="13">
        <f t="shared" si="1"/>
        <v>1095481548</v>
      </c>
      <c r="K54" s="13">
        <f t="shared" si="1"/>
        <v>48415444942.150002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+'01-07'!B54+'08-07'!B54+'15-07'!B54+'23-07'!B54+'01-08'!B54+'08-08'!B54+'18-08'!B54+'25-08'!B54+'01-09'!B54+'08-09'!B54+'16-09'!B54+'23-09'!B54</f>
        <v>17615548127.32</v>
      </c>
      <c r="C56" s="8">
        <f>+'01-07'!C54+'08-07'!C54+'15-07'!C54+'23-07'!C54+'01-08'!C54+'08-08'!C54+'18-08'!C54+'25-08'!C54+'01-09'!C54+'08-09'!C54+'16-09'!C54+'23-09'!C54</f>
        <v>2892152993.4200001</v>
      </c>
      <c r="D56" s="8">
        <f>+'01-07'!D54+'08-07'!D54+'15-07'!D54+'23-07'!D54+'01-08'!D54+'08-08'!D54+'18-08'!D54+'25-08'!D54+'01-09'!D54+'08-09'!D54+'16-09'!D54+'23-09'!D54</f>
        <v>523707075.5399999</v>
      </c>
      <c r="E56" s="8">
        <f>+'01-07'!E54+'08-07'!E54+'15-07'!E54+'23-07'!E54+'01-08'!E54+'08-08'!E54+'18-08'!E54+'25-08'!E54+'01-09'!E54+'08-09'!E54+'16-09'!E54+'23-09'!E54</f>
        <v>153599364.20000002</v>
      </c>
      <c r="F56" s="8">
        <f>+'01-07'!F54+'08-07'!F54+'15-07'!F54+'23-07'!F54+'01-08'!F54+'08-08'!F54+'18-08'!F54+'25-08'!F54+'01-09'!F54+'08-09'!F54+'16-09'!F54+'23-09'!F54</f>
        <v>17806042125.66</v>
      </c>
      <c r="G56" s="8">
        <f>+'01-07'!G54+'08-07'!G54+'15-07'!G54+'23-07'!G54+'01-08'!G54+'08-08'!G54+'18-08'!G54+'25-08'!G54+'01-09'!G54+'08-09'!G54+'16-09'!G54+'23-09'!G54</f>
        <v>626130971.42999995</v>
      </c>
      <c r="H56" s="8">
        <f>+'01-07'!H54+'08-07'!H54+'15-07'!H54+'23-07'!H54+'01-08'!H54+'08-08'!H54+'18-08'!H54+'25-08'!H54+'01-09'!H54+'08-09'!H54+'16-09'!H54+'23-09'!H54</f>
        <v>856023061.52999997</v>
      </c>
      <c r="I56" s="8">
        <f>+'01-07'!I54+'08-07'!I54+'15-07'!I54+'23-07'!I54+'01-08'!I54+'08-08'!I54+'18-08'!I54+'25-08'!I54+'01-09'!I54+'08-09'!I54+'16-09'!I54+'23-09'!I54</f>
        <v>6846759675.0500011</v>
      </c>
      <c r="J56" s="8">
        <f>+'01-07'!J54+'08-07'!J54+'15-07'!J54+'23-07'!J54+'01-08'!J54+'08-08'!J54+'18-08'!J54+'25-08'!J54+'01-09'!J54+'08-09'!J54+'16-09'!J54+'23-09'!J54</f>
        <v>1095481548</v>
      </c>
      <c r="K56" s="8">
        <f>+'01-07'!K54+'08-07'!K54+'15-07'!K54+'23-07'!K54+'01-08'!K54+'08-08'!K54+'18-08'!K54+'25-08'!K54+'01-09'!K54+'08-09'!K54+'16-09'!K54+'23-09'!K54</f>
        <v>48415444942.150002</v>
      </c>
      <c r="L56" s="8"/>
    </row>
    <row r="57" spans="1:12" hidden="1" x14ac:dyDescent="0.2">
      <c r="B57" s="8">
        <f>+B54-B56</f>
        <v>0</v>
      </c>
      <c r="C57" s="8">
        <f t="shared" ref="C57:K57" si="2">+C54-C56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0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273" t="s">
        <v>14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x14ac:dyDescent="0.2">
      <c r="A2" s="275" t="s">
        <v>62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ht="12.75" customHeight="1" x14ac:dyDescent="0.2">
      <c r="A5" s="277" t="s">
        <v>0</v>
      </c>
      <c r="B5" s="279" t="s">
        <v>9</v>
      </c>
      <c r="C5" s="9" t="s">
        <v>10</v>
      </c>
      <c r="D5" s="9" t="s">
        <v>10</v>
      </c>
      <c r="E5" s="279" t="s">
        <v>1</v>
      </c>
      <c r="F5" s="271" t="s">
        <v>7</v>
      </c>
      <c r="G5" s="271" t="s">
        <v>8</v>
      </c>
      <c r="H5" s="271" t="s">
        <v>2</v>
      </c>
      <c r="I5" s="271" t="s">
        <v>3</v>
      </c>
      <c r="J5" s="271" t="s">
        <v>4</v>
      </c>
      <c r="K5" s="271" t="s">
        <v>5</v>
      </c>
    </row>
    <row r="6" spans="1:11" ht="23.25" customHeight="1" thickBot="1" x14ac:dyDescent="0.25">
      <c r="A6" s="278"/>
      <c r="B6" s="280"/>
      <c r="C6" s="10" t="s">
        <v>11</v>
      </c>
      <c r="D6" s="10" t="s">
        <v>12</v>
      </c>
      <c r="E6" s="280" t="s">
        <v>6</v>
      </c>
      <c r="F6" s="272" t="s">
        <v>6</v>
      </c>
      <c r="G6" s="272" t="s">
        <v>6</v>
      </c>
      <c r="H6" s="272"/>
      <c r="I6" s="272"/>
      <c r="J6" s="272"/>
      <c r="K6" s="272" t="s">
        <v>6</v>
      </c>
    </row>
    <row r="7" spans="1:11" x14ac:dyDescent="0.2">
      <c r="A7" s="1" t="s">
        <v>15</v>
      </c>
      <c r="B7" s="11">
        <f>+'Total Trimestre'!B7+'[1]Total Acumulado 2025'!B7</f>
        <v>387342979.86000001</v>
      </c>
      <c r="C7" s="11">
        <f>+'Total Trimestre'!C7+'[1]Total Acumulado 2025'!C7</f>
        <v>61385168.560000002</v>
      </c>
      <c r="D7" s="11">
        <f>+'Total Trimestre'!D7+'[1]Total Acumulado 2025'!D7</f>
        <v>17837750.260000002</v>
      </c>
      <c r="E7" s="11">
        <f>+'Total Trimestre'!E7+'[1]Total Acumulado 2025'!E7</f>
        <v>2414901.63</v>
      </c>
      <c r="F7" s="11">
        <f>+'Total Trimestre'!F7+'[1]Total Acumulado 2025'!F7</f>
        <v>303375142.44999999</v>
      </c>
      <c r="G7" s="11">
        <f>+'Total Trimestre'!G7+'[1]Total Acumulado 2025'!G7</f>
        <v>8959204.3200000003</v>
      </c>
      <c r="H7" s="11">
        <f>+'Total Trimestre'!H7+'[1]Total Acumulado 2025'!H7</f>
        <v>34934601.100000001</v>
      </c>
      <c r="I7" s="11">
        <f>+'Total Trimestre'!I7+'[1]Total Acumulado 2025'!I7</f>
        <v>0</v>
      </c>
      <c r="J7" s="11">
        <f>+'Total Trimestre'!J7+'[1]Total Acumulado 2025'!J7</f>
        <v>17808217.670000002</v>
      </c>
      <c r="K7" s="12">
        <f>SUM(B7:J7)</f>
        <v>834057965.85000002</v>
      </c>
    </row>
    <row r="8" spans="1:11" x14ac:dyDescent="0.2">
      <c r="A8" s="2" t="s">
        <v>16</v>
      </c>
      <c r="B8" s="11">
        <f>+'Total Trimestre'!B8+'[1]Total Acumulado 2025'!B8</f>
        <v>366112127.02999997</v>
      </c>
      <c r="C8" s="11">
        <f>+'Total Trimestre'!C8+'[1]Total Acumulado 2025'!C8</f>
        <v>58020554.899999999</v>
      </c>
      <c r="D8" s="11">
        <f>+'Total Trimestre'!D8+'[1]Total Acumulado 2025'!D8</f>
        <v>16860036.289999999</v>
      </c>
      <c r="E8" s="11">
        <f>+'Total Trimestre'!E8+'[1]Total Acumulado 2025'!E8</f>
        <v>2275024.4000000004</v>
      </c>
      <c r="F8" s="11">
        <f>+'Total Trimestre'!F8+'[1]Total Acumulado 2025'!F8</f>
        <v>272848392.23000002</v>
      </c>
      <c r="G8" s="11">
        <f>+'Total Trimestre'!G8+'[1]Total Acumulado 2025'!G8</f>
        <v>8057695.3900000006</v>
      </c>
      <c r="H8" s="11">
        <f>+'Total Trimestre'!H8+'[1]Total Acumulado 2025'!H8</f>
        <v>34107490.839999996</v>
      </c>
      <c r="I8" s="11">
        <f>+'Total Trimestre'!I8+'[1]Total Acumulado 2025'!I8</f>
        <v>0</v>
      </c>
      <c r="J8" s="11">
        <f>+'Total Trimestre'!J8+'[1]Total Acumulado 2025'!J8</f>
        <v>16016287.66</v>
      </c>
      <c r="K8" s="12">
        <f t="shared" ref="K8:K53" si="0">SUM(B8:J8)</f>
        <v>774297608.73999989</v>
      </c>
    </row>
    <row r="9" spans="1:11" x14ac:dyDescent="0.2">
      <c r="A9" s="2" t="s">
        <v>17</v>
      </c>
      <c r="B9" s="11">
        <f>+'Total Trimestre'!B9+'[1]Total Acumulado 2025'!B9</f>
        <v>0</v>
      </c>
      <c r="C9" s="11">
        <f>+'Total Trimestre'!C9+'[1]Total Acumulado 2025'!C9</f>
        <v>0</v>
      </c>
      <c r="D9" s="11">
        <f>+'Total Trimestre'!D9+'[1]Total Acumulado 2025'!D9</f>
        <v>0</v>
      </c>
      <c r="E9" s="11">
        <f>+'Total Trimestre'!E9+'[1]Total Acumulado 2025'!E9</f>
        <v>0</v>
      </c>
      <c r="F9" s="11">
        <f>+'Total Trimestre'!F9+'[1]Total Acumulado 2025'!F9</f>
        <v>106021943.25999999</v>
      </c>
      <c r="G9" s="11">
        <f>+'Total Trimestre'!G9+'[1]Total Acumulado 2025'!G9</f>
        <v>3131015.4299999997</v>
      </c>
      <c r="H9" s="11">
        <f>+'Total Trimestre'!H9+'[1]Total Acumulado 2025'!H9</f>
        <v>0</v>
      </c>
      <c r="I9" s="11">
        <f>+'Total Trimestre'!I9+'[1]Total Acumulado 2025'!I9</f>
        <v>10103357.24</v>
      </c>
      <c r="J9" s="11">
        <f>+'Total Trimestre'!J9+'[1]Total Acumulado 2025'!J9</f>
        <v>6223521.8899999997</v>
      </c>
      <c r="K9" s="12">
        <f t="shared" si="0"/>
        <v>125479837.81999999</v>
      </c>
    </row>
    <row r="10" spans="1:11" x14ac:dyDescent="0.2">
      <c r="A10" s="2" t="s">
        <v>18</v>
      </c>
      <c r="B10" s="11">
        <f>+'Total Trimestre'!B10+'[1]Total Acumulado 2025'!B10</f>
        <v>0</v>
      </c>
      <c r="C10" s="11">
        <f>+'Total Trimestre'!C10+'[1]Total Acumulado 2025'!C10</f>
        <v>0</v>
      </c>
      <c r="D10" s="11">
        <f>+'Total Trimestre'!D10+'[1]Total Acumulado 2025'!D10</f>
        <v>0</v>
      </c>
      <c r="E10" s="11">
        <f>+'Total Trimestre'!E10+'[1]Total Acumulado 2025'!E10</f>
        <v>0</v>
      </c>
      <c r="F10" s="11">
        <f>+'Total Trimestre'!F10+'[1]Total Acumulado 2025'!F10</f>
        <v>112197011.80999999</v>
      </c>
      <c r="G10" s="11">
        <f>+'Total Trimestre'!G10+'[1]Total Acumulado 2025'!G10</f>
        <v>3313376.12</v>
      </c>
      <c r="H10" s="11">
        <f>+'Total Trimestre'!H10+'[1]Total Acumulado 2025'!H10</f>
        <v>0</v>
      </c>
      <c r="I10" s="11">
        <f>+'Total Trimestre'!I10+'[1]Total Acumulado 2025'!I10</f>
        <v>14999740.09</v>
      </c>
      <c r="J10" s="11">
        <f>+'Total Trimestre'!J10+'[1]Total Acumulado 2025'!J10</f>
        <v>6586000.3800000008</v>
      </c>
      <c r="K10" s="12">
        <f t="shared" si="0"/>
        <v>137096128.40000001</v>
      </c>
    </row>
    <row r="11" spans="1:11" x14ac:dyDescent="0.2">
      <c r="A11" s="2" t="s">
        <v>19</v>
      </c>
      <c r="B11" s="11">
        <f>+'Total Trimestre'!B11+'[1]Total Acumulado 2025'!B11</f>
        <v>0</v>
      </c>
      <c r="C11" s="11">
        <f>+'Total Trimestre'!C11+'[1]Total Acumulado 2025'!C11</f>
        <v>0</v>
      </c>
      <c r="D11" s="11">
        <f>+'Total Trimestre'!D11+'[1]Total Acumulado 2025'!D11</f>
        <v>0</v>
      </c>
      <c r="E11" s="11">
        <f>+'Total Trimestre'!E11+'[1]Total Acumulado 2025'!E11</f>
        <v>0</v>
      </c>
      <c r="F11" s="11">
        <f>+'Total Trimestre'!F11+'[1]Total Acumulado 2025'!F11</f>
        <v>108711085.98</v>
      </c>
      <c r="G11" s="11">
        <f>+'Total Trimestre'!G11+'[1]Total Acumulado 2025'!G11</f>
        <v>3210430.5700000003</v>
      </c>
      <c r="H11" s="11">
        <f>+'Total Trimestre'!H11+'[1]Total Acumulado 2025'!H11</f>
        <v>0</v>
      </c>
      <c r="I11" s="11">
        <f>+'Total Trimestre'!I11+'[1]Total Acumulado 2025'!I11</f>
        <v>0</v>
      </c>
      <c r="J11" s="11">
        <f>+'Total Trimestre'!J11+'[1]Total Acumulado 2025'!J11</f>
        <v>6381375.4299999997</v>
      </c>
      <c r="K11" s="12">
        <f t="shared" si="0"/>
        <v>118302891.98000002</v>
      </c>
    </row>
    <row r="12" spans="1:11" x14ac:dyDescent="0.2">
      <c r="A12" s="2" t="s">
        <v>20</v>
      </c>
      <c r="B12" s="11">
        <f>+'Total Trimestre'!B12+'[1]Total Acumulado 2025'!B12</f>
        <v>0</v>
      </c>
      <c r="C12" s="11">
        <f>+'Total Trimestre'!C12+'[1]Total Acumulado 2025'!C12</f>
        <v>0</v>
      </c>
      <c r="D12" s="11">
        <f>+'Total Trimestre'!D12+'[1]Total Acumulado 2025'!D12</f>
        <v>0</v>
      </c>
      <c r="E12" s="11">
        <f>+'Total Trimestre'!E12+'[1]Total Acumulado 2025'!E12</f>
        <v>0</v>
      </c>
      <c r="F12" s="11">
        <f>+'Total Trimestre'!F12+'[1]Total Acumulado 2025'!F12</f>
        <v>101689435.46000001</v>
      </c>
      <c r="G12" s="11">
        <f>+'Total Trimestre'!G12+'[1]Total Acumulado 2025'!G12</f>
        <v>3003068.84</v>
      </c>
      <c r="H12" s="11">
        <f>+'Total Trimestre'!H12+'[1]Total Acumulado 2025'!H12</f>
        <v>0</v>
      </c>
      <c r="I12" s="11">
        <f>+'Total Trimestre'!I12+'[1]Total Acumulado 2025'!I12</f>
        <v>6632040.9899999993</v>
      </c>
      <c r="J12" s="11">
        <f>+'Total Trimestre'!J12+'[1]Total Acumulado 2025'!J12</f>
        <v>5969202.290000001</v>
      </c>
      <c r="K12" s="12">
        <f t="shared" si="0"/>
        <v>117293747.58000001</v>
      </c>
    </row>
    <row r="13" spans="1:11" x14ac:dyDescent="0.2">
      <c r="A13" s="2" t="s">
        <v>21</v>
      </c>
      <c r="B13" s="11">
        <f>+'Total Trimestre'!B13+'[1]Total Acumulado 2025'!B13</f>
        <v>0</v>
      </c>
      <c r="C13" s="11">
        <f>+'Total Trimestre'!C13+'[1]Total Acumulado 2025'!C13</f>
        <v>0</v>
      </c>
      <c r="D13" s="11">
        <f>+'Total Trimestre'!D13+'[1]Total Acumulado 2025'!D13</f>
        <v>0</v>
      </c>
      <c r="E13" s="11">
        <f>+'Total Trimestre'!E13+'[1]Total Acumulado 2025'!E13</f>
        <v>0</v>
      </c>
      <c r="F13" s="11">
        <f>+'Total Trimestre'!F13+'[1]Total Acumulado 2025'!F13</f>
        <v>122853984.95000002</v>
      </c>
      <c r="G13" s="11">
        <f>+'Total Trimestre'!G13+'[1]Total Acumulado 2025'!G13</f>
        <v>3628095.3600000003</v>
      </c>
      <c r="H13" s="11">
        <f>+'Total Trimestre'!H13+'[1]Total Acumulado 2025'!H13</f>
        <v>0</v>
      </c>
      <c r="I13" s="11">
        <f>+'Total Trimestre'!I13+'[1]Total Acumulado 2025'!I13</f>
        <v>0</v>
      </c>
      <c r="J13" s="11">
        <f>+'Total Trimestre'!J13+'[1]Total Acumulado 2025'!J13</f>
        <v>7211568.1099999994</v>
      </c>
      <c r="K13" s="12">
        <f t="shared" si="0"/>
        <v>133693648.42000002</v>
      </c>
    </row>
    <row r="14" spans="1:11" x14ac:dyDescent="0.2">
      <c r="A14" s="2" t="s">
        <v>22</v>
      </c>
      <c r="B14" s="11">
        <f>+'Total Trimestre'!B14+'[1]Total Acumulado 2025'!B14</f>
        <v>0</v>
      </c>
      <c r="C14" s="11">
        <f>+'Total Trimestre'!C14+'[1]Total Acumulado 2025'!C14</f>
        <v>0</v>
      </c>
      <c r="D14" s="11">
        <f>+'Total Trimestre'!D14+'[1]Total Acumulado 2025'!D14</f>
        <v>0</v>
      </c>
      <c r="E14" s="11">
        <f>+'Total Trimestre'!E14+'[1]Total Acumulado 2025'!E14</f>
        <v>0</v>
      </c>
      <c r="F14" s="11">
        <f>+'Total Trimestre'!F14+'[1]Total Acumulado 2025'!F14</f>
        <v>99996271.50999999</v>
      </c>
      <c r="G14" s="11">
        <f>+'Total Trimestre'!G14+'[1]Total Acumulado 2025'!G14</f>
        <v>2953066.69</v>
      </c>
      <c r="H14" s="11">
        <f>+'Total Trimestre'!H14+'[1]Total Acumulado 2025'!H14</f>
        <v>0</v>
      </c>
      <c r="I14" s="11">
        <f>+'Total Trimestre'!I14+'[1]Total Acumulado 2025'!I14</f>
        <v>0</v>
      </c>
      <c r="J14" s="11">
        <f>+'Total Trimestre'!J14+'[1]Total Acumulado 2025'!J14</f>
        <v>5869813.04</v>
      </c>
      <c r="K14" s="12">
        <f t="shared" si="0"/>
        <v>108819151.23999999</v>
      </c>
    </row>
    <row r="15" spans="1:11" x14ac:dyDescent="0.2">
      <c r="A15" s="2" t="s">
        <v>23</v>
      </c>
      <c r="B15" s="11">
        <f>+'Total Trimestre'!B15+'[1]Total Acumulado 2025'!B15</f>
        <v>0</v>
      </c>
      <c r="C15" s="11">
        <f>+'Total Trimestre'!C15+'[1]Total Acumulado 2025'!C15</f>
        <v>0</v>
      </c>
      <c r="D15" s="11">
        <f>+'Total Trimestre'!D15+'[1]Total Acumulado 2025'!D15</f>
        <v>0</v>
      </c>
      <c r="E15" s="11">
        <f>+'Total Trimestre'!E15+'[1]Total Acumulado 2025'!E15</f>
        <v>0</v>
      </c>
      <c r="F15" s="11">
        <f>+'Total Trimestre'!F15+'[1]Total Acumulado 2025'!F15</f>
        <v>116579318.54000002</v>
      </c>
      <c r="G15" s="11">
        <f>+'Total Trimestre'!G15+'[1]Total Acumulado 2025'!G15</f>
        <v>3442793.39</v>
      </c>
      <c r="H15" s="11">
        <f>+'Total Trimestre'!H15+'[1]Total Acumulado 2025'!H15</f>
        <v>0</v>
      </c>
      <c r="I15" s="11">
        <f>+'Total Trimestre'!I15+'[1]Total Acumulado 2025'!I15</f>
        <v>0</v>
      </c>
      <c r="J15" s="11">
        <f>+'Total Trimestre'!J15+'[1]Total Acumulado 2025'!J15</f>
        <v>6843243.1799999997</v>
      </c>
      <c r="K15" s="12">
        <f t="shared" si="0"/>
        <v>126865355.11000001</v>
      </c>
    </row>
    <row r="16" spans="1:11" x14ac:dyDescent="0.2">
      <c r="A16" s="2" t="s">
        <v>24</v>
      </c>
      <c r="B16" s="11">
        <f>+'Total Trimestre'!B16+'[1]Total Acumulado 2025'!B16</f>
        <v>0</v>
      </c>
      <c r="C16" s="11">
        <f>+'Total Trimestre'!C16+'[1]Total Acumulado 2025'!C16</f>
        <v>0</v>
      </c>
      <c r="D16" s="11">
        <f>+'Total Trimestre'!D16+'[1]Total Acumulado 2025'!D16</f>
        <v>0</v>
      </c>
      <c r="E16" s="11">
        <f>+'Total Trimestre'!E16+'[1]Total Acumulado 2025'!E16</f>
        <v>0</v>
      </c>
      <c r="F16" s="11">
        <f>+'Total Trimestre'!F16+'[1]Total Acumulado 2025'!F16</f>
        <v>184206279.03999999</v>
      </c>
      <c r="G16" s="11">
        <f>+'Total Trimestre'!G16+'[1]Total Acumulado 2025'!G16</f>
        <v>5439937.0899999999</v>
      </c>
      <c r="H16" s="11">
        <f>+'Total Trimestre'!H16+'[1]Total Acumulado 2025'!H16</f>
        <v>0</v>
      </c>
      <c r="I16" s="11">
        <f>+'Total Trimestre'!I16+'[1]Total Acumulado 2025'!I16</f>
        <v>0</v>
      </c>
      <c r="J16" s="11">
        <f>+'Total Trimestre'!J16+'[1]Total Acumulado 2025'!J16</f>
        <v>10812967.35</v>
      </c>
      <c r="K16" s="12">
        <f t="shared" si="0"/>
        <v>200459183.47999999</v>
      </c>
    </row>
    <row r="17" spans="1:11" x14ac:dyDescent="0.2">
      <c r="A17" s="2" t="s">
        <v>25</v>
      </c>
      <c r="B17" s="11">
        <f>+'Total Trimestre'!B17+'[1]Total Acumulado 2025'!B17</f>
        <v>0</v>
      </c>
      <c r="C17" s="11">
        <f>+'Total Trimestre'!C17+'[1]Total Acumulado 2025'!C17</f>
        <v>0</v>
      </c>
      <c r="D17" s="11">
        <f>+'Total Trimestre'!D17+'[1]Total Acumulado 2025'!D17</f>
        <v>0</v>
      </c>
      <c r="E17" s="11">
        <f>+'Total Trimestre'!E17+'[1]Total Acumulado 2025'!E17</f>
        <v>0</v>
      </c>
      <c r="F17" s="11">
        <f>+'Total Trimestre'!F17+'[1]Total Acumulado 2025'!F17</f>
        <v>109806662.68000001</v>
      </c>
      <c r="G17" s="11">
        <f>+'Total Trimestre'!G17+'[1]Total Acumulado 2025'!G17</f>
        <v>3242784.8600000003</v>
      </c>
      <c r="H17" s="11">
        <f>+'Total Trimestre'!H17+'[1]Total Acumulado 2025'!H17</f>
        <v>0</v>
      </c>
      <c r="I17" s="11">
        <f>+'Total Trimestre'!I17+'[1]Total Acumulado 2025'!I17</f>
        <v>0</v>
      </c>
      <c r="J17" s="11">
        <f>+'Total Trimestre'!J17+'[1]Total Acumulado 2025'!J17</f>
        <v>6445686.1299999999</v>
      </c>
      <c r="K17" s="12">
        <f t="shared" si="0"/>
        <v>119495133.67</v>
      </c>
    </row>
    <row r="18" spans="1:11" x14ac:dyDescent="0.2">
      <c r="A18" s="2" t="s">
        <v>26</v>
      </c>
      <c r="B18" s="11">
        <f>+'Total Trimestre'!B18+'[1]Total Acumulado 2025'!B18</f>
        <v>0</v>
      </c>
      <c r="C18" s="11">
        <f>+'Total Trimestre'!C18+'[1]Total Acumulado 2025'!C18</f>
        <v>0</v>
      </c>
      <c r="D18" s="11">
        <f>+'Total Trimestre'!D18+'[1]Total Acumulado 2025'!D18</f>
        <v>0</v>
      </c>
      <c r="E18" s="11">
        <f>+'Total Trimestre'!E18+'[1]Total Acumulado 2025'!E18</f>
        <v>0</v>
      </c>
      <c r="F18" s="11">
        <f>+'Total Trimestre'!F18+'[1]Total Acumulado 2025'!F18</f>
        <v>108611488.11000001</v>
      </c>
      <c r="G18" s="11">
        <f>+'Total Trimestre'!G18+'[1]Total Acumulado 2025'!G18</f>
        <v>3207489.24</v>
      </c>
      <c r="H18" s="11">
        <f>+'Total Trimestre'!H18+'[1]Total Acumulado 2025'!H18</f>
        <v>0</v>
      </c>
      <c r="I18" s="11">
        <f>+'Total Trimestre'!I18+'[1]Total Acumulado 2025'!I18</f>
        <v>12131336.689999999</v>
      </c>
      <c r="J18" s="11">
        <f>+'Total Trimestre'!J18+'[1]Total Acumulado 2025'!J18</f>
        <v>6375529</v>
      </c>
      <c r="K18" s="12">
        <f t="shared" si="0"/>
        <v>130325843.04000001</v>
      </c>
    </row>
    <row r="19" spans="1:11" x14ac:dyDescent="0.2">
      <c r="A19" s="2" t="s">
        <v>27</v>
      </c>
      <c r="B19" s="11">
        <f>+'Total Trimestre'!B19+'[1]Total Acumulado 2025'!B19</f>
        <v>0</v>
      </c>
      <c r="C19" s="11">
        <f>+'Total Trimestre'!C19+'[1]Total Acumulado 2025'!C19</f>
        <v>0</v>
      </c>
      <c r="D19" s="11">
        <f>+'Total Trimestre'!D19+'[1]Total Acumulado 2025'!D19</f>
        <v>0</v>
      </c>
      <c r="E19" s="11">
        <f>+'Total Trimestre'!E19+'[1]Total Acumulado 2025'!E19</f>
        <v>0</v>
      </c>
      <c r="F19" s="11">
        <f>+'Total Trimestre'!F19+'[1]Total Acumulado 2025'!F19</f>
        <v>117475699.43000001</v>
      </c>
      <c r="G19" s="11">
        <f>+'Total Trimestre'!G19+'[1]Total Acumulado 2025'!G19</f>
        <v>3469265.09</v>
      </c>
      <c r="H19" s="11">
        <f>+'Total Trimestre'!H19+'[1]Total Acumulado 2025'!H19</f>
        <v>0</v>
      </c>
      <c r="I19" s="11">
        <f>+'Total Trimestre'!I19+'[1]Total Acumulado 2025'!I19</f>
        <v>19220129.84</v>
      </c>
      <c r="J19" s="11">
        <f>+'Total Trimestre'!J19+'[1]Total Acumulado 2025'!J19</f>
        <v>6895861.04</v>
      </c>
      <c r="K19" s="12">
        <f t="shared" si="0"/>
        <v>147060955.40000001</v>
      </c>
    </row>
    <row r="20" spans="1:11" x14ac:dyDescent="0.2">
      <c r="A20" s="2" t="s">
        <v>28</v>
      </c>
      <c r="B20" s="11">
        <f>+'Total Trimestre'!B20+'[1]Total Acumulado 2025'!B20</f>
        <v>0</v>
      </c>
      <c r="C20" s="11">
        <f>+'Total Trimestre'!C20+'[1]Total Acumulado 2025'!C20</f>
        <v>0</v>
      </c>
      <c r="D20" s="11">
        <f>+'Total Trimestre'!D20+'[1]Total Acumulado 2025'!D20</f>
        <v>0</v>
      </c>
      <c r="E20" s="11">
        <f>+'Total Trimestre'!E20+'[1]Total Acumulado 2025'!E20</f>
        <v>0</v>
      </c>
      <c r="F20" s="11">
        <f>+'Total Trimestre'!F20+'[1]Total Acumulado 2025'!F20</f>
        <v>164834491.37</v>
      </c>
      <c r="G20" s="11">
        <f>+'Total Trimestre'!G20+'[1]Total Acumulado 2025'!G20</f>
        <v>4867853.96</v>
      </c>
      <c r="H20" s="11">
        <f>+'Total Trimestre'!H20+'[1]Total Acumulado 2025'!H20</f>
        <v>0</v>
      </c>
      <c r="I20" s="11">
        <f>+'Total Trimestre'!I20+'[1]Total Acumulado 2025'!I20</f>
        <v>0</v>
      </c>
      <c r="J20" s="11">
        <f>+'Total Trimestre'!J20+'[1]Total Acumulado 2025'!J20</f>
        <v>9675837.2300000004</v>
      </c>
      <c r="K20" s="12">
        <f t="shared" si="0"/>
        <v>179378182.56</v>
      </c>
    </row>
    <row r="21" spans="1:11" x14ac:dyDescent="0.2">
      <c r="A21" s="2" t="s">
        <v>29</v>
      </c>
      <c r="B21" s="11">
        <f>+'Total Trimestre'!B21+'[1]Total Acumulado 2025'!B21</f>
        <v>0</v>
      </c>
      <c r="C21" s="11">
        <f>+'Total Trimestre'!C21+'[1]Total Acumulado 2025'!C21</f>
        <v>0</v>
      </c>
      <c r="D21" s="11">
        <f>+'Total Trimestre'!D21+'[1]Total Acumulado 2025'!D21</f>
        <v>0</v>
      </c>
      <c r="E21" s="11">
        <f>+'Total Trimestre'!E21+'[1]Total Acumulado 2025'!E21</f>
        <v>0</v>
      </c>
      <c r="F21" s="11">
        <f>+'Total Trimestre'!F21+'[1]Total Acumulado 2025'!F21</f>
        <v>150392798.79000002</v>
      </c>
      <c r="G21" s="11">
        <f>+'Total Trimestre'!G21+'[1]Total Acumulado 2025'!G21</f>
        <v>4441365.2300000004</v>
      </c>
      <c r="H21" s="11">
        <f>+'Total Trimestre'!H21+'[1]Total Acumulado 2025'!H21</f>
        <v>0</v>
      </c>
      <c r="I21" s="11">
        <f>+'Total Trimestre'!I21+'[1]Total Acumulado 2025'!I21</f>
        <v>0</v>
      </c>
      <c r="J21" s="11">
        <f>+'Total Trimestre'!J21+'[1]Total Acumulado 2025'!J21</f>
        <v>8828105.2799999993</v>
      </c>
      <c r="K21" s="12">
        <f t="shared" si="0"/>
        <v>163662269.30000001</v>
      </c>
    </row>
    <row r="22" spans="1:11" x14ac:dyDescent="0.2">
      <c r="A22" s="2" t="s">
        <v>30</v>
      </c>
      <c r="B22" s="11">
        <f>+'Total Trimestre'!B22+'[1]Total Acumulado 2025'!B22</f>
        <v>0</v>
      </c>
      <c r="C22" s="11">
        <f>+'Total Trimestre'!C22+'[1]Total Acumulado 2025'!C22</f>
        <v>0</v>
      </c>
      <c r="D22" s="11">
        <f>+'Total Trimestre'!D22+'[1]Total Acumulado 2025'!D22</f>
        <v>0</v>
      </c>
      <c r="E22" s="11">
        <f>+'Total Trimestre'!E22+'[1]Total Acumulado 2025'!E22</f>
        <v>0</v>
      </c>
      <c r="F22" s="11">
        <f>+'Total Trimestre'!F22+'[1]Total Acumulado 2025'!F22</f>
        <v>114836355.63</v>
      </c>
      <c r="G22" s="11">
        <f>+'Total Trimestre'!G22+'[1]Total Acumulado 2025'!G22</f>
        <v>3391320.62</v>
      </c>
      <c r="H22" s="11">
        <f>+'Total Trimestre'!H22+'[1]Total Acumulado 2025'!H22</f>
        <v>0</v>
      </c>
      <c r="I22" s="11">
        <f>+'Total Trimestre'!I22+'[1]Total Acumulado 2025'!I22</f>
        <v>17119070.039999999</v>
      </c>
      <c r="J22" s="11">
        <f>+'Total Trimestre'!J22+'[1]Total Acumulado 2025'!J22</f>
        <v>6740930.71</v>
      </c>
      <c r="K22" s="12">
        <f t="shared" si="0"/>
        <v>142087677</v>
      </c>
    </row>
    <row r="23" spans="1:11" x14ac:dyDescent="0.2">
      <c r="A23" s="2" t="s">
        <v>31</v>
      </c>
      <c r="B23" s="11">
        <f>+'Total Trimestre'!B23+'[1]Total Acumulado 2025'!B23</f>
        <v>0</v>
      </c>
      <c r="C23" s="11">
        <f>+'Total Trimestre'!C23+'[1]Total Acumulado 2025'!C23</f>
        <v>0</v>
      </c>
      <c r="D23" s="11">
        <f>+'Total Trimestre'!D23+'[1]Total Acumulado 2025'!D23</f>
        <v>0</v>
      </c>
      <c r="E23" s="11">
        <f>+'Total Trimestre'!E23+'[1]Total Acumulado 2025'!E23</f>
        <v>0</v>
      </c>
      <c r="F23" s="11">
        <f>+'Total Trimestre'!F23+'[1]Total Acumulado 2025'!F23</f>
        <v>107167318.87</v>
      </c>
      <c r="G23" s="11">
        <f>+'Total Trimestre'!G23+'[1]Total Acumulado 2025'!G23</f>
        <v>3164840.42</v>
      </c>
      <c r="H23" s="11">
        <f>+'Total Trimestre'!H23+'[1]Total Acumulado 2025'!H23</f>
        <v>0</v>
      </c>
      <c r="I23" s="11">
        <f>+'Total Trimestre'!I23+'[1]Total Acumulado 2025'!I23</f>
        <v>0</v>
      </c>
      <c r="J23" s="11">
        <f>+'Total Trimestre'!J23+'[1]Total Acumulado 2025'!J23</f>
        <v>6290755.7799999993</v>
      </c>
      <c r="K23" s="12">
        <f t="shared" si="0"/>
        <v>116622915.07000001</v>
      </c>
    </row>
    <row r="24" spans="1:11" x14ac:dyDescent="0.2">
      <c r="A24" s="2" t="s">
        <v>32</v>
      </c>
      <c r="B24" s="11">
        <f>+'Total Trimestre'!B24+'[1]Total Acumulado 2025'!B24</f>
        <v>0</v>
      </c>
      <c r="C24" s="11">
        <f>+'Total Trimestre'!C24+'[1]Total Acumulado 2025'!C24</f>
        <v>0</v>
      </c>
      <c r="D24" s="11">
        <f>+'Total Trimestre'!D24+'[1]Total Acumulado 2025'!D24</f>
        <v>0</v>
      </c>
      <c r="E24" s="11">
        <f>+'Total Trimestre'!E24+'[1]Total Acumulado 2025'!E24</f>
        <v>0</v>
      </c>
      <c r="F24" s="11">
        <f>+'Total Trimestre'!F24+'[1]Total Acumulado 2025'!F24</f>
        <v>148400841.20999998</v>
      </c>
      <c r="G24" s="11">
        <f>+'Total Trimestre'!G24+'[1]Total Acumulado 2025'!G24</f>
        <v>4382539.22</v>
      </c>
      <c r="H24" s="11">
        <f>+'Total Trimestre'!H24+'[1]Total Acumulado 2025'!H24</f>
        <v>0</v>
      </c>
      <c r="I24" s="11">
        <f>+'Total Trimestre'!I24+'[1]Total Acumulado 2025'!I24</f>
        <v>0</v>
      </c>
      <c r="J24" s="11">
        <f>+'Total Trimestre'!J24+'[1]Total Acumulado 2025'!J24</f>
        <v>8711176.7299999986</v>
      </c>
      <c r="K24" s="12">
        <f t="shared" si="0"/>
        <v>161494557.15999997</v>
      </c>
    </row>
    <row r="25" spans="1:11" x14ac:dyDescent="0.2">
      <c r="A25" s="2" t="s">
        <v>33</v>
      </c>
      <c r="B25" s="11">
        <f>+'Total Trimestre'!B25+'[1]Total Acumulado 2025'!B25</f>
        <v>0</v>
      </c>
      <c r="C25" s="11">
        <f>+'Total Trimestre'!C25+'[1]Total Acumulado 2025'!C25</f>
        <v>0</v>
      </c>
      <c r="D25" s="11">
        <f>+'Total Trimestre'!D25+'[1]Total Acumulado 2025'!D25</f>
        <v>0</v>
      </c>
      <c r="E25" s="11">
        <f>+'Total Trimestre'!E25+'[1]Total Acumulado 2025'!E25</f>
        <v>0</v>
      </c>
      <c r="F25" s="11">
        <f>+'Total Trimestre'!F25+'[1]Total Acumulado 2025'!F25</f>
        <v>112446006.5</v>
      </c>
      <c r="G25" s="11">
        <f>+'Total Trimestre'!G25+'[1]Total Acumulado 2025'!G25</f>
        <v>3320729.38</v>
      </c>
      <c r="H25" s="11">
        <f>+'Total Trimestre'!H25+'[1]Total Acumulado 2025'!H25</f>
        <v>0</v>
      </c>
      <c r="I25" s="11">
        <f>+'Total Trimestre'!I25+'[1]Total Acumulado 2025'!I25</f>
        <v>0</v>
      </c>
      <c r="J25" s="11">
        <f>+'Total Trimestre'!J25+'[1]Total Acumulado 2025'!J25</f>
        <v>6600616.4399999995</v>
      </c>
      <c r="K25" s="12">
        <f t="shared" si="0"/>
        <v>122367352.31999999</v>
      </c>
    </row>
    <row r="26" spans="1:11" x14ac:dyDescent="0.2">
      <c r="A26" s="2" t="s">
        <v>34</v>
      </c>
      <c r="B26" s="11">
        <f>+'Total Trimestre'!B26+'[1]Total Acumulado 2025'!B26</f>
        <v>0</v>
      </c>
      <c r="C26" s="11">
        <f>+'Total Trimestre'!C26+'[1]Total Acumulado 2025'!C26</f>
        <v>0</v>
      </c>
      <c r="D26" s="11">
        <f>+'Total Trimestre'!D26+'[1]Total Acumulado 2025'!D26</f>
        <v>0</v>
      </c>
      <c r="E26" s="11">
        <f>+'Total Trimestre'!E26+'[1]Total Acumulado 2025'!E26</f>
        <v>0</v>
      </c>
      <c r="F26" s="11">
        <f>+'Total Trimestre'!F26+'[1]Total Acumulado 2025'!F26</f>
        <v>140632206.56</v>
      </c>
      <c r="G26" s="11">
        <f>+'Total Trimestre'!G26+'[1]Total Acumulado 2025'!G26</f>
        <v>4153117.6900000004</v>
      </c>
      <c r="H26" s="11">
        <f>+'Total Trimestre'!H26+'[1]Total Acumulado 2025'!H26</f>
        <v>0</v>
      </c>
      <c r="I26" s="11">
        <f>+'Total Trimestre'!I26+'[1]Total Acumulado 2025'!I26</f>
        <v>0</v>
      </c>
      <c r="J26" s="11">
        <f>+'Total Trimestre'!J26+'[1]Total Acumulado 2025'!J26</f>
        <v>8255155.3899999997</v>
      </c>
      <c r="K26" s="12">
        <f t="shared" si="0"/>
        <v>153040479.63999999</v>
      </c>
    </row>
    <row r="27" spans="1:11" x14ac:dyDescent="0.2">
      <c r="A27" s="2" t="s">
        <v>35</v>
      </c>
      <c r="B27" s="11">
        <f>+'Total Trimestre'!B27+'[1]Total Acumulado 2025'!B27</f>
        <v>0</v>
      </c>
      <c r="C27" s="11">
        <f>+'Total Trimestre'!C27+'[1]Total Acumulado 2025'!C27</f>
        <v>0</v>
      </c>
      <c r="D27" s="11">
        <f>+'Total Trimestre'!D27+'[1]Total Acumulado 2025'!D27</f>
        <v>0</v>
      </c>
      <c r="E27" s="11">
        <f>+'Total Trimestre'!E27+'[1]Total Acumulado 2025'!E27</f>
        <v>0</v>
      </c>
      <c r="F27" s="11">
        <f>+'Total Trimestre'!F27+'[1]Total Acumulado 2025'!F27</f>
        <v>115483741.84</v>
      </c>
      <c r="G27" s="11">
        <f>+'Total Trimestre'!G27+'[1]Total Acumulado 2025'!G27</f>
        <v>3410439.06</v>
      </c>
      <c r="H27" s="11">
        <f>+'Total Trimestre'!H27+'[1]Total Acumulado 2025'!H27</f>
        <v>0</v>
      </c>
      <c r="I27" s="11">
        <f>+'Total Trimestre'!I27+'[1]Total Acumulado 2025'!I27</f>
        <v>17630632.399999999</v>
      </c>
      <c r="J27" s="11">
        <f>+'Total Trimestre'!J27+'[1]Total Acumulado 2025'!J27</f>
        <v>6778932.5099999998</v>
      </c>
      <c r="K27" s="12">
        <f t="shared" si="0"/>
        <v>143303745.81</v>
      </c>
    </row>
    <row r="28" spans="1:11" x14ac:dyDescent="0.2">
      <c r="A28" s="2" t="s">
        <v>36</v>
      </c>
      <c r="B28" s="11">
        <f>+'Total Trimestre'!B28+'[1]Total Acumulado 2025'!B28</f>
        <v>0</v>
      </c>
      <c r="C28" s="11">
        <f>+'Total Trimestre'!C28+'[1]Total Acumulado 2025'!C28</f>
        <v>0</v>
      </c>
      <c r="D28" s="11">
        <f>+'Total Trimestre'!D28+'[1]Total Acumulado 2025'!D28</f>
        <v>0</v>
      </c>
      <c r="E28" s="11">
        <f>+'Total Trimestre'!E28+'[1]Total Acumulado 2025'!E28</f>
        <v>0</v>
      </c>
      <c r="F28" s="11">
        <f>+'Total Trimestre'!F28+'[1]Total Acumulado 2025'!F28</f>
        <v>147604058.14999998</v>
      </c>
      <c r="G28" s="11">
        <f>+'Total Trimestre'!G28+'[1]Total Acumulado 2025'!G28</f>
        <v>4359008.75</v>
      </c>
      <c r="H28" s="11">
        <f>+'Total Trimestre'!H28+'[1]Total Acumulado 2025'!H28</f>
        <v>0</v>
      </c>
      <c r="I28" s="11">
        <f>+'Total Trimestre'!I28+'[1]Total Acumulado 2025'!I28</f>
        <v>0</v>
      </c>
      <c r="J28" s="11">
        <f>+'Total Trimestre'!J28+'[1]Total Acumulado 2025'!J28</f>
        <v>8664405.2799999993</v>
      </c>
      <c r="K28" s="12">
        <f t="shared" si="0"/>
        <v>160627472.17999998</v>
      </c>
    </row>
    <row r="29" spans="1:11" x14ac:dyDescent="0.2">
      <c r="A29" s="2" t="s">
        <v>37</v>
      </c>
      <c r="B29" s="11">
        <f>+'Total Trimestre'!B29+'[1]Total Acumulado 2025'!B29</f>
        <v>424761157.11000001</v>
      </c>
      <c r="C29" s="11">
        <f>+'Total Trimestre'!C29+'[1]Total Acumulado 2025'!C29</f>
        <v>67315109.820000008</v>
      </c>
      <c r="D29" s="11">
        <f>+'Total Trimestre'!D29+'[1]Total Acumulado 2025'!D29</f>
        <v>19560915.920000002</v>
      </c>
      <c r="E29" s="11">
        <f>+'Total Trimestre'!E29+'[1]Total Acumulado 2025'!E29</f>
        <v>2649164.09</v>
      </c>
      <c r="F29" s="11">
        <f>+'Total Trimestre'!F29+'[1]Total Acumulado 2025'!F29</f>
        <v>310446591.94</v>
      </c>
      <c r="G29" s="11">
        <f>+'Total Trimestre'!G29+'[1]Total Acumulado 2025'!G29</f>
        <v>9168036.7300000004</v>
      </c>
      <c r="H29" s="11">
        <f>+'Total Trimestre'!H29+'[1]Total Acumulado 2025'!H29</f>
        <v>38173876.099999994</v>
      </c>
      <c r="I29" s="11">
        <f>+'Total Trimestre'!I29+'[1]Total Acumulado 2025'!I29</f>
        <v>123176915.72000001</v>
      </c>
      <c r="J29" s="11">
        <f>+'Total Trimestre'!J29+'[1]Total Acumulado 2025'!J29</f>
        <v>18223313.960000001</v>
      </c>
      <c r="K29" s="12">
        <f t="shared" si="0"/>
        <v>1013475081.3900001</v>
      </c>
    </row>
    <row r="30" spans="1:11" x14ac:dyDescent="0.2">
      <c r="A30" s="2" t="s">
        <v>38</v>
      </c>
      <c r="B30" s="11">
        <f>+'Total Trimestre'!B30+'[1]Total Acumulado 2025'!B30</f>
        <v>537880293.73000002</v>
      </c>
      <c r="C30" s="11">
        <f>+'Total Trimestre'!C30+'[1]Total Acumulado 2025'!C30</f>
        <v>85241954.039999992</v>
      </c>
      <c r="D30" s="11">
        <f>+'Total Trimestre'!D30+'[1]Total Acumulado 2025'!D30</f>
        <v>24770229.170000002</v>
      </c>
      <c r="E30" s="11">
        <f>+'Total Trimestre'!E30+'[1]Total Acumulado 2025'!E30</f>
        <v>3212074.25</v>
      </c>
      <c r="F30" s="11">
        <f>+'Total Trimestre'!F30+'[1]Total Acumulado 2025'!F30</f>
        <v>463478734.53000003</v>
      </c>
      <c r="G30" s="11">
        <f>+'Total Trimestre'!G30+'[1]Total Acumulado 2025'!G30</f>
        <v>13687346.440000001</v>
      </c>
      <c r="H30" s="11">
        <f>+'Total Trimestre'!H30+'[1]Total Acumulado 2025'!H30</f>
        <v>53537377.049999997</v>
      </c>
      <c r="I30" s="11">
        <f>+'Total Trimestre'!I30+'[1]Total Acumulado 2025'!I30</f>
        <v>0</v>
      </c>
      <c r="J30" s="11">
        <f>+'Total Trimestre'!J30+'[1]Total Acumulado 2025'!J30</f>
        <v>27206349.539999999</v>
      </c>
      <c r="K30" s="12">
        <f t="shared" si="0"/>
        <v>1209014358.75</v>
      </c>
    </row>
    <row r="31" spans="1:11" x14ac:dyDescent="0.2">
      <c r="A31" s="2" t="s">
        <v>39</v>
      </c>
      <c r="B31" s="11">
        <f>+'Total Trimestre'!B31+'[1]Total Acumulado 2025'!B31</f>
        <v>14619267439.32</v>
      </c>
      <c r="C31" s="11">
        <f>+'Total Trimestre'!C31+'[1]Total Acumulado 2025'!C31</f>
        <v>2316825766.0599999</v>
      </c>
      <c r="D31" s="11">
        <f>+'Total Trimestre'!D31+'[1]Total Acumulado 2025'!D31</f>
        <v>673240140.32999992</v>
      </c>
      <c r="E31" s="11">
        <f>+'Total Trimestre'!E31+'[1]Total Acumulado 2025'!E31</f>
        <v>86813162.599999994</v>
      </c>
      <c r="F31" s="11">
        <f>+'Total Trimestre'!F31+'[1]Total Acumulado 2025'!F31</f>
        <v>19919575997.91</v>
      </c>
      <c r="G31" s="11">
        <f>+'Total Trimestre'!G31+'[1]Total Acumulado 2025'!G31</f>
        <v>588260296.20000005</v>
      </c>
      <c r="H31" s="11">
        <f>+'Total Trimestre'!H31+'[1]Total Acumulado 2025'!H31</f>
        <v>638445541.58999991</v>
      </c>
      <c r="I31" s="11">
        <f>+'Total Trimestre'!I31+'[1]Total Acumulado 2025'!I31</f>
        <v>15168446075.389999</v>
      </c>
      <c r="J31" s="11">
        <f>+'Total Trimestre'!J31+'[1]Total Acumulado 2025'!J31</f>
        <v>1169285465.0800002</v>
      </c>
      <c r="K31" s="12">
        <f t="shared" si="0"/>
        <v>55180159884.479996</v>
      </c>
    </row>
    <row r="32" spans="1:11" x14ac:dyDescent="0.2">
      <c r="A32" s="2" t="s">
        <v>40</v>
      </c>
      <c r="B32" s="11">
        <f>+'Total Trimestre'!B32+'[1]Total Acumulado 2025'!B32</f>
        <v>457327940.37999988</v>
      </c>
      <c r="C32" s="11">
        <f>+'Total Trimestre'!C32+'[1]Total Acumulado 2025'!C32</f>
        <v>72476214.030000001</v>
      </c>
      <c r="D32" s="11">
        <f>+'Total Trimestre'!D32+'[1]Total Acumulado 2025'!D32</f>
        <v>21060667.23</v>
      </c>
      <c r="E32" s="11">
        <f>+'Total Trimestre'!E32+'[1]Total Acumulado 2025'!E32</f>
        <v>2883001.4200000004</v>
      </c>
      <c r="F32" s="11">
        <f>+'Total Trimestre'!F32+'[1]Total Acumulado 2025'!F32</f>
        <v>307209660.84000003</v>
      </c>
      <c r="G32" s="11">
        <f>+'Total Trimestre'!G32+'[1]Total Acumulado 2025'!G32</f>
        <v>9072444.4099999983</v>
      </c>
      <c r="H32" s="11">
        <f>+'Total Trimestre'!H32+'[1]Total Acumulado 2025'!H32</f>
        <v>48666936.869999997</v>
      </c>
      <c r="I32" s="11">
        <f>+'Total Trimestre'!I32+'[1]Total Acumulado 2025'!I32</f>
        <v>0</v>
      </c>
      <c r="J32" s="11">
        <f>+'Total Trimestre'!J32+'[1]Total Acumulado 2025'!J32</f>
        <v>18033305.079999998</v>
      </c>
      <c r="K32" s="12">
        <f t="shared" si="0"/>
        <v>936730170.25999987</v>
      </c>
    </row>
    <row r="33" spans="1:11" x14ac:dyDescent="0.2">
      <c r="A33" s="2" t="s">
        <v>41</v>
      </c>
      <c r="B33" s="11">
        <f>+'Total Trimestre'!B33+'[1]Total Acumulado 2025'!B33</f>
        <v>732848690.91999996</v>
      </c>
      <c r="C33" s="11">
        <f>+'Total Trimestre'!C33+'[1]Total Acumulado 2025'!C33</f>
        <v>116140069.02000001</v>
      </c>
      <c r="D33" s="11">
        <f>+'Total Trimestre'!D33+'[1]Total Acumulado 2025'!D33</f>
        <v>33748828.850000001</v>
      </c>
      <c r="E33" s="11">
        <f>+'Total Trimestre'!E33+'[1]Total Acumulado 2025'!E33</f>
        <v>4166130.46</v>
      </c>
      <c r="F33" s="11">
        <f>+'Total Trimestre'!F33+'[1]Total Acumulado 2025'!F33</f>
        <v>610783999.03999996</v>
      </c>
      <c r="G33" s="11">
        <f>+'Total Trimestre'!G33+'[1]Total Acumulado 2025'!G33</f>
        <v>18037531.32</v>
      </c>
      <c r="H33" s="11">
        <f>+'Total Trimestre'!H33+'[1]Total Acumulado 2025'!H33</f>
        <v>50113659.340000004</v>
      </c>
      <c r="I33" s="11">
        <f>+'Total Trimestre'!I33+'[1]Total Acumulado 2025'!I33</f>
        <v>0</v>
      </c>
      <c r="J33" s="11">
        <f>+'Total Trimestre'!J33+'[1]Total Acumulado 2025'!J33</f>
        <v>35853215.579999998</v>
      </c>
      <c r="K33" s="12">
        <f t="shared" si="0"/>
        <v>1601692124.5299997</v>
      </c>
    </row>
    <row r="34" spans="1:11" x14ac:dyDescent="0.2">
      <c r="A34" s="2" t="s">
        <v>42</v>
      </c>
      <c r="B34" s="11">
        <f>+'Total Trimestre'!B34+'[1]Total Acumulado 2025'!B34</f>
        <v>535094344.67999995</v>
      </c>
      <c r="C34" s="11">
        <f>+'Total Trimestre'!C34+'[1]Total Acumulado 2025'!C34</f>
        <v>84800443.669999987</v>
      </c>
      <c r="D34" s="11">
        <f>+'Total Trimestre'!D34+'[1]Total Acumulado 2025'!D34</f>
        <v>24641931.849999998</v>
      </c>
      <c r="E34" s="11">
        <f>+'Total Trimestre'!E34+'[1]Total Acumulado 2025'!E34</f>
        <v>3325166.5</v>
      </c>
      <c r="F34" s="11">
        <f>+'Total Trimestre'!F34+'[1]Total Acumulado 2025'!F34</f>
        <v>645643257.03999996</v>
      </c>
      <c r="G34" s="11">
        <f>+'Total Trimestre'!G34+'[1]Total Acumulado 2025'!G34</f>
        <v>19066986.829999998</v>
      </c>
      <c r="H34" s="11">
        <f>+'Total Trimestre'!H34+'[1]Total Acumulado 2025'!H34</f>
        <v>49318250.18</v>
      </c>
      <c r="I34" s="11">
        <f>+'Total Trimestre'!I34+'[1]Total Acumulado 2025'!I34</f>
        <v>0</v>
      </c>
      <c r="J34" s="11">
        <f>+'Total Trimestre'!J34+'[1]Total Acumulado 2025'!J34</f>
        <v>37899465.129999995</v>
      </c>
      <c r="K34" s="12">
        <f t="shared" si="0"/>
        <v>1399789845.8799996</v>
      </c>
    </row>
    <row r="35" spans="1:11" x14ac:dyDescent="0.2">
      <c r="A35" s="2" t="s">
        <v>43</v>
      </c>
      <c r="B35" s="11">
        <f>+'Total Trimestre'!B35+'[1]Total Acumulado 2025'!B35</f>
        <v>758834870.47000003</v>
      </c>
      <c r="C35" s="11">
        <f>+'Total Trimestre'!C35+'[1]Total Acumulado 2025'!C35</f>
        <v>120258295.22999999</v>
      </c>
      <c r="D35" s="11">
        <f>+'Total Trimestre'!D35+'[1]Total Acumulado 2025'!D35</f>
        <v>34945533.110000007</v>
      </c>
      <c r="E35" s="11">
        <f>+'Total Trimestre'!E35+'[1]Total Acumulado 2025'!E35</f>
        <v>4398692.3099999996</v>
      </c>
      <c r="F35" s="11">
        <f>+'Total Trimestre'!F35+'[1]Total Acumulado 2025'!F35</f>
        <v>720740058.54999995</v>
      </c>
      <c r="G35" s="11">
        <f>+'Total Trimestre'!G35+'[1]Total Acumulado 2025'!G35</f>
        <v>21284728.18</v>
      </c>
      <c r="H35" s="11">
        <f>+'Total Trimestre'!H35+'[1]Total Acumulado 2025'!H35</f>
        <v>66984403.00999999</v>
      </c>
      <c r="I35" s="11">
        <f>+'Total Trimestre'!I35+'[1]Total Acumulado 2025'!I35</f>
        <v>0</v>
      </c>
      <c r="J35" s="11">
        <f>+'Total Trimestre'!J35+'[1]Total Acumulado 2025'!J35</f>
        <v>42307671.340000004</v>
      </c>
      <c r="K35" s="12">
        <f t="shared" si="0"/>
        <v>1769754252.2</v>
      </c>
    </row>
    <row r="36" spans="1:11" x14ac:dyDescent="0.2">
      <c r="A36" s="2" t="s">
        <v>44</v>
      </c>
      <c r="B36" s="11">
        <f>+'Total Trimestre'!B36+'[1]Total Acumulado 2025'!B36</f>
        <v>450122899.79999995</v>
      </c>
      <c r="C36" s="11">
        <f>+'Total Trimestre'!C36+'[1]Total Acumulado 2025'!C36</f>
        <v>71334376.800000012</v>
      </c>
      <c r="D36" s="11">
        <f>+'Total Trimestre'!D36+'[1]Total Acumulado 2025'!D36</f>
        <v>20728863.830000002</v>
      </c>
      <c r="E36" s="11">
        <f>+'Total Trimestre'!E36+'[1]Total Acumulado 2025'!E36</f>
        <v>2797119.3200000003</v>
      </c>
      <c r="F36" s="11">
        <f>+'Total Trimestre'!F36+'[1]Total Acumulado 2025'!F36</f>
        <v>410691858.14999998</v>
      </c>
      <c r="G36" s="11">
        <f>+'Total Trimestre'!G36+'[1]Total Acumulado 2025'!G36</f>
        <v>12128456.65</v>
      </c>
      <c r="H36" s="11">
        <f>+'Total Trimestre'!H36+'[1]Total Acumulado 2025'!H36</f>
        <v>44384407.829999998</v>
      </c>
      <c r="I36" s="11">
        <f>+'Total Trimestre'!I36+'[1]Total Acumulado 2025'!I36</f>
        <v>0</v>
      </c>
      <c r="J36" s="11">
        <f>+'Total Trimestre'!J36+'[1]Total Acumulado 2025'!J36</f>
        <v>24107743.07</v>
      </c>
      <c r="K36" s="12">
        <f t="shared" si="0"/>
        <v>1036295725.45</v>
      </c>
    </row>
    <row r="37" spans="1:11" x14ac:dyDescent="0.2">
      <c r="A37" s="2" t="s">
        <v>45</v>
      </c>
      <c r="B37" s="11">
        <f>+'Total Trimestre'!B37+'[1]Total Acumulado 2025'!B37</f>
        <v>2884754134.5</v>
      </c>
      <c r="C37" s="11">
        <f>+'Total Trimestre'!C37+'[1]Total Acumulado 2025'!C37</f>
        <v>457168783.27999991</v>
      </c>
      <c r="D37" s="11">
        <f>+'Total Trimestre'!D37+'[1]Total Acumulado 2025'!D37</f>
        <v>132847441.64000002</v>
      </c>
      <c r="E37" s="11">
        <f>+'Total Trimestre'!E37+'[1]Total Acumulado 2025'!E37</f>
        <v>17525893.460000001</v>
      </c>
      <c r="F37" s="11">
        <f>+'Total Trimestre'!F37+'[1]Total Acumulado 2025'!F37</f>
        <v>2143943964.6799998</v>
      </c>
      <c r="G37" s="11">
        <f>+'Total Trimestre'!G37+'[1]Total Acumulado 2025'!G37</f>
        <v>63314455.689999998</v>
      </c>
      <c r="H37" s="11">
        <f>+'Total Trimestre'!H37+'[1]Total Acumulado 2025'!H37</f>
        <v>205270321.13</v>
      </c>
      <c r="I37" s="11">
        <f>+'Total Trimestre'!I37+'[1]Total Acumulado 2025'!I37</f>
        <v>0</v>
      </c>
      <c r="J37" s="11">
        <f>+'Total Trimestre'!J37+'[1]Total Acumulado 2025'!J37</f>
        <v>125850194.61000001</v>
      </c>
      <c r="K37" s="12">
        <f t="shared" si="0"/>
        <v>6030675188.9899988</v>
      </c>
    </row>
    <row r="38" spans="1:11" x14ac:dyDescent="0.2">
      <c r="A38" s="2" t="s">
        <v>46</v>
      </c>
      <c r="B38" s="11">
        <f>+'Total Trimestre'!B38+'[1]Total Acumulado 2025'!B38</f>
        <v>942371270.03999996</v>
      </c>
      <c r="C38" s="11">
        <f>+'Total Trimestre'!C38+'[1]Total Acumulado 2025'!C38</f>
        <v>149344695.19</v>
      </c>
      <c r="D38" s="11">
        <f>+'Total Trimestre'!D38+'[1]Total Acumulado 2025'!D38</f>
        <v>43397671.450000003</v>
      </c>
      <c r="E38" s="11">
        <f>+'Total Trimestre'!E38+'[1]Total Acumulado 2025'!E38</f>
        <v>5467966.5299999993</v>
      </c>
      <c r="F38" s="11">
        <f>+'Total Trimestre'!F38+'[1]Total Acumulado 2025'!F38</f>
        <v>818196584.12</v>
      </c>
      <c r="G38" s="11">
        <f>+'Total Trimestre'!G38+'[1]Total Acumulado 2025'!G38</f>
        <v>24162791.649999999</v>
      </c>
      <c r="H38" s="11">
        <f>+'Total Trimestre'!H38+'[1]Total Acumulado 2025'!H38</f>
        <v>67517557.710000008</v>
      </c>
      <c r="I38" s="11">
        <f>+'Total Trimestre'!I38+'[1]Total Acumulado 2025'!I38</f>
        <v>0</v>
      </c>
      <c r="J38" s="11">
        <f>+'Total Trimestre'!J38+'[1]Total Acumulado 2025'!J38</f>
        <v>48028400.469999999</v>
      </c>
      <c r="K38" s="12">
        <f t="shared" si="0"/>
        <v>2098486937.1600001</v>
      </c>
    </row>
    <row r="39" spans="1:11" x14ac:dyDescent="0.2">
      <c r="A39" s="2" t="s">
        <v>47</v>
      </c>
      <c r="B39" s="11">
        <f>+'Total Trimestre'!B39+'[1]Total Acumulado 2025'!B39</f>
        <v>580582167.30999982</v>
      </c>
      <c r="C39" s="11">
        <f>+'Total Trimestre'!C39+'[1]Total Acumulado 2025'!C39</f>
        <v>92009242.620000005</v>
      </c>
      <c r="D39" s="11">
        <f>+'Total Trimestre'!D39+'[1]Total Acumulado 2025'!D39</f>
        <v>26736717.23</v>
      </c>
      <c r="E39" s="11">
        <f>+'Total Trimestre'!E39+'[1]Total Acumulado 2025'!E39</f>
        <v>3468444.99</v>
      </c>
      <c r="F39" s="11">
        <f>+'Total Trimestre'!F39+'[1]Total Acumulado 2025'!F39</f>
        <v>447443475.86000001</v>
      </c>
      <c r="G39" s="11">
        <f>+'Total Trimestre'!G39+'[1]Total Acumulado 2025'!G39</f>
        <v>13213796.889999999</v>
      </c>
      <c r="H39" s="11">
        <f>+'Total Trimestre'!H39+'[1]Total Acumulado 2025'!H39</f>
        <v>48177010.939999998</v>
      </c>
      <c r="I39" s="11">
        <f>+'Total Trimestre'!I39+'[1]Total Acumulado 2025'!I39</f>
        <v>203218159.81999999</v>
      </c>
      <c r="J39" s="11">
        <f>+'Total Trimestre'!J39+'[1]Total Acumulado 2025'!J39</f>
        <v>26265074.759999998</v>
      </c>
      <c r="K39" s="12">
        <f t="shared" si="0"/>
        <v>1441114090.4199998</v>
      </c>
    </row>
    <row r="40" spans="1:11" x14ac:dyDescent="0.2">
      <c r="A40" s="2" t="s">
        <v>48</v>
      </c>
      <c r="B40" s="11">
        <f>+'Total Trimestre'!B40+'[1]Total Acumulado 2025'!B40</f>
        <v>409918773.55000001</v>
      </c>
      <c r="C40" s="11">
        <f>+'Total Trimestre'!C40+'[1]Total Acumulado 2025'!C40</f>
        <v>64962925.160000011</v>
      </c>
      <c r="D40" s="11">
        <f>+'Total Trimestre'!D40+'[1]Total Acumulado 2025'!D40</f>
        <v>18877400.890000001</v>
      </c>
      <c r="E40" s="11">
        <f>+'Total Trimestre'!E40+'[1]Total Acumulado 2025'!E40</f>
        <v>2547551.1399999997</v>
      </c>
      <c r="F40" s="11">
        <f>+'Total Trimestre'!F40+'[1]Total Acumulado 2025'!F40</f>
        <v>510688129.67000002</v>
      </c>
      <c r="G40" s="11">
        <f>+'Total Trimestre'!G40+'[1]Total Acumulado 2025'!G40</f>
        <v>15081523.359999999</v>
      </c>
      <c r="H40" s="11">
        <f>+'Total Trimestre'!H40+'[1]Total Acumulado 2025'!H40</f>
        <v>41894431.299999997</v>
      </c>
      <c r="I40" s="11">
        <f>+'Total Trimestre'!I40+'[1]Total Acumulado 2025'!I40</f>
        <v>0</v>
      </c>
      <c r="J40" s="11">
        <f>+'Total Trimestre'!J40+'[1]Total Acumulado 2025'!J40</f>
        <v>29977556.120000005</v>
      </c>
      <c r="K40" s="12">
        <f t="shared" si="0"/>
        <v>1093948291.1900001</v>
      </c>
    </row>
    <row r="41" spans="1:11" x14ac:dyDescent="0.2">
      <c r="A41" s="2" t="s">
        <v>49</v>
      </c>
      <c r="B41" s="11">
        <f>+'Total Trimestre'!B41+'[1]Total Acumulado 2025'!B41</f>
        <v>529522446.64999998</v>
      </c>
      <c r="C41" s="11">
        <f>+'Total Trimestre'!C41+'[1]Total Acumulado 2025'!C41</f>
        <v>83917422.899999991</v>
      </c>
      <c r="D41" s="11">
        <f>+'Total Trimestre'!D41+'[1]Total Acumulado 2025'!D41</f>
        <v>24385337.150000002</v>
      </c>
      <c r="E41" s="11">
        <f>+'Total Trimestre'!E41+'[1]Total Acumulado 2025'!E41</f>
        <v>3146174.66</v>
      </c>
      <c r="F41" s="11">
        <f>+'Total Trimestre'!F41+'[1]Total Acumulado 2025'!F41</f>
        <v>303225745.62</v>
      </c>
      <c r="G41" s="11">
        <f>+'Total Trimestre'!G41+'[1]Total Acumulado 2025'!G41</f>
        <v>8954792.3699999992</v>
      </c>
      <c r="H41" s="11">
        <f>+'Total Trimestre'!H41+'[1]Total Acumulado 2025'!H41</f>
        <v>46551609.589999996</v>
      </c>
      <c r="I41" s="11">
        <f>+'Total Trimestre'!I41+'[1]Total Acumulado 2025'!I41</f>
        <v>118956525.98</v>
      </c>
      <c r="J41" s="11">
        <f>+'Total Trimestre'!J41+'[1]Total Acumulado 2025'!J41</f>
        <v>17799448</v>
      </c>
      <c r="K41" s="12">
        <f t="shared" si="0"/>
        <v>1136459502.9199998</v>
      </c>
    </row>
    <row r="42" spans="1:11" x14ac:dyDescent="0.2">
      <c r="A42" s="2" t="s">
        <v>50</v>
      </c>
      <c r="B42" s="11">
        <f>+'Total Trimestre'!B42+'[1]Total Acumulado 2025'!B42</f>
        <v>754367745.32999992</v>
      </c>
      <c r="C42" s="11">
        <f>+'Total Trimestre'!C42+'[1]Total Acumulado 2025'!C42</f>
        <v>119550356.16</v>
      </c>
      <c r="D42" s="11">
        <f>+'Total Trimestre'!D42+'[1]Total Acumulado 2025'!D42</f>
        <v>34739815.049999997</v>
      </c>
      <c r="E42" s="11">
        <f>+'Total Trimestre'!E42+'[1]Total Acumulado 2025'!E42</f>
        <v>4687800.24</v>
      </c>
      <c r="F42" s="11">
        <f>+'Total Trimestre'!F42+'[1]Total Acumulado 2025'!F42</f>
        <v>1398155039.29</v>
      </c>
      <c r="G42" s="11">
        <f>+'Total Trimestre'!G42+'[1]Total Acumulado 2025'!G42</f>
        <v>41289990.170000002</v>
      </c>
      <c r="H42" s="11">
        <f>+'Total Trimestre'!H42+'[1]Total Acumulado 2025'!H42</f>
        <v>56891928.75</v>
      </c>
      <c r="I42" s="11">
        <f>+'Total Trimestre'!I42+'[1]Total Acumulado 2025'!I42</f>
        <v>0</v>
      </c>
      <c r="J42" s="11">
        <f>+'Total Trimestre'!J42+'[1]Total Acumulado 2025'!J42</f>
        <v>82072146.789999992</v>
      </c>
      <c r="K42" s="12">
        <f t="shared" si="0"/>
        <v>2491754821.7799997</v>
      </c>
    </row>
    <row r="43" spans="1:11" x14ac:dyDescent="0.2">
      <c r="A43" s="2" t="s">
        <v>51</v>
      </c>
      <c r="B43" s="11">
        <f>+'Total Trimestre'!B43+'[1]Total Acumulado 2025'!B43</f>
        <v>422983913.73000002</v>
      </c>
      <c r="C43" s="11">
        <f>+'Total Trimestre'!C43+'[1]Total Acumulado 2025'!C43</f>
        <v>67033456.629999995</v>
      </c>
      <c r="D43" s="11">
        <f>+'Total Trimestre'!D43+'[1]Total Acumulado 2025'!D43</f>
        <v>19479071.02</v>
      </c>
      <c r="E43" s="11">
        <f>+'Total Trimestre'!E43+'[1]Total Acumulado 2025'!E43</f>
        <v>2642786.71</v>
      </c>
      <c r="F43" s="11">
        <f>+'Total Trimestre'!F43+'[1]Total Acumulado 2025'!F43</f>
        <v>656051235.49000001</v>
      </c>
      <c r="G43" s="11">
        <f>+'Total Trimestre'!G43+'[1]Total Acumulado 2025'!G43</f>
        <v>19374352.859999999</v>
      </c>
      <c r="H43" s="11">
        <f>+'Total Trimestre'!H43+'[1]Total Acumulado 2025'!H43</f>
        <v>39462093.109999999</v>
      </c>
      <c r="I43" s="11">
        <f>+'Total Trimestre'!I43+'[1]Total Acumulado 2025'!I43</f>
        <v>0</v>
      </c>
      <c r="J43" s="11">
        <f>+'Total Trimestre'!J43+'[1]Total Acumulado 2025'!J43</f>
        <v>38510416.789999999</v>
      </c>
      <c r="K43" s="12">
        <f t="shared" si="0"/>
        <v>1265537326.3399997</v>
      </c>
    </row>
    <row r="44" spans="1:11" x14ac:dyDescent="0.2">
      <c r="A44" s="2" t="s">
        <v>52</v>
      </c>
      <c r="B44" s="11">
        <f>+'Total Trimestre'!B44+'[1]Total Acumulado 2025'!B44</f>
        <v>6142537234.9400005</v>
      </c>
      <c r="C44" s="11">
        <f>+'Total Trimestre'!C44+'[1]Total Acumulado 2025'!C44</f>
        <v>973454285.18000007</v>
      </c>
      <c r="D44" s="11">
        <f>+'Total Trimestre'!D44+'[1]Total Acumulado 2025'!D44</f>
        <v>282873450.89999998</v>
      </c>
      <c r="E44" s="11">
        <f>+'Total Trimestre'!E44+'[1]Total Acumulado 2025'!E44</f>
        <v>38170751.409999996</v>
      </c>
      <c r="F44" s="11">
        <f>+'Total Trimestre'!F44+'[1]Total Acumulado 2025'!F44</f>
        <v>5094232365.6900005</v>
      </c>
      <c r="G44" s="11">
        <f>+'Total Trimestre'!G44+'[1]Total Acumulado 2025'!G44</f>
        <v>150441688.13999999</v>
      </c>
      <c r="H44" s="11">
        <f>+'Total Trimestre'!H44+'[1]Total Acumulado 2025'!H44</f>
        <v>256850876.35000002</v>
      </c>
      <c r="I44" s="11">
        <f>+'Total Trimestre'!I44+'[1]Total Acumulado 2025'!I44</f>
        <v>0</v>
      </c>
      <c r="J44" s="11">
        <f>+'Total Trimestre'!J44+'[1]Total Acumulado 2025'!J44</f>
        <v>299033064.78999996</v>
      </c>
      <c r="K44" s="12">
        <f t="shared" si="0"/>
        <v>13237593717.400002</v>
      </c>
    </row>
    <row r="45" spans="1:11" x14ac:dyDescent="0.2">
      <c r="A45" s="2" t="s">
        <v>53</v>
      </c>
      <c r="B45" s="11">
        <f>+'Total Trimestre'!B45+'[1]Total Acumulado 2025'!B45</f>
        <v>971575701.05999994</v>
      </c>
      <c r="C45" s="11">
        <f>+'Total Trimestre'!C45+'[1]Total Acumulado 2025'!C45</f>
        <v>153972942.04000002</v>
      </c>
      <c r="D45" s="11">
        <f>+'Total Trimestre'!D45+'[1]Total Acumulado 2025'!D45</f>
        <v>44742581.18</v>
      </c>
      <c r="E45" s="11">
        <f>+'Total Trimestre'!E45+'[1]Total Acumulado 2025'!E45</f>
        <v>6037254.0700000003</v>
      </c>
      <c r="F45" s="11">
        <f>+'Total Trimestre'!F45+'[1]Total Acumulado 2025'!F45</f>
        <v>1078246648.78</v>
      </c>
      <c r="G45" s="11">
        <f>+'Total Trimestre'!G45+'[1]Total Acumulado 2025'!G45</f>
        <v>31842529.84</v>
      </c>
      <c r="H45" s="11">
        <f>+'Total Trimestre'!H45+'[1]Total Acumulado 2025'!H45</f>
        <v>36473544.920000002</v>
      </c>
      <c r="I45" s="11">
        <f>+'Total Trimestre'!I45+'[1]Total Acumulado 2025'!I45</f>
        <v>1017314894.8100001</v>
      </c>
      <c r="J45" s="11">
        <f>+'Total Trimestre'!J45+'[1]Total Acumulado 2025'!J45</f>
        <v>63293422.230000004</v>
      </c>
      <c r="K45" s="12">
        <f t="shared" si="0"/>
        <v>3403499518.9300003</v>
      </c>
    </row>
    <row r="46" spans="1:11" x14ac:dyDescent="0.2">
      <c r="A46" s="2" t="s">
        <v>54</v>
      </c>
      <c r="B46" s="11">
        <f>+'Total Trimestre'!B46+'[1]Total Acumulado 2025'!B46</f>
        <v>2580893557.8200002</v>
      </c>
      <c r="C46" s="11">
        <f>+'Total Trimestre'!C46+'[1]Total Acumulado 2025'!C46</f>
        <v>409013701.86000001</v>
      </c>
      <c r="D46" s="11">
        <f>+'Total Trimestre'!D46+'[1]Total Acumulado 2025'!D46</f>
        <v>118854186.63</v>
      </c>
      <c r="E46" s="11">
        <f>+'Total Trimestre'!E46+'[1]Total Acumulado 2025'!E46</f>
        <v>16038263.050000001</v>
      </c>
      <c r="F46" s="11">
        <f>+'Total Trimestre'!F46+'[1]Total Acumulado 2025'!F46</f>
        <v>2194191095.1300001</v>
      </c>
      <c r="G46" s="11">
        <f>+'Total Trimestre'!G46+'[1]Total Acumulado 2025'!G46</f>
        <v>64798342.299999997</v>
      </c>
      <c r="H46" s="11">
        <f>+'Total Trimestre'!H46+'[1]Total Acumulado 2025'!H46</f>
        <v>201734208.61000001</v>
      </c>
      <c r="I46" s="11">
        <f>+'Total Trimestre'!I46+'[1]Total Acumulado 2025'!I46</f>
        <v>0</v>
      </c>
      <c r="J46" s="11">
        <f>+'Total Trimestre'!J46+'[1]Total Acumulado 2025'!J46</f>
        <v>128799717.2</v>
      </c>
      <c r="K46" s="12">
        <f t="shared" si="0"/>
        <v>5714323072.6000004</v>
      </c>
    </row>
    <row r="47" spans="1:11" x14ac:dyDescent="0.2">
      <c r="A47" s="2" t="s">
        <v>55</v>
      </c>
      <c r="B47" s="11">
        <f>+'Total Trimestre'!B47+'[1]Total Acumulado 2025'!B47</f>
        <v>593791408.3599999</v>
      </c>
      <c r="C47" s="11">
        <f>+'Total Trimestre'!C47+'[1]Total Acumulado 2025'!C47</f>
        <v>94102610.819999993</v>
      </c>
      <c r="D47" s="11">
        <f>+'Total Trimestre'!D47+'[1]Total Acumulado 2025'!D47</f>
        <v>27345023.48</v>
      </c>
      <c r="E47" s="11">
        <f>+'Total Trimestre'!E47+'[1]Total Acumulado 2025'!E47</f>
        <v>3746498.8</v>
      </c>
      <c r="F47" s="11">
        <f>+'Total Trimestre'!F47+'[1]Total Acumulado 2025'!F47</f>
        <v>507799791.15000004</v>
      </c>
      <c r="G47" s="11">
        <f>+'Total Trimestre'!G47+'[1]Total Acumulado 2025'!G47</f>
        <v>14996225.619999999</v>
      </c>
      <c r="H47" s="11">
        <f>+'Total Trimestre'!H47+'[1]Total Acumulado 2025'!H47</f>
        <v>46387340.310000002</v>
      </c>
      <c r="I47" s="11">
        <f>+'Total Trimestre'!I47+'[1]Total Acumulado 2025'!I47</f>
        <v>238497694.68000001</v>
      </c>
      <c r="J47" s="11">
        <f>+'Total Trimestre'!J47+'[1]Total Acumulado 2025'!J47</f>
        <v>29808009.719999999</v>
      </c>
      <c r="K47" s="12">
        <f t="shared" si="0"/>
        <v>1556474602.9399998</v>
      </c>
    </row>
    <row r="48" spans="1:11" x14ac:dyDescent="0.2">
      <c r="A48" s="2" t="s">
        <v>56</v>
      </c>
      <c r="B48" s="11">
        <f>+'Total Trimestre'!B48+'[1]Total Acumulado 2025'!B48</f>
        <v>462611636.76999998</v>
      </c>
      <c r="C48" s="11">
        <f>+'Total Trimestre'!C48+'[1]Total Acumulado 2025'!C48</f>
        <v>73313561.289999992</v>
      </c>
      <c r="D48" s="11">
        <f>+'Total Trimestre'!D48+'[1]Total Acumulado 2025'!D48</f>
        <v>21303989.729999997</v>
      </c>
      <c r="E48" s="11">
        <f>+'Total Trimestre'!E48+'[1]Total Acumulado 2025'!E48</f>
        <v>2883426.55</v>
      </c>
      <c r="F48" s="11">
        <f>+'Total Trimestre'!F48+'[1]Total Acumulado 2025'!F48</f>
        <v>267719101.41999999</v>
      </c>
      <c r="G48" s="11">
        <f>+'Total Trimestre'!G48+'[1]Total Acumulado 2025'!G48</f>
        <v>7906218.3900000006</v>
      </c>
      <c r="H48" s="11">
        <f>+'Total Trimestre'!H48+'[1]Total Acumulado 2025'!H48</f>
        <v>44254721.540000007</v>
      </c>
      <c r="I48" s="11">
        <f>+'Total Trimestre'!I48+'[1]Total Acumulado 2025'!I48</f>
        <v>98219979.079999998</v>
      </c>
      <c r="J48" s="11">
        <f>+'Total Trimestre'!J48+'[1]Total Acumulado 2025'!J48</f>
        <v>15715196.66</v>
      </c>
      <c r="K48" s="12">
        <f t="shared" si="0"/>
        <v>993927831.42999983</v>
      </c>
    </row>
    <row r="49" spans="1:11" x14ac:dyDescent="0.2">
      <c r="A49" s="2" t="s">
        <v>57</v>
      </c>
      <c r="B49" s="11">
        <f>+'Total Trimestre'!B49+'[1]Total Acumulado 2025'!B49</f>
        <v>539609503.45000005</v>
      </c>
      <c r="C49" s="11">
        <f>+'Total Trimestre'!C49+'[1]Total Acumulado 2025'!C49</f>
        <v>85515994.980000004</v>
      </c>
      <c r="D49" s="11">
        <f>+'Total Trimestre'!D49+'[1]Total Acumulado 2025'!D49</f>
        <v>24849862.000000004</v>
      </c>
      <c r="E49" s="11">
        <f>+'Total Trimestre'!E49+'[1]Total Acumulado 2025'!E49</f>
        <v>3286051.87</v>
      </c>
      <c r="F49" s="11">
        <f>+'Total Trimestre'!F49+'[1]Total Acumulado 2025'!F49</f>
        <v>317518041.40000004</v>
      </c>
      <c r="G49" s="11">
        <f>+'Total Trimestre'!G49+'[1]Total Acumulado 2025'!G49</f>
        <v>9376869.120000001</v>
      </c>
      <c r="H49" s="11">
        <f>+'Total Trimestre'!H49+'[1]Total Acumulado 2025'!H49</f>
        <v>42165331.530000001</v>
      </c>
      <c r="I49" s="11">
        <f>+'Total Trimestre'!I49+'[1]Total Acumulado 2025'!I49</f>
        <v>127324225.11000001</v>
      </c>
      <c r="J49" s="11">
        <f>+'Total Trimestre'!J49+'[1]Total Acumulado 2025'!J49</f>
        <v>18638410.300000001</v>
      </c>
      <c r="K49" s="12">
        <f t="shared" si="0"/>
        <v>1168284289.76</v>
      </c>
    </row>
    <row r="50" spans="1:11" x14ac:dyDescent="0.2">
      <c r="A50" s="2" t="s">
        <v>58</v>
      </c>
      <c r="B50" s="11">
        <f>+'Total Trimestre'!B50+'[1]Total Acumulado 2025'!B50</f>
        <v>1356565034.3499999</v>
      </c>
      <c r="C50" s="11">
        <f>+'Total Trimestre'!C50+'[1]Total Acumulado 2025'!C50</f>
        <v>214985110.42000002</v>
      </c>
      <c r="D50" s="11">
        <f>+'Total Trimestre'!D50+'[1]Total Acumulado 2025'!D50</f>
        <v>62471942.450000003</v>
      </c>
      <c r="E50" s="11">
        <f>+'Total Trimestre'!E50+'[1]Total Acumulado 2025'!E50</f>
        <v>7578454.4800000004</v>
      </c>
      <c r="F50" s="11">
        <f>+'Total Trimestre'!F50+'[1]Total Acumulado 2025'!F50</f>
        <v>1114201483.45</v>
      </c>
      <c r="G50" s="11">
        <f>+'Total Trimestre'!G50+'[1]Total Acumulado 2025'!G50</f>
        <v>32904339.670000002</v>
      </c>
      <c r="H50" s="11">
        <f>+'Total Trimestre'!H50+'[1]Total Acumulado 2025'!H50</f>
        <v>115276690.64000002</v>
      </c>
      <c r="I50" s="11">
        <f>+'Total Trimestre'!I50+'[1]Total Acumulado 2025'!I50</f>
        <v>1077094614.1799998</v>
      </c>
      <c r="J50" s="11">
        <f>+'Total Trimestre'!J50+'[1]Total Acumulado 2025'!J50</f>
        <v>65403982.5</v>
      </c>
      <c r="K50" s="12">
        <f t="shared" si="0"/>
        <v>4046481652.1399999</v>
      </c>
    </row>
    <row r="51" spans="1:11" x14ac:dyDescent="0.2">
      <c r="A51" s="2" t="s">
        <v>59</v>
      </c>
      <c r="B51" s="11">
        <f>+'Total Trimestre'!B51+'[1]Total Acumulado 2025'!B51</f>
        <v>477550087.52999997</v>
      </c>
      <c r="C51" s="11">
        <f>+'Total Trimestre'!C51+'[1]Total Acumulado 2025'!C51</f>
        <v>75680970.450000003</v>
      </c>
      <c r="D51" s="11">
        <f>+'Total Trimestre'!D51+'[1]Total Acumulado 2025'!D51</f>
        <v>21991928.689999998</v>
      </c>
      <c r="E51" s="11">
        <f>+'Total Trimestre'!E51+'[1]Total Acumulado 2025'!E51</f>
        <v>2861318.29</v>
      </c>
      <c r="F51" s="11">
        <f>+'Total Trimestre'!F51+'[1]Total Acumulado 2025'!F51</f>
        <v>260996244.50999999</v>
      </c>
      <c r="G51" s="11">
        <f>+'Total Trimestre'!G51+'[1]Total Acumulado 2025'!G51</f>
        <v>7707680.540000001</v>
      </c>
      <c r="H51" s="11">
        <f>+'Total Trimestre'!H51+'[1]Total Acumulado 2025'!H51</f>
        <v>40606214.280000001</v>
      </c>
      <c r="I51" s="11">
        <f>+'Total Trimestre'!I51+'[1]Total Acumulado 2025'!I51</f>
        <v>0</v>
      </c>
      <c r="J51" s="11">
        <f>+'Total Trimestre'!J51+'[1]Total Acumulado 2025'!J51</f>
        <v>15320562.810000002</v>
      </c>
      <c r="K51" s="12">
        <f t="shared" si="0"/>
        <v>902715007.0999999</v>
      </c>
    </row>
    <row r="52" spans="1:11" x14ac:dyDescent="0.2">
      <c r="A52" s="2" t="s">
        <v>60</v>
      </c>
      <c r="B52" s="11">
        <f>+'Total Trimestre'!B52+'[1]Total Acumulado 2025'!B52</f>
        <v>8227387767.8300009</v>
      </c>
      <c r="C52" s="11">
        <f>+'Total Trimestre'!C52+'[1]Total Acumulado 2025'!C52</f>
        <v>1303856301.0699999</v>
      </c>
      <c r="D52" s="11">
        <f>+'Total Trimestre'!D52+'[1]Total Acumulado 2025'!D52</f>
        <v>378884080.12999994</v>
      </c>
      <c r="E52" s="11">
        <f>+'Total Trimestre'!E52+'[1]Total Acumulado 2025'!E52</f>
        <v>52071741.530000001</v>
      </c>
      <c r="F52" s="11">
        <f>+'Total Trimestre'!F52+'[1]Total Acumulado 2025'!F52</f>
        <v>5278687639.4400005</v>
      </c>
      <c r="G52" s="11">
        <f>+'Total Trimestre'!G52+'[1]Total Acumulado 2025'!G52</f>
        <v>155888978.47999999</v>
      </c>
      <c r="H52" s="11">
        <f>+'Total Trimestre'!H52+'[1]Total Acumulado 2025'!H52</f>
        <v>448766392.87</v>
      </c>
      <c r="I52" s="11">
        <f>+'Total Trimestre'!I52+'[1]Total Acumulado 2025'!I52</f>
        <v>0</v>
      </c>
      <c r="J52" s="11">
        <f>+'Total Trimestre'!J52+'[1]Total Acumulado 2025'!J52</f>
        <v>309860648.25</v>
      </c>
      <c r="K52" s="12">
        <f t="shared" si="0"/>
        <v>16155403549.600002</v>
      </c>
    </row>
    <row r="53" spans="1:11" ht="13.5" thickBot="1" x14ac:dyDescent="0.25">
      <c r="A53" s="4" t="s">
        <v>61</v>
      </c>
      <c r="B53" s="11">
        <f>+'Total Trimestre'!B53+'[1]Total Acumulado 2025'!B53</f>
        <v>886988525.04999995</v>
      </c>
      <c r="C53" s="11">
        <f>+'Total Trimestre'!C53+'[1]Total Acumulado 2025'!C53</f>
        <v>140567773.15000001</v>
      </c>
      <c r="D53" s="11">
        <f>+'Total Trimestre'!D53+'[1]Total Acumulado 2025'!D53</f>
        <v>40847209.5</v>
      </c>
      <c r="E53" s="11">
        <f>+'Total Trimestre'!E53+'[1]Total Acumulado 2025'!E53</f>
        <v>138063922.56</v>
      </c>
      <c r="F53" s="11">
        <f>+'Total Trimestre'!F53+'[1]Total Acumulado 2025'!F53</f>
        <v>952902716.80000007</v>
      </c>
      <c r="G53" s="11">
        <f>+'Total Trimestre'!G53+'[1]Total Acumulado 2025'!G53</f>
        <v>28140901.920000002</v>
      </c>
      <c r="H53" s="11">
        <f>+'Total Trimestre'!H53+'[1]Total Acumulado 2025'!H53</f>
        <v>84970448.679999992</v>
      </c>
      <c r="I53" s="11">
        <f>+'Total Trimestre'!I53+'[1]Total Acumulado 2025'!I53</f>
        <v>0</v>
      </c>
      <c r="J53" s="11">
        <f>+'Total Trimestre'!J53+'[1]Total Acumulado 2025'!J53</f>
        <v>55935693.420000002</v>
      </c>
      <c r="K53" s="12">
        <f t="shared" si="0"/>
        <v>2328417191.0799999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48033603651.57</v>
      </c>
      <c r="C54" s="13">
        <f t="shared" si="1"/>
        <v>7612248085.329998</v>
      </c>
      <c r="D54" s="13">
        <f t="shared" si="1"/>
        <v>2212022605.96</v>
      </c>
      <c r="E54" s="13">
        <f t="shared" si="1"/>
        <v>425158737.31999999</v>
      </c>
      <c r="F54" s="13">
        <f t="shared" si="1"/>
        <v>49798939994.870003</v>
      </c>
      <c r="G54" s="13">
        <f t="shared" si="1"/>
        <v>1470650740.49</v>
      </c>
      <c r="H54" s="13">
        <f t="shared" si="1"/>
        <v>2881917266.1700001</v>
      </c>
      <c r="I54" s="13">
        <f t="shared" si="1"/>
        <v>18270085392.059998</v>
      </c>
      <c r="J54" s="13">
        <f t="shared" si="1"/>
        <v>2923213662.7199993</v>
      </c>
      <c r="K54" s="13">
        <f>SUM(K7:K53)</f>
        <v>133627840136.49001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F95BB-80C6-4CC0-B99E-0705173786C0}">
  <dimension ref="A1:M63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K29" sqref="K29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5.42578125" style="27" bestFit="1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5.42578125" style="27" bestFit="1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5.42578125" style="27" bestFit="1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5.42578125" style="27" bestFit="1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5.42578125" style="27" bestFit="1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5.42578125" style="27" bestFit="1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5.42578125" style="27" bestFit="1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5.42578125" style="27" bestFit="1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5.42578125" style="27" bestFit="1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5.42578125" style="27" bestFit="1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5.42578125" style="27" bestFit="1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5.42578125" style="27" bestFit="1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5.42578125" style="27" bestFit="1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5.42578125" style="27" bestFit="1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5.42578125" style="27" bestFit="1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5.42578125" style="27" bestFit="1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5.42578125" style="27" bestFit="1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5.42578125" style="27" bestFit="1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5.42578125" style="27" bestFit="1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5.42578125" style="27" bestFit="1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5.42578125" style="27" bestFit="1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5.42578125" style="27" bestFit="1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5.42578125" style="27" bestFit="1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5.42578125" style="27" bestFit="1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5.42578125" style="27" bestFit="1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5.42578125" style="27" bestFit="1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5.42578125" style="27" bestFit="1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5.42578125" style="27" bestFit="1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5.42578125" style="27" bestFit="1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5.42578125" style="27" bestFit="1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5.42578125" style="27" bestFit="1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5.42578125" style="27" bestFit="1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5.42578125" style="27" bestFit="1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5.42578125" style="27" bestFit="1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5.42578125" style="27" bestFit="1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5.42578125" style="27" bestFit="1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5.42578125" style="27" bestFit="1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5.42578125" style="27" bestFit="1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5.42578125" style="27" bestFit="1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5.42578125" style="27" bestFit="1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5.42578125" style="27" bestFit="1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5.42578125" style="27" bestFit="1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5.42578125" style="27" bestFit="1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5.42578125" style="27" bestFit="1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5.42578125" style="27" bestFit="1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5.42578125" style="27" bestFit="1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5.42578125" style="27" bestFit="1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5.42578125" style="27" bestFit="1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5.42578125" style="27" bestFit="1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5.42578125" style="27" bestFit="1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5.42578125" style="27" bestFit="1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5.42578125" style="27" bestFit="1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5.42578125" style="27" bestFit="1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5.42578125" style="27" bestFit="1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5.42578125" style="27" bestFit="1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5.42578125" style="27" bestFit="1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5.42578125" style="27" bestFit="1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5.42578125" style="27" bestFit="1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5.42578125" style="27" bestFit="1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5.42578125" style="27" bestFit="1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5.42578125" style="27" bestFit="1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5.42578125" style="27" bestFit="1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5.42578125" style="27" bestFit="1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5.42578125" style="27" bestFit="1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163" t="s">
        <v>63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3" x14ac:dyDescent="0.2">
      <c r="A2" s="165">
        <v>45846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167"/>
      <c r="D4" s="167"/>
      <c r="E4" s="27"/>
    </row>
    <row r="5" spans="1:13" ht="12.75" customHeight="1" x14ac:dyDescent="0.2">
      <c r="A5" s="168" t="s">
        <v>0</v>
      </c>
      <c r="B5" s="170" t="s">
        <v>9</v>
      </c>
      <c r="C5" s="30" t="s">
        <v>10</v>
      </c>
      <c r="D5" s="30" t="s">
        <v>10</v>
      </c>
      <c r="E5" s="170" t="s">
        <v>1</v>
      </c>
      <c r="F5" s="161" t="s">
        <v>7</v>
      </c>
      <c r="G5" s="161" t="s">
        <v>8</v>
      </c>
      <c r="H5" s="161" t="s">
        <v>2</v>
      </c>
      <c r="I5" s="161" t="s">
        <v>3</v>
      </c>
      <c r="J5" s="161" t="s">
        <v>4</v>
      </c>
      <c r="K5" s="161" t="s">
        <v>5</v>
      </c>
    </row>
    <row r="6" spans="1:13" ht="23.25" customHeight="1" thickBot="1" x14ac:dyDescent="0.25">
      <c r="A6" s="169"/>
      <c r="B6" s="171"/>
      <c r="C6" s="31" t="s">
        <v>11</v>
      </c>
      <c r="D6" s="31" t="s">
        <v>12</v>
      </c>
      <c r="E6" s="171" t="s">
        <v>6</v>
      </c>
      <c r="F6" s="162" t="s">
        <v>6</v>
      </c>
      <c r="G6" s="162" t="s">
        <v>6</v>
      </c>
      <c r="H6" s="162"/>
      <c r="I6" s="162"/>
      <c r="J6" s="162"/>
      <c r="K6" s="162" t="s">
        <v>6</v>
      </c>
    </row>
    <row r="7" spans="1:13" x14ac:dyDescent="0.2">
      <c r="A7" s="1" t="s">
        <v>15</v>
      </c>
      <c r="B7" s="32">
        <v>904867.82</v>
      </c>
      <c r="C7" s="32">
        <v>577332.19999999995</v>
      </c>
      <c r="D7" s="32">
        <v>333436.95</v>
      </c>
      <c r="E7" s="32"/>
      <c r="F7" s="32">
        <v>8020160.8499999996</v>
      </c>
      <c r="G7" s="32">
        <v>104913.48</v>
      </c>
      <c r="H7" s="33"/>
      <c r="I7" s="33"/>
      <c r="J7" s="33">
        <v>202067.38</v>
      </c>
      <c r="K7" s="34">
        <v>10142778.68</v>
      </c>
      <c r="L7" s="29"/>
      <c r="M7" s="29"/>
    </row>
    <row r="8" spans="1:13" x14ac:dyDescent="0.2">
      <c r="A8" s="2" t="s">
        <v>16</v>
      </c>
      <c r="B8" s="32">
        <v>855270.65</v>
      </c>
      <c r="C8" s="32">
        <v>545687.75</v>
      </c>
      <c r="D8" s="32">
        <v>315160.77</v>
      </c>
      <c r="E8" s="32"/>
      <c r="F8" s="32">
        <v>7213142.04</v>
      </c>
      <c r="G8" s="32">
        <v>94356.69</v>
      </c>
      <c r="H8" s="33"/>
      <c r="I8" s="33"/>
      <c r="J8" s="33">
        <v>181734.6</v>
      </c>
      <c r="K8" s="34">
        <v>9205352.5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2802843.48</v>
      </c>
      <c r="G9" s="32">
        <v>36664.61</v>
      </c>
      <c r="H9" s="33"/>
      <c r="I9" s="33">
        <v>114641.4</v>
      </c>
      <c r="J9" s="33">
        <v>70617.440000000002</v>
      </c>
      <c r="K9" s="34">
        <v>3024766.93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2966090.35</v>
      </c>
      <c r="G10" s="32">
        <v>38800.080000000002</v>
      </c>
      <c r="H10" s="33"/>
      <c r="I10" s="33">
        <v>170199.97</v>
      </c>
      <c r="J10" s="33">
        <v>74730.429999999993</v>
      </c>
      <c r="K10" s="34">
        <v>3249820.83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2873934.86</v>
      </c>
      <c r="G11" s="32">
        <v>37594.57</v>
      </c>
      <c r="H11" s="33"/>
      <c r="I11" s="33"/>
      <c r="J11" s="33">
        <v>72408.58</v>
      </c>
      <c r="K11" s="34">
        <v>2983938.01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2688307.36</v>
      </c>
      <c r="G12" s="32">
        <v>35166.339999999997</v>
      </c>
      <c r="H12" s="33"/>
      <c r="I12" s="33">
        <v>75252.850000000006</v>
      </c>
      <c r="J12" s="33">
        <v>67731.710000000006</v>
      </c>
      <c r="K12" s="34">
        <v>2866458.26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3247822.85</v>
      </c>
      <c r="G13" s="32">
        <v>42485.48</v>
      </c>
      <c r="H13" s="33"/>
      <c r="I13" s="33"/>
      <c r="J13" s="33">
        <v>81828.66</v>
      </c>
      <c r="K13" s="34">
        <v>3372136.99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2643546.13</v>
      </c>
      <c r="G14" s="32">
        <v>34580.800000000003</v>
      </c>
      <c r="H14" s="33"/>
      <c r="I14" s="33"/>
      <c r="J14" s="33">
        <v>66603.960000000006</v>
      </c>
      <c r="K14" s="34">
        <v>2744730.89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3081942.97</v>
      </c>
      <c r="G15" s="32">
        <v>40315.57</v>
      </c>
      <c r="H15" s="33"/>
      <c r="I15" s="33"/>
      <c r="J15" s="33">
        <v>77649.33</v>
      </c>
      <c r="K15" s="34">
        <v>3199907.87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4869759.5199999996</v>
      </c>
      <c r="G16" s="32">
        <v>63702.39</v>
      </c>
      <c r="H16" s="33"/>
      <c r="I16" s="33"/>
      <c r="J16" s="33">
        <v>122693.24</v>
      </c>
      <c r="K16" s="34">
        <v>5056155.1500000004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2902898.01</v>
      </c>
      <c r="G17" s="32">
        <v>37973.440000000002</v>
      </c>
      <c r="H17" s="33"/>
      <c r="I17" s="33"/>
      <c r="J17" s="33">
        <v>73138.31</v>
      </c>
      <c r="K17" s="34">
        <v>3014009.76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2871301.84</v>
      </c>
      <c r="G18" s="32">
        <v>37560.129999999997</v>
      </c>
      <c r="H18" s="33"/>
      <c r="I18" s="33">
        <v>137652.6</v>
      </c>
      <c r="J18" s="33">
        <v>72342.240000000005</v>
      </c>
      <c r="K18" s="34">
        <v>3118856.81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3105640.09</v>
      </c>
      <c r="G19" s="32">
        <v>40625.56</v>
      </c>
      <c r="H19" s="33"/>
      <c r="I19" s="33">
        <v>218088.15</v>
      </c>
      <c r="J19" s="33">
        <v>78246.38</v>
      </c>
      <c r="K19" s="34">
        <v>3442600.18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4357638.28</v>
      </c>
      <c r="G20" s="32">
        <v>57003.22</v>
      </c>
      <c r="H20" s="34"/>
      <c r="I20" s="34"/>
      <c r="J20" s="34">
        <v>109790.38</v>
      </c>
      <c r="K20" s="34">
        <v>4524431.88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3975851.24</v>
      </c>
      <c r="G21" s="32">
        <v>52008.98</v>
      </c>
      <c r="H21" s="34"/>
      <c r="I21" s="34"/>
      <c r="J21" s="34">
        <v>100171.29</v>
      </c>
      <c r="K21" s="34">
        <v>4128031.51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3035865.22</v>
      </c>
      <c r="G22" s="32">
        <v>39712.82</v>
      </c>
      <c r="H22" s="34"/>
      <c r="I22" s="34">
        <v>194247.72</v>
      </c>
      <c r="J22" s="34">
        <v>76488.41</v>
      </c>
      <c r="K22" s="34">
        <v>3346314.17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2833123.14</v>
      </c>
      <c r="G23" s="32">
        <v>37060.699999999997</v>
      </c>
      <c r="H23" s="34"/>
      <c r="I23" s="34"/>
      <c r="J23" s="34">
        <v>71380.33</v>
      </c>
      <c r="K23" s="34">
        <v>2941564.17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3923190.96</v>
      </c>
      <c r="G24" s="32">
        <v>51320.12</v>
      </c>
      <c r="H24" s="34"/>
      <c r="I24" s="34"/>
      <c r="J24" s="34">
        <v>98844.52</v>
      </c>
      <c r="K24" s="34">
        <v>4073355.6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2972672.88</v>
      </c>
      <c r="G25" s="32">
        <v>38886.18</v>
      </c>
      <c r="H25" s="34"/>
      <c r="I25" s="34"/>
      <c r="J25" s="34">
        <v>74896.28</v>
      </c>
      <c r="K25" s="34">
        <v>3086455.34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3717815.87</v>
      </c>
      <c r="G26" s="32">
        <v>48633.56</v>
      </c>
      <c r="H26" s="34"/>
      <c r="I26" s="34"/>
      <c r="J26" s="34">
        <v>93670.1</v>
      </c>
      <c r="K26" s="34">
        <v>3860119.53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3052979.81</v>
      </c>
      <c r="G27" s="32">
        <v>39936.699999999997</v>
      </c>
      <c r="H27" s="34"/>
      <c r="I27" s="34">
        <v>200052.34</v>
      </c>
      <c r="J27" s="34">
        <v>76919.61</v>
      </c>
      <c r="K27" s="34">
        <v>3369888.46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3902126.85</v>
      </c>
      <c r="G28" s="32">
        <v>51044.57</v>
      </c>
      <c r="H28" s="34"/>
      <c r="I28" s="34"/>
      <c r="J28" s="34">
        <v>98313.81</v>
      </c>
      <c r="K28" s="34">
        <v>4051485.23</v>
      </c>
      <c r="L28" s="29"/>
      <c r="M28" s="29"/>
    </row>
    <row r="29" spans="1:13" x14ac:dyDescent="0.2">
      <c r="A29" s="2" t="s">
        <v>37</v>
      </c>
      <c r="B29" s="32">
        <v>992280.03</v>
      </c>
      <c r="C29" s="32">
        <v>633103.75</v>
      </c>
      <c r="D29" s="32">
        <v>365647.69</v>
      </c>
      <c r="E29" s="32"/>
      <c r="F29" s="32">
        <v>8207104.8499999996</v>
      </c>
      <c r="G29" s="32">
        <v>107358.93</v>
      </c>
      <c r="H29" s="34"/>
      <c r="I29" s="34">
        <v>1397671.4</v>
      </c>
      <c r="J29" s="34">
        <v>206777.42</v>
      </c>
      <c r="K29" s="34">
        <v>11909944.07</v>
      </c>
      <c r="L29" s="29"/>
      <c r="M29" s="29"/>
    </row>
    <row r="30" spans="1:13" x14ac:dyDescent="0.2">
      <c r="A30" s="2" t="s">
        <v>38</v>
      </c>
      <c r="B30" s="32">
        <v>1256536.45</v>
      </c>
      <c r="C30" s="32">
        <v>801707.09</v>
      </c>
      <c r="D30" s="32">
        <v>463024.18</v>
      </c>
      <c r="E30" s="32"/>
      <c r="F30" s="32">
        <v>12252730.970000001</v>
      </c>
      <c r="G30" s="32">
        <v>160280.65</v>
      </c>
      <c r="H30" s="34"/>
      <c r="I30" s="34"/>
      <c r="J30" s="34">
        <v>308706.68</v>
      </c>
      <c r="K30" s="34">
        <v>15242986.02</v>
      </c>
      <c r="L30" s="29"/>
      <c r="M30" s="29"/>
    </row>
    <row r="31" spans="1:13" x14ac:dyDescent="0.2">
      <c r="A31" s="2" t="s">
        <v>39</v>
      </c>
      <c r="B31" s="32">
        <v>34151915.539999999</v>
      </c>
      <c r="C31" s="32">
        <v>21789923.280000001</v>
      </c>
      <c r="D31" s="32">
        <v>12584722.67</v>
      </c>
      <c r="E31" s="32"/>
      <c r="F31" s="32">
        <v>526602813.76999998</v>
      </c>
      <c r="G31" s="32">
        <v>6888606.4100000001</v>
      </c>
      <c r="H31" s="34"/>
      <c r="I31" s="34">
        <v>172114256.94</v>
      </c>
      <c r="J31" s="34">
        <v>13267720.25</v>
      </c>
      <c r="K31" s="34">
        <v>787399958.86000001</v>
      </c>
      <c r="L31" s="29"/>
      <c r="M31" s="29"/>
    </row>
    <row r="32" spans="1:13" x14ac:dyDescent="0.2">
      <c r="A32" s="2" t="s">
        <v>40</v>
      </c>
      <c r="B32" s="32">
        <v>1068358.95</v>
      </c>
      <c r="C32" s="32">
        <v>681644.33</v>
      </c>
      <c r="D32" s="32">
        <v>393682.2</v>
      </c>
      <c r="E32" s="32"/>
      <c r="F32" s="32">
        <v>8121531.9000000004</v>
      </c>
      <c r="G32" s="32">
        <v>106239.53</v>
      </c>
      <c r="H32" s="34"/>
      <c r="I32" s="34"/>
      <c r="J32" s="34">
        <v>204621.42</v>
      </c>
      <c r="K32" s="34">
        <v>10576078.33</v>
      </c>
      <c r="L32" s="29"/>
      <c r="M32" s="29"/>
    </row>
    <row r="33" spans="1:13" x14ac:dyDescent="0.2">
      <c r="A33" s="2" t="s">
        <v>41</v>
      </c>
      <c r="B33" s="32">
        <v>1712000.05</v>
      </c>
      <c r="C33" s="32">
        <v>1092306.22</v>
      </c>
      <c r="D33" s="32">
        <v>630859.06999999995</v>
      </c>
      <c r="E33" s="32"/>
      <c r="F33" s="32">
        <v>16146958.779999999</v>
      </c>
      <c r="G33" s="32">
        <v>211221.89</v>
      </c>
      <c r="H33" s="34"/>
      <c r="I33" s="34"/>
      <c r="J33" s="34">
        <v>406821.47</v>
      </c>
      <c r="K33" s="34">
        <v>20200167.48</v>
      </c>
      <c r="L33" s="29"/>
      <c r="M33" s="29"/>
    </row>
    <row r="34" spans="1:13" x14ac:dyDescent="0.2">
      <c r="A34" s="2" t="s">
        <v>42</v>
      </c>
      <c r="B34" s="32">
        <v>1250028.22</v>
      </c>
      <c r="C34" s="32">
        <v>797554.65</v>
      </c>
      <c r="D34" s="32">
        <v>460625.95</v>
      </c>
      <c r="E34" s="32"/>
      <c r="F34" s="32">
        <v>17068513.699999999</v>
      </c>
      <c r="G34" s="32">
        <v>223276.96</v>
      </c>
      <c r="H34" s="34"/>
      <c r="I34" s="34"/>
      <c r="J34" s="34">
        <v>430039.98</v>
      </c>
      <c r="K34" s="34">
        <v>20230039.460000001</v>
      </c>
      <c r="L34" s="29"/>
      <c r="M34" s="29"/>
    </row>
    <row r="35" spans="1:13" x14ac:dyDescent="0.2">
      <c r="A35" s="2" t="s">
        <v>43</v>
      </c>
      <c r="B35" s="32">
        <v>1772706.09</v>
      </c>
      <c r="C35" s="32">
        <v>1131038.45</v>
      </c>
      <c r="D35" s="32">
        <v>653228.79</v>
      </c>
      <c r="E35" s="32"/>
      <c r="F35" s="32">
        <v>19053806.309999999</v>
      </c>
      <c r="G35" s="32">
        <v>249247</v>
      </c>
      <c r="H35" s="34"/>
      <c r="I35" s="34"/>
      <c r="J35" s="34">
        <v>480059.29</v>
      </c>
      <c r="K35" s="34">
        <v>23340085.93</v>
      </c>
      <c r="L35" s="29"/>
      <c r="M35" s="29"/>
    </row>
    <row r="36" spans="1:13" x14ac:dyDescent="0.2">
      <c r="A36" s="2" t="s">
        <v>44</v>
      </c>
      <c r="B36" s="32">
        <v>1051527.33</v>
      </c>
      <c r="C36" s="32">
        <v>670905.26</v>
      </c>
      <c r="D36" s="32">
        <v>387479.87</v>
      </c>
      <c r="E36" s="32"/>
      <c r="F36" s="32">
        <v>10857233.51</v>
      </c>
      <c r="G36" s="32">
        <v>142025.84</v>
      </c>
      <c r="H36" s="34"/>
      <c r="I36" s="34"/>
      <c r="J36" s="34">
        <v>273547.21999999997</v>
      </c>
      <c r="K36" s="34">
        <v>13382719.029999999</v>
      </c>
      <c r="L36" s="29"/>
      <c r="M36" s="29"/>
    </row>
    <row r="37" spans="1:13" x14ac:dyDescent="0.2">
      <c r="A37" s="2" t="s">
        <v>45</v>
      </c>
      <c r="B37" s="32">
        <v>6739043.5199999996</v>
      </c>
      <c r="C37" s="32">
        <v>4299707.32</v>
      </c>
      <c r="D37" s="32">
        <v>2483286.59</v>
      </c>
      <c r="E37" s="32"/>
      <c r="F37" s="32">
        <v>56678260.850000001</v>
      </c>
      <c r="G37" s="32">
        <v>741420.71</v>
      </c>
      <c r="H37" s="33"/>
      <c r="I37" s="33"/>
      <c r="J37" s="33">
        <v>1428004.73</v>
      </c>
      <c r="K37" s="34">
        <v>72369723.719999999</v>
      </c>
      <c r="L37" s="29"/>
      <c r="M37" s="29"/>
    </row>
    <row r="38" spans="1:13" x14ac:dyDescent="0.2">
      <c r="A38" s="2" t="s">
        <v>46</v>
      </c>
      <c r="B38" s="32">
        <v>2201463.52</v>
      </c>
      <c r="C38" s="32">
        <v>1404598.26</v>
      </c>
      <c r="D38" s="32">
        <v>811222.66</v>
      </c>
      <c r="E38" s="32"/>
      <c r="F38" s="32">
        <v>21630210.579999998</v>
      </c>
      <c r="G38" s="32">
        <v>282949.51</v>
      </c>
      <c r="H38" s="33"/>
      <c r="I38" s="33"/>
      <c r="J38" s="33">
        <v>544971.61</v>
      </c>
      <c r="K38" s="34">
        <v>26875416.140000001</v>
      </c>
      <c r="L38" s="29"/>
      <c r="M38" s="29"/>
    </row>
    <row r="39" spans="1:13" x14ac:dyDescent="0.2">
      <c r="A39" s="2" t="s">
        <v>47</v>
      </c>
      <c r="B39" s="32">
        <v>1356291.84</v>
      </c>
      <c r="C39" s="32">
        <v>865353.95</v>
      </c>
      <c r="D39" s="32">
        <v>499783.29</v>
      </c>
      <c r="E39" s="32"/>
      <c r="F39" s="32">
        <v>11828815.699999999</v>
      </c>
      <c r="G39" s="35">
        <v>154735.32</v>
      </c>
      <c r="H39" s="33"/>
      <c r="I39" s="33">
        <v>2305888.3199999998</v>
      </c>
      <c r="J39" s="33">
        <v>298026.17</v>
      </c>
      <c r="K39" s="34">
        <v>17308894.59</v>
      </c>
      <c r="L39" s="29"/>
      <c r="M39" s="29"/>
    </row>
    <row r="40" spans="1:13" x14ac:dyDescent="0.2">
      <c r="A40" s="2" t="s">
        <v>48</v>
      </c>
      <c r="B40" s="32">
        <v>957606.9</v>
      </c>
      <c r="C40" s="32">
        <v>610981.27</v>
      </c>
      <c r="D40" s="32">
        <v>352870.9</v>
      </c>
      <c r="E40" s="32"/>
      <c r="F40" s="32">
        <v>13500779.640000001</v>
      </c>
      <c r="G40" s="36">
        <v>176606.65</v>
      </c>
      <c r="H40" s="33"/>
      <c r="I40" s="33"/>
      <c r="J40" s="33">
        <v>340151.18</v>
      </c>
      <c r="K40" s="34">
        <v>15938996.539999999</v>
      </c>
      <c r="L40" s="29"/>
      <c r="M40" s="29"/>
    </row>
    <row r="41" spans="1:13" x14ac:dyDescent="0.2">
      <c r="A41" s="2" t="s">
        <v>49</v>
      </c>
      <c r="B41" s="32">
        <v>1237011.77</v>
      </c>
      <c r="C41" s="32">
        <v>789249.77</v>
      </c>
      <c r="D41" s="32">
        <v>455829.48</v>
      </c>
      <c r="E41" s="32"/>
      <c r="F41" s="32">
        <v>8016211.3300000001</v>
      </c>
      <c r="G41" s="32">
        <v>104861.81</v>
      </c>
      <c r="H41" s="33"/>
      <c r="I41" s="33">
        <v>1349783.23</v>
      </c>
      <c r="J41" s="33">
        <v>201967.87</v>
      </c>
      <c r="K41" s="34">
        <v>12154915.26</v>
      </c>
      <c r="L41" s="29"/>
      <c r="M41" s="29"/>
    </row>
    <row r="42" spans="1:13" x14ac:dyDescent="0.2">
      <c r="A42" s="2" t="s">
        <v>50</v>
      </c>
      <c r="B42" s="32">
        <v>1762270.48</v>
      </c>
      <c r="C42" s="32">
        <v>1124380.23</v>
      </c>
      <c r="D42" s="32">
        <v>649383.35</v>
      </c>
      <c r="E42" s="32"/>
      <c r="F42" s="32">
        <v>36962251.5</v>
      </c>
      <c r="G42" s="32">
        <v>483511.28</v>
      </c>
      <c r="H42" s="33"/>
      <c r="I42" s="33"/>
      <c r="J42" s="33">
        <v>931261.28</v>
      </c>
      <c r="K42" s="34">
        <v>41913058.119999997</v>
      </c>
      <c r="L42" s="29"/>
      <c r="M42" s="29"/>
    </row>
    <row r="43" spans="1:13" x14ac:dyDescent="0.2">
      <c r="A43" s="2" t="s">
        <v>51</v>
      </c>
      <c r="B43" s="32">
        <v>988128.23</v>
      </c>
      <c r="C43" s="32">
        <v>630454.78</v>
      </c>
      <c r="D43" s="32">
        <v>364117.78</v>
      </c>
      <c r="E43" s="32"/>
      <c r="F43" s="32">
        <v>17343663.670000002</v>
      </c>
      <c r="G43" s="32">
        <v>226876.25</v>
      </c>
      <c r="H43" s="33"/>
      <c r="I43" s="33"/>
      <c r="J43" s="33">
        <v>436972.37</v>
      </c>
      <c r="K43" s="34">
        <v>19990213.079999998</v>
      </c>
      <c r="L43" s="29"/>
      <c r="M43" s="29"/>
    </row>
    <row r="44" spans="1:13" x14ac:dyDescent="0.2">
      <c r="A44" s="2" t="s">
        <v>52</v>
      </c>
      <c r="B44" s="32">
        <v>14349516.050000001</v>
      </c>
      <c r="C44" s="32">
        <v>9155411.9000000004</v>
      </c>
      <c r="D44" s="32">
        <v>5287688.18</v>
      </c>
      <c r="E44" s="32"/>
      <c r="F44" s="32">
        <v>134673403.59</v>
      </c>
      <c r="G44" s="32">
        <v>1761692.2</v>
      </c>
      <c r="H44" s="33"/>
      <c r="I44" s="33"/>
      <c r="J44" s="33">
        <v>3393086.77</v>
      </c>
      <c r="K44" s="34">
        <v>168620798.69</v>
      </c>
      <c r="L44" s="29"/>
      <c r="M44" s="29"/>
    </row>
    <row r="45" spans="1:13" x14ac:dyDescent="0.2">
      <c r="A45" s="2" t="s">
        <v>53</v>
      </c>
      <c r="B45" s="32">
        <v>2269687.69</v>
      </c>
      <c r="C45" s="32">
        <v>1448127.28</v>
      </c>
      <c r="D45" s="32">
        <v>836362.75</v>
      </c>
      <c r="E45" s="32"/>
      <c r="F45" s="32">
        <v>28505010.309999999</v>
      </c>
      <c r="G45" s="32">
        <v>372880.27</v>
      </c>
      <c r="H45" s="33"/>
      <c r="I45" s="33">
        <v>11543331.220000001</v>
      </c>
      <c r="J45" s="33">
        <v>718181.7</v>
      </c>
      <c r="K45" s="34">
        <v>45693581.219999999</v>
      </c>
      <c r="L45" s="29"/>
      <c r="M45" s="29"/>
    </row>
    <row r="46" spans="1:13" x14ac:dyDescent="0.2">
      <c r="A46" s="2" t="s">
        <v>54</v>
      </c>
      <c r="B46" s="32">
        <v>6029198.0499999998</v>
      </c>
      <c r="C46" s="32">
        <v>3846805.1</v>
      </c>
      <c r="D46" s="32">
        <v>2221713.9</v>
      </c>
      <c r="E46" s="32"/>
      <c r="F46" s="32">
        <v>58006616.439999998</v>
      </c>
      <c r="G46" s="32">
        <v>758797.22</v>
      </c>
      <c r="H46" s="33"/>
      <c r="I46" s="33"/>
      <c r="J46" s="33">
        <v>1461472.55</v>
      </c>
      <c r="K46" s="34">
        <v>72324603.260000005</v>
      </c>
      <c r="L46" s="29"/>
      <c r="M46" s="29"/>
    </row>
    <row r="47" spans="1:13" x14ac:dyDescent="0.2">
      <c r="A47" s="2" t="s">
        <v>55</v>
      </c>
      <c r="B47" s="32">
        <v>1387149.81</v>
      </c>
      <c r="C47" s="32">
        <v>885042.24</v>
      </c>
      <c r="D47" s="32">
        <v>511154.22</v>
      </c>
      <c r="E47" s="32"/>
      <c r="F47" s="32">
        <v>13424422.23</v>
      </c>
      <c r="G47" s="32">
        <v>175607.8</v>
      </c>
      <c r="H47" s="33"/>
      <c r="I47" s="33">
        <v>2706200.31</v>
      </c>
      <c r="J47" s="33">
        <v>338227.36</v>
      </c>
      <c r="K47" s="34">
        <v>19427803.969999999</v>
      </c>
      <c r="L47" s="29"/>
      <c r="M47" s="29"/>
    </row>
    <row r="48" spans="1:13" x14ac:dyDescent="0.2">
      <c r="A48" s="2" t="s">
        <v>56</v>
      </c>
      <c r="B48" s="32">
        <v>1080702.1399999999</v>
      </c>
      <c r="C48" s="32">
        <v>689519.64</v>
      </c>
      <c r="D48" s="32">
        <v>398230.57</v>
      </c>
      <c r="E48" s="32"/>
      <c r="F48" s="32">
        <v>7077541.8200000003</v>
      </c>
      <c r="G48" s="32">
        <v>92582.87</v>
      </c>
      <c r="H48" s="33"/>
      <c r="I48" s="33">
        <v>1114488.5</v>
      </c>
      <c r="J48" s="33">
        <v>178318.16</v>
      </c>
      <c r="K48" s="34">
        <v>10631383.699999999</v>
      </c>
      <c r="L48" s="29"/>
      <c r="M48" s="29"/>
    </row>
    <row r="49" spans="1:13" x14ac:dyDescent="0.2">
      <c r="A49" s="2" t="s">
        <v>57</v>
      </c>
      <c r="B49" s="32">
        <v>1260576.03</v>
      </c>
      <c r="C49" s="32">
        <v>804284.46</v>
      </c>
      <c r="D49" s="32">
        <v>464512.74</v>
      </c>
      <c r="E49" s="32"/>
      <c r="F49" s="32">
        <v>8394048.8499999996</v>
      </c>
      <c r="G49" s="32">
        <v>109804.39</v>
      </c>
      <c r="H49" s="33"/>
      <c r="I49" s="33">
        <v>1444730.35</v>
      </c>
      <c r="J49" s="33">
        <v>211487.46</v>
      </c>
      <c r="K49" s="34">
        <v>12689444.279999999</v>
      </c>
      <c r="L49" s="29"/>
      <c r="M49" s="29"/>
    </row>
    <row r="50" spans="1:13" x14ac:dyDescent="0.2">
      <c r="A50" s="2" t="s">
        <v>58</v>
      </c>
      <c r="B50" s="32">
        <v>3169057.18</v>
      </c>
      <c r="C50" s="32">
        <v>2021951.38</v>
      </c>
      <c r="D50" s="32">
        <v>1167773.6100000001</v>
      </c>
      <c r="E50" s="32"/>
      <c r="F50" s="32">
        <v>29455528.390000001</v>
      </c>
      <c r="G50" s="32">
        <v>385314.2</v>
      </c>
      <c r="H50" s="33"/>
      <c r="I50" s="33">
        <v>12221643.42</v>
      </c>
      <c r="J50" s="33">
        <v>742129.93</v>
      </c>
      <c r="K50" s="34">
        <v>49163398.109999999</v>
      </c>
      <c r="L50" s="29"/>
      <c r="M50" s="29"/>
    </row>
    <row r="51" spans="1:13" x14ac:dyDescent="0.2">
      <c r="A51" s="2" t="s">
        <v>59</v>
      </c>
      <c r="B51" s="32">
        <v>1115599.69</v>
      </c>
      <c r="C51" s="32">
        <v>711785.31</v>
      </c>
      <c r="D51" s="32">
        <v>411090.05</v>
      </c>
      <c r="E51" s="32"/>
      <c r="F51" s="32">
        <v>6899813.3700000001</v>
      </c>
      <c r="G51" s="32">
        <v>90257.97</v>
      </c>
      <c r="H51" s="33"/>
      <c r="I51" s="33"/>
      <c r="J51" s="33">
        <v>173840.3</v>
      </c>
      <c r="K51" s="34">
        <v>9402386.6899999995</v>
      </c>
      <c r="L51" s="29"/>
      <c r="M51" s="29"/>
    </row>
    <row r="52" spans="1:13" x14ac:dyDescent="0.2">
      <c r="A52" s="2" t="s">
        <v>60</v>
      </c>
      <c r="B52" s="32">
        <v>19219913.260000002</v>
      </c>
      <c r="C52" s="32">
        <v>12262868.09</v>
      </c>
      <c r="D52" s="32">
        <v>7082392.7199999997</v>
      </c>
      <c r="E52" s="32"/>
      <c r="F52" s="32">
        <v>139549745.65000001</v>
      </c>
      <c r="G52" s="32">
        <v>1825480.69</v>
      </c>
      <c r="H52" s="33"/>
      <c r="I52" s="33"/>
      <c r="J52" s="33">
        <v>3515945.86</v>
      </c>
      <c r="K52" s="34">
        <v>183456346.27000001</v>
      </c>
      <c r="L52" s="29"/>
      <c r="M52" s="29"/>
    </row>
    <row r="53" spans="1:13" ht="13.5" thickBot="1" x14ac:dyDescent="0.25">
      <c r="A53" s="4" t="s">
        <v>61</v>
      </c>
      <c r="B53" s="32">
        <v>2072084.48</v>
      </c>
      <c r="C53" s="32">
        <v>1322050.6399999999</v>
      </c>
      <c r="D53" s="32">
        <v>763547.47</v>
      </c>
      <c r="E53" s="32"/>
      <c r="F53" s="32">
        <v>25191362.100000001</v>
      </c>
      <c r="G53" s="32">
        <v>329533.71000000002</v>
      </c>
      <c r="H53" s="33"/>
      <c r="I53" s="33"/>
      <c r="J53" s="33">
        <v>634694.56999999995</v>
      </c>
      <c r="K53" s="34">
        <v>30313272.969999999</v>
      </c>
      <c r="L53" s="29"/>
      <c r="M53" s="29"/>
    </row>
    <row r="54" spans="1:13" s="38" customFormat="1" ht="13.5" thickBot="1" x14ac:dyDescent="0.25">
      <c r="A54" s="5" t="s">
        <v>13</v>
      </c>
      <c r="B54" s="37">
        <v>112210791.77</v>
      </c>
      <c r="C54" s="37">
        <v>71593774.599999994</v>
      </c>
      <c r="D54" s="37">
        <v>41348828.399999999</v>
      </c>
      <c r="E54" s="37">
        <v>0</v>
      </c>
      <c r="F54" s="37">
        <v>1316507034.4100001</v>
      </c>
      <c r="G54" s="37">
        <v>17221516.050000001</v>
      </c>
      <c r="H54" s="37">
        <v>0</v>
      </c>
      <c r="I54" s="37">
        <v>207308128.72</v>
      </c>
      <c r="J54" s="37">
        <v>33169300.59</v>
      </c>
      <c r="K54" s="37">
        <v>1799359374.54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A2E5-25BA-4946-A44A-0E101A93469E}">
  <dimension ref="A1:M63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5.42578125" style="39" bestFit="1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5.42578125" style="39" bestFit="1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5.42578125" style="39" bestFit="1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5.42578125" style="39" bestFit="1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5.42578125" style="39" bestFit="1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5.42578125" style="39" bestFit="1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5.42578125" style="39" bestFit="1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5.42578125" style="39" bestFit="1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5.42578125" style="39" bestFit="1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5.42578125" style="39" bestFit="1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5.42578125" style="39" bestFit="1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5.42578125" style="39" bestFit="1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5.42578125" style="39" bestFit="1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5.42578125" style="39" bestFit="1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5.42578125" style="39" bestFit="1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5.42578125" style="39" bestFit="1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5.42578125" style="39" bestFit="1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5.42578125" style="39" bestFit="1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5.42578125" style="39" bestFit="1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5.42578125" style="39" bestFit="1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5.42578125" style="39" bestFit="1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5.42578125" style="39" bestFit="1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5.42578125" style="39" bestFit="1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5.42578125" style="39" bestFit="1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5.42578125" style="39" bestFit="1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5.42578125" style="39" bestFit="1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5.42578125" style="39" bestFit="1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5.42578125" style="39" bestFit="1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5.42578125" style="39" bestFit="1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5.42578125" style="39" bestFit="1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5.42578125" style="39" bestFit="1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5.42578125" style="39" bestFit="1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5.42578125" style="39" bestFit="1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5.42578125" style="39" bestFit="1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5.42578125" style="39" bestFit="1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5.42578125" style="39" bestFit="1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5.42578125" style="39" bestFit="1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5.42578125" style="39" bestFit="1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5.42578125" style="39" bestFit="1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5.42578125" style="39" bestFit="1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5.42578125" style="39" bestFit="1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5.42578125" style="39" bestFit="1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5.42578125" style="39" bestFit="1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5.42578125" style="39" bestFit="1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5.42578125" style="39" bestFit="1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5.42578125" style="39" bestFit="1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5.42578125" style="39" bestFit="1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5.42578125" style="39" bestFit="1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5.42578125" style="39" bestFit="1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5.42578125" style="39" bestFit="1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5.42578125" style="39" bestFit="1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5.42578125" style="39" bestFit="1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5.42578125" style="39" bestFit="1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5.42578125" style="39" bestFit="1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5.42578125" style="39" bestFit="1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5.42578125" style="39" bestFit="1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5.42578125" style="39" bestFit="1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5.42578125" style="39" bestFit="1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5.42578125" style="39" bestFit="1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5.42578125" style="39" bestFit="1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5.42578125" style="39" bestFit="1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5.42578125" style="39" bestFit="1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5.42578125" style="39" bestFit="1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5.42578125" style="39" bestFit="1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174" t="s">
        <v>63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3" x14ac:dyDescent="0.2">
      <c r="A2" s="176">
        <v>45853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178"/>
      <c r="D4" s="178"/>
      <c r="E4" s="39"/>
    </row>
    <row r="5" spans="1:13" ht="12.75" customHeight="1" x14ac:dyDescent="0.2">
      <c r="A5" s="179" t="s">
        <v>0</v>
      </c>
      <c r="B5" s="181" t="s">
        <v>9</v>
      </c>
      <c r="C5" s="42" t="s">
        <v>10</v>
      </c>
      <c r="D5" s="42" t="s">
        <v>10</v>
      </c>
      <c r="E5" s="181" t="s">
        <v>1</v>
      </c>
      <c r="F5" s="172" t="s">
        <v>7</v>
      </c>
      <c r="G5" s="172" t="s">
        <v>8</v>
      </c>
      <c r="H5" s="172" t="s">
        <v>2</v>
      </c>
      <c r="I5" s="172" t="s">
        <v>3</v>
      </c>
      <c r="J5" s="172" t="s">
        <v>4</v>
      </c>
      <c r="K5" s="172" t="s">
        <v>5</v>
      </c>
    </row>
    <row r="6" spans="1:13" ht="23.25" customHeight="1" thickBot="1" x14ac:dyDescent="0.25">
      <c r="A6" s="180"/>
      <c r="B6" s="182"/>
      <c r="C6" s="43" t="s">
        <v>11</v>
      </c>
      <c r="D6" s="43" t="s">
        <v>12</v>
      </c>
      <c r="E6" s="182" t="s">
        <v>6</v>
      </c>
      <c r="F6" s="173" t="s">
        <v>6</v>
      </c>
      <c r="G6" s="173" t="s">
        <v>6</v>
      </c>
      <c r="H6" s="173"/>
      <c r="I6" s="173"/>
      <c r="J6" s="173"/>
      <c r="K6" s="173" t="s">
        <v>6</v>
      </c>
    </row>
    <row r="7" spans="1:13" x14ac:dyDescent="0.2">
      <c r="A7" s="1" t="s">
        <v>15</v>
      </c>
      <c r="B7" s="44">
        <v>2820012.07</v>
      </c>
      <c r="C7" s="44">
        <v>1484624.54</v>
      </c>
      <c r="D7" s="44">
        <v>266749.56</v>
      </c>
      <c r="E7" s="44">
        <v>223342.34</v>
      </c>
      <c r="F7" s="44"/>
      <c r="G7" s="44"/>
      <c r="H7" s="45">
        <v>3330480.71</v>
      </c>
      <c r="I7" s="45"/>
      <c r="J7" s="45">
        <v>37.35</v>
      </c>
      <c r="K7" s="46">
        <v>8125246.5700000003</v>
      </c>
      <c r="L7" s="41"/>
      <c r="M7" s="41"/>
    </row>
    <row r="8" spans="1:13" x14ac:dyDescent="0.2">
      <c r="A8" s="2" t="s">
        <v>16</v>
      </c>
      <c r="B8" s="44">
        <v>2665442.9500000002</v>
      </c>
      <c r="C8" s="44">
        <v>1403250.03</v>
      </c>
      <c r="D8" s="44">
        <v>252128.62</v>
      </c>
      <c r="E8" s="44">
        <v>210405.79</v>
      </c>
      <c r="F8" s="44"/>
      <c r="G8" s="44"/>
      <c r="H8" s="45">
        <v>3251628.38</v>
      </c>
      <c r="I8" s="45"/>
      <c r="J8" s="45">
        <v>33.590000000000003</v>
      </c>
      <c r="K8" s="46">
        <v>7782889.3600000003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/>
      <c r="H9" s="45"/>
      <c r="I9" s="45">
        <v>21.19</v>
      </c>
      <c r="J9" s="45">
        <v>13.05</v>
      </c>
      <c r="K9" s="46">
        <v>34.24</v>
      </c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/>
      <c r="H10" s="45"/>
      <c r="I10" s="45">
        <v>31.46</v>
      </c>
      <c r="J10" s="45">
        <v>13.81</v>
      </c>
      <c r="K10" s="46">
        <v>45.27</v>
      </c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/>
      <c r="H11" s="45"/>
      <c r="I11" s="45"/>
      <c r="J11" s="45">
        <v>13.38</v>
      </c>
      <c r="K11" s="46">
        <v>13.38</v>
      </c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/>
      <c r="H12" s="45"/>
      <c r="I12" s="45">
        <v>13.91</v>
      </c>
      <c r="J12" s="45">
        <v>12.52</v>
      </c>
      <c r="K12" s="46">
        <v>26.43</v>
      </c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/>
      <c r="H13" s="45"/>
      <c r="I13" s="45"/>
      <c r="J13" s="45">
        <v>15.12</v>
      </c>
      <c r="K13" s="46">
        <v>15.12</v>
      </c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/>
      <c r="H14" s="45"/>
      <c r="I14" s="45"/>
      <c r="J14" s="45">
        <v>12.31</v>
      </c>
      <c r="K14" s="46">
        <v>12.31</v>
      </c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/>
      <c r="H15" s="45"/>
      <c r="I15" s="45"/>
      <c r="J15" s="45">
        <v>14.35</v>
      </c>
      <c r="K15" s="46">
        <v>14.35</v>
      </c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/>
      <c r="H16" s="45"/>
      <c r="I16" s="45"/>
      <c r="J16" s="45">
        <v>22.68</v>
      </c>
      <c r="K16" s="46">
        <v>22.68</v>
      </c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/>
      <c r="H17" s="45"/>
      <c r="I17" s="45"/>
      <c r="J17" s="45">
        <v>13.52</v>
      </c>
      <c r="K17" s="46">
        <v>13.52</v>
      </c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/>
      <c r="H18" s="45"/>
      <c r="I18" s="45">
        <v>25.44</v>
      </c>
      <c r="J18" s="45">
        <v>13.37</v>
      </c>
      <c r="K18" s="46">
        <v>38.81</v>
      </c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/>
      <c r="H19" s="45"/>
      <c r="I19" s="45">
        <v>40.31</v>
      </c>
      <c r="J19" s="45">
        <v>14.46</v>
      </c>
      <c r="K19" s="46">
        <v>54.77</v>
      </c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/>
      <c r="H20" s="46"/>
      <c r="I20" s="46"/>
      <c r="J20" s="46">
        <v>20.29</v>
      </c>
      <c r="K20" s="46">
        <v>20.29</v>
      </c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/>
      <c r="H21" s="46"/>
      <c r="I21" s="46"/>
      <c r="J21" s="46">
        <v>18.510000000000002</v>
      </c>
      <c r="K21" s="46">
        <v>18.510000000000002</v>
      </c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/>
      <c r="H22" s="46"/>
      <c r="I22" s="46">
        <v>35.9</v>
      </c>
      <c r="J22" s="46">
        <v>14.14</v>
      </c>
      <c r="K22" s="46">
        <v>50.04</v>
      </c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/>
      <c r="H23" s="46"/>
      <c r="I23" s="46"/>
      <c r="J23" s="46">
        <v>13.19</v>
      </c>
      <c r="K23" s="46">
        <v>13.19</v>
      </c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/>
      <c r="H24" s="46"/>
      <c r="I24" s="46"/>
      <c r="J24" s="46">
        <v>18.27</v>
      </c>
      <c r="K24" s="46">
        <v>18.27</v>
      </c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/>
      <c r="H25" s="46"/>
      <c r="I25" s="46"/>
      <c r="J25" s="46">
        <v>13.84</v>
      </c>
      <c r="K25" s="46">
        <v>13.84</v>
      </c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/>
      <c r="H26" s="46"/>
      <c r="I26" s="46"/>
      <c r="J26" s="46">
        <v>17.309999999999999</v>
      </c>
      <c r="K26" s="46">
        <v>17.309999999999999</v>
      </c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/>
      <c r="H27" s="46"/>
      <c r="I27" s="46">
        <v>36.979999999999997</v>
      </c>
      <c r="J27" s="46">
        <v>14.22</v>
      </c>
      <c r="K27" s="46">
        <v>51.2</v>
      </c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/>
      <c r="H28" s="46"/>
      <c r="I28" s="46"/>
      <c r="J28" s="46">
        <v>18.170000000000002</v>
      </c>
      <c r="K28" s="46">
        <v>18.170000000000002</v>
      </c>
      <c r="L28" s="41"/>
      <c r="M28" s="41"/>
    </row>
    <row r="29" spans="1:13" x14ac:dyDescent="0.2">
      <c r="A29" s="2" t="s">
        <v>37</v>
      </c>
      <c r="B29" s="44">
        <v>3092431.39</v>
      </c>
      <c r="C29" s="44">
        <v>1628042.51</v>
      </c>
      <c r="D29" s="44">
        <v>292518.15000000002</v>
      </c>
      <c r="E29" s="44">
        <v>245008.12</v>
      </c>
      <c r="F29" s="44"/>
      <c r="G29" s="44"/>
      <c r="H29" s="46">
        <v>3639296.11</v>
      </c>
      <c r="I29" s="46">
        <v>258.33</v>
      </c>
      <c r="J29" s="46">
        <v>38.22</v>
      </c>
      <c r="K29" s="46">
        <v>8897592.8300000001</v>
      </c>
      <c r="L29" s="41"/>
      <c r="M29" s="41"/>
    </row>
    <row r="30" spans="1:13" x14ac:dyDescent="0.2">
      <c r="A30" s="2" t="s">
        <v>38</v>
      </c>
      <c r="B30" s="44">
        <v>3915984.02</v>
      </c>
      <c r="C30" s="44">
        <v>2061610.32</v>
      </c>
      <c r="D30" s="44">
        <v>370419.34</v>
      </c>
      <c r="E30" s="44">
        <v>297068.90999999997</v>
      </c>
      <c r="F30" s="44"/>
      <c r="G30" s="44"/>
      <c r="H30" s="46">
        <v>5103971.3</v>
      </c>
      <c r="I30" s="46"/>
      <c r="J30" s="46">
        <v>57.06</v>
      </c>
      <c r="K30" s="46">
        <v>11749110.949999999</v>
      </c>
      <c r="L30" s="41"/>
      <c r="M30" s="41"/>
    </row>
    <row r="31" spans="1:13" x14ac:dyDescent="0.2">
      <c r="A31" s="2" t="s">
        <v>39</v>
      </c>
      <c r="B31" s="44">
        <v>106434123.52</v>
      </c>
      <c r="C31" s="44">
        <v>56033345.950000003</v>
      </c>
      <c r="D31" s="44">
        <v>10067778.140000001</v>
      </c>
      <c r="E31" s="44">
        <v>8028921.2400000002</v>
      </c>
      <c r="F31" s="44"/>
      <c r="G31" s="44"/>
      <c r="H31" s="46">
        <v>60866032.350000001</v>
      </c>
      <c r="I31" s="46">
        <v>31811.43</v>
      </c>
      <c r="J31" s="46">
        <v>2452.25</v>
      </c>
      <c r="K31" s="46">
        <v>241464464.88</v>
      </c>
      <c r="L31" s="41"/>
      <c r="M31" s="41"/>
    </row>
    <row r="32" spans="1:13" x14ac:dyDescent="0.2">
      <c r="A32" s="2" t="s">
        <v>40</v>
      </c>
      <c r="B32" s="44">
        <v>3329530.61</v>
      </c>
      <c r="C32" s="44">
        <v>1752865.85</v>
      </c>
      <c r="D32" s="44">
        <v>314945.76</v>
      </c>
      <c r="E32" s="44">
        <v>266634.58</v>
      </c>
      <c r="F32" s="44"/>
      <c r="G32" s="44"/>
      <c r="H32" s="46">
        <v>4639649.21</v>
      </c>
      <c r="I32" s="46"/>
      <c r="J32" s="46">
        <v>37.82</v>
      </c>
      <c r="K32" s="46">
        <v>10303663.83</v>
      </c>
      <c r="L32" s="41"/>
      <c r="M32" s="41"/>
    </row>
    <row r="33" spans="1:13" x14ac:dyDescent="0.2">
      <c r="A33" s="2" t="s">
        <v>41</v>
      </c>
      <c r="B33" s="44">
        <v>5335432.05</v>
      </c>
      <c r="C33" s="44">
        <v>2808893.43</v>
      </c>
      <c r="D33" s="44">
        <v>504687.26</v>
      </c>
      <c r="E33" s="44">
        <v>385304.86</v>
      </c>
      <c r="F33" s="44"/>
      <c r="G33" s="44"/>
      <c r="H33" s="46">
        <v>4777572.1100000003</v>
      </c>
      <c r="I33" s="46"/>
      <c r="J33" s="46">
        <v>75.19</v>
      </c>
      <c r="K33" s="46">
        <v>13811964.9</v>
      </c>
      <c r="L33" s="41"/>
      <c r="M33" s="41"/>
    </row>
    <row r="34" spans="1:13" x14ac:dyDescent="0.2">
      <c r="A34" s="2" t="s">
        <v>42</v>
      </c>
      <c r="B34" s="44">
        <v>3895701.19</v>
      </c>
      <c r="C34" s="44">
        <v>2050932.21</v>
      </c>
      <c r="D34" s="44">
        <v>368500.76</v>
      </c>
      <c r="E34" s="44">
        <v>307528.25</v>
      </c>
      <c r="F34" s="44"/>
      <c r="G34" s="44"/>
      <c r="H34" s="46">
        <v>4701741.99</v>
      </c>
      <c r="I34" s="46"/>
      <c r="J34" s="46">
        <v>79.48</v>
      </c>
      <c r="K34" s="46">
        <v>11324483.880000001</v>
      </c>
      <c r="L34" s="41"/>
      <c r="M34" s="41"/>
    </row>
    <row r="35" spans="1:13" x14ac:dyDescent="0.2">
      <c r="A35" s="2" t="s">
        <v>43</v>
      </c>
      <c r="B35" s="44">
        <v>5524621.8499999996</v>
      </c>
      <c r="C35" s="44">
        <v>2908494.35</v>
      </c>
      <c r="D35" s="44">
        <v>522583.03</v>
      </c>
      <c r="E35" s="44">
        <v>406813.36</v>
      </c>
      <c r="F35" s="44"/>
      <c r="G35" s="44"/>
      <c r="H35" s="46">
        <v>6385939.8700000001</v>
      </c>
      <c r="I35" s="46"/>
      <c r="J35" s="46">
        <v>88.73</v>
      </c>
      <c r="K35" s="46">
        <v>15748541.189999999</v>
      </c>
      <c r="L35" s="41"/>
      <c r="M35" s="41"/>
    </row>
    <row r="36" spans="1:13" x14ac:dyDescent="0.2">
      <c r="A36" s="2" t="s">
        <v>44</v>
      </c>
      <c r="B36" s="44">
        <v>3277075.03</v>
      </c>
      <c r="C36" s="44">
        <v>1725250.07</v>
      </c>
      <c r="D36" s="44">
        <v>309983.90000000002</v>
      </c>
      <c r="E36" s="44">
        <v>258691.77</v>
      </c>
      <c r="F36" s="44"/>
      <c r="G36" s="44"/>
      <c r="H36" s="46">
        <v>4231375.47</v>
      </c>
      <c r="I36" s="46"/>
      <c r="J36" s="46">
        <v>50.56</v>
      </c>
      <c r="K36" s="46">
        <v>9802426.8000000007</v>
      </c>
      <c r="L36" s="41"/>
      <c r="M36" s="41"/>
    </row>
    <row r="37" spans="1:13" x14ac:dyDescent="0.2">
      <c r="A37" s="2" t="s">
        <v>45</v>
      </c>
      <c r="B37" s="44">
        <v>21002165.75</v>
      </c>
      <c r="C37" s="44">
        <v>11056807.539999999</v>
      </c>
      <c r="D37" s="44">
        <v>1986629.27</v>
      </c>
      <c r="E37" s="44">
        <v>1620883.45</v>
      </c>
      <c r="F37" s="44"/>
      <c r="G37" s="44"/>
      <c r="H37" s="45">
        <v>19569390.329999998</v>
      </c>
      <c r="I37" s="45"/>
      <c r="J37" s="45">
        <v>263.93</v>
      </c>
      <c r="K37" s="46">
        <v>55236140.270000003</v>
      </c>
      <c r="L37" s="41"/>
      <c r="M37" s="41"/>
    </row>
    <row r="38" spans="1:13" x14ac:dyDescent="0.2">
      <c r="A38" s="2" t="s">
        <v>46</v>
      </c>
      <c r="B38" s="44">
        <v>6860840.3700000001</v>
      </c>
      <c r="C38" s="44">
        <v>3611960.42</v>
      </c>
      <c r="D38" s="44">
        <v>648978.13</v>
      </c>
      <c r="E38" s="44">
        <v>505705.26</v>
      </c>
      <c r="F38" s="44"/>
      <c r="G38" s="44"/>
      <c r="H38" s="45">
        <v>6436768.0300000003</v>
      </c>
      <c r="I38" s="45"/>
      <c r="J38" s="45">
        <v>100.73</v>
      </c>
      <c r="K38" s="46">
        <v>18064352.940000001</v>
      </c>
      <c r="L38" s="41"/>
      <c r="M38" s="41"/>
    </row>
    <row r="39" spans="1:13" x14ac:dyDescent="0.2">
      <c r="A39" s="2" t="s">
        <v>47</v>
      </c>
      <c r="B39" s="44">
        <v>4226870.76</v>
      </c>
      <c r="C39" s="44">
        <v>2225279.86</v>
      </c>
      <c r="D39" s="44">
        <v>399826.63</v>
      </c>
      <c r="E39" s="44">
        <v>320779.37</v>
      </c>
      <c r="F39" s="44"/>
      <c r="G39" s="47"/>
      <c r="H39" s="45">
        <v>4592942.26</v>
      </c>
      <c r="I39" s="45">
        <v>426.19</v>
      </c>
      <c r="J39" s="45">
        <v>55.08</v>
      </c>
      <c r="K39" s="46">
        <v>11766180.15</v>
      </c>
      <c r="L39" s="41"/>
      <c r="M39" s="41"/>
    </row>
    <row r="40" spans="1:13" x14ac:dyDescent="0.2">
      <c r="A40" s="2" t="s">
        <v>48</v>
      </c>
      <c r="B40" s="44">
        <v>2984372.89</v>
      </c>
      <c r="C40" s="44">
        <v>1571154</v>
      </c>
      <c r="D40" s="44">
        <v>282296.71999999997</v>
      </c>
      <c r="E40" s="44">
        <v>235610.44</v>
      </c>
      <c r="F40" s="44"/>
      <c r="G40" s="48"/>
      <c r="H40" s="45">
        <v>3993994.23</v>
      </c>
      <c r="I40" s="45"/>
      <c r="J40" s="45">
        <v>62.87</v>
      </c>
      <c r="K40" s="46">
        <v>9067491.1500000004</v>
      </c>
      <c r="L40" s="41"/>
      <c r="M40" s="41"/>
    </row>
    <row r="41" spans="1:13" x14ac:dyDescent="0.2">
      <c r="A41" s="2" t="s">
        <v>49</v>
      </c>
      <c r="B41" s="44">
        <v>3855135.54</v>
      </c>
      <c r="C41" s="44">
        <v>2029576.01</v>
      </c>
      <c r="D41" s="44">
        <v>364663.59</v>
      </c>
      <c r="E41" s="44">
        <v>290974.18</v>
      </c>
      <c r="F41" s="44"/>
      <c r="G41" s="44"/>
      <c r="H41" s="45">
        <v>4437985.0599999996</v>
      </c>
      <c r="I41" s="45">
        <v>249.48</v>
      </c>
      <c r="J41" s="45">
        <v>37.33</v>
      </c>
      <c r="K41" s="46">
        <v>10978621.189999999</v>
      </c>
      <c r="L41" s="41"/>
      <c r="M41" s="41"/>
    </row>
    <row r="42" spans="1:13" x14ac:dyDescent="0.2">
      <c r="A42" s="2" t="s">
        <v>50</v>
      </c>
      <c r="B42" s="44">
        <v>5492099.3899999997</v>
      </c>
      <c r="C42" s="44">
        <v>2891372.57</v>
      </c>
      <c r="D42" s="44">
        <v>519506.68</v>
      </c>
      <c r="E42" s="44">
        <v>433551.52</v>
      </c>
      <c r="F42" s="44"/>
      <c r="G42" s="44"/>
      <c r="H42" s="45">
        <v>5423776.5800000001</v>
      </c>
      <c r="I42" s="45"/>
      <c r="J42" s="45">
        <v>172.12</v>
      </c>
      <c r="K42" s="46">
        <v>14760478.859999999</v>
      </c>
      <c r="L42" s="41"/>
      <c r="M42" s="41"/>
    </row>
    <row r="43" spans="1:13" x14ac:dyDescent="0.2">
      <c r="A43" s="2" t="s">
        <v>51</v>
      </c>
      <c r="B43" s="44">
        <v>3079492.34</v>
      </c>
      <c r="C43" s="44">
        <v>1621230.62</v>
      </c>
      <c r="D43" s="44">
        <v>291294.23</v>
      </c>
      <c r="E43" s="44">
        <v>244418.31</v>
      </c>
      <c r="F43" s="44"/>
      <c r="G43" s="44"/>
      <c r="H43" s="45">
        <v>3762107.93</v>
      </c>
      <c r="I43" s="45"/>
      <c r="J43" s="45">
        <v>80.760000000000005</v>
      </c>
      <c r="K43" s="46">
        <v>8998624.1899999995</v>
      </c>
      <c r="L43" s="41"/>
      <c r="M43" s="41"/>
    </row>
    <row r="44" spans="1:13" x14ac:dyDescent="0.2">
      <c r="A44" s="2" t="s">
        <v>52</v>
      </c>
      <c r="B44" s="44">
        <v>44720131.810000002</v>
      </c>
      <c r="C44" s="44">
        <v>23543376.25</v>
      </c>
      <c r="D44" s="44">
        <v>4230150.54</v>
      </c>
      <c r="E44" s="44">
        <v>3530224.54</v>
      </c>
      <c r="F44" s="44"/>
      <c r="G44" s="44"/>
      <c r="H44" s="45">
        <v>24486808.550000001</v>
      </c>
      <c r="I44" s="45"/>
      <c r="J44" s="45">
        <v>627.14</v>
      </c>
      <c r="K44" s="46">
        <v>100511318.83</v>
      </c>
      <c r="L44" s="41"/>
      <c r="M44" s="41"/>
    </row>
    <row r="45" spans="1:13" x14ac:dyDescent="0.2">
      <c r="A45" s="2" t="s">
        <v>53</v>
      </c>
      <c r="B45" s="44">
        <v>7073460.3200000003</v>
      </c>
      <c r="C45" s="44">
        <v>3723896.4</v>
      </c>
      <c r="D45" s="44">
        <v>669090.19999999995</v>
      </c>
      <c r="E45" s="44">
        <v>558355.85</v>
      </c>
      <c r="F45" s="44"/>
      <c r="G45" s="44"/>
      <c r="H45" s="45">
        <v>3477195.5</v>
      </c>
      <c r="I45" s="45">
        <v>2133.52</v>
      </c>
      <c r="J45" s="45">
        <v>132.74</v>
      </c>
      <c r="K45" s="46">
        <v>15504264.529999999</v>
      </c>
      <c r="L45" s="41"/>
      <c r="M45" s="41"/>
    </row>
    <row r="46" spans="1:13" x14ac:dyDescent="0.2">
      <c r="A46" s="2" t="s">
        <v>54</v>
      </c>
      <c r="B46" s="44">
        <v>18789939.02</v>
      </c>
      <c r="C46" s="44">
        <v>9892157.8800000008</v>
      </c>
      <c r="D46" s="44">
        <v>1777371.12</v>
      </c>
      <c r="E46" s="44">
        <v>1483299.85</v>
      </c>
      <c r="F46" s="44"/>
      <c r="G46" s="44"/>
      <c r="H46" s="45">
        <v>19232276</v>
      </c>
      <c r="I46" s="45"/>
      <c r="J46" s="45">
        <v>270.12</v>
      </c>
      <c r="K46" s="46">
        <v>51175313.990000002</v>
      </c>
      <c r="L46" s="41"/>
      <c r="M46" s="41"/>
    </row>
    <row r="47" spans="1:13" x14ac:dyDescent="0.2">
      <c r="A47" s="2" t="s">
        <v>55</v>
      </c>
      <c r="B47" s="44">
        <v>4323039.33</v>
      </c>
      <c r="C47" s="44">
        <v>2275908.7999999998</v>
      </c>
      <c r="D47" s="44">
        <v>408923.37</v>
      </c>
      <c r="E47" s="44">
        <v>346495.2</v>
      </c>
      <c r="F47" s="44"/>
      <c r="G47" s="44"/>
      <c r="H47" s="45">
        <v>4422324.49</v>
      </c>
      <c r="I47" s="45">
        <v>500.18</v>
      </c>
      <c r="J47" s="45">
        <v>62.51</v>
      </c>
      <c r="K47" s="46">
        <v>11777253.880000001</v>
      </c>
      <c r="L47" s="41"/>
      <c r="M47" s="41"/>
    </row>
    <row r="48" spans="1:13" x14ac:dyDescent="0.2">
      <c r="A48" s="2" t="s">
        <v>56</v>
      </c>
      <c r="B48" s="44">
        <v>3367998.04</v>
      </c>
      <c r="C48" s="44">
        <v>1773117.43</v>
      </c>
      <c r="D48" s="44">
        <v>318584.45</v>
      </c>
      <c r="E48" s="44">
        <v>266673.90000000002</v>
      </c>
      <c r="F48" s="44"/>
      <c r="G48" s="44"/>
      <c r="H48" s="45">
        <v>4219011.8600000003</v>
      </c>
      <c r="I48" s="45">
        <v>205.99</v>
      </c>
      <c r="J48" s="45">
        <v>32.96</v>
      </c>
      <c r="K48" s="46">
        <v>9945624.6300000008</v>
      </c>
      <c r="L48" s="41"/>
      <c r="M48" s="41"/>
    </row>
    <row r="49" spans="1:13" x14ac:dyDescent="0.2">
      <c r="A49" s="2" t="s">
        <v>57</v>
      </c>
      <c r="B49" s="44">
        <v>3928573.36</v>
      </c>
      <c r="C49" s="44">
        <v>2068238.1</v>
      </c>
      <c r="D49" s="44">
        <v>371610.19</v>
      </c>
      <c r="E49" s="44">
        <v>303910.73</v>
      </c>
      <c r="F49" s="44"/>
      <c r="G49" s="44"/>
      <c r="H49" s="45">
        <v>4019820.43</v>
      </c>
      <c r="I49" s="45">
        <v>267.02999999999997</v>
      </c>
      <c r="J49" s="45">
        <v>39.090000000000003</v>
      </c>
      <c r="K49" s="46">
        <v>10692458.93</v>
      </c>
      <c r="L49" s="41"/>
      <c r="M49" s="41"/>
    </row>
    <row r="50" spans="1:13" x14ac:dyDescent="0.2">
      <c r="A50" s="2" t="s">
        <v>58</v>
      </c>
      <c r="B50" s="44">
        <v>9876336.9000000004</v>
      </c>
      <c r="C50" s="44">
        <v>5199499.78</v>
      </c>
      <c r="D50" s="44">
        <v>934218.89</v>
      </c>
      <c r="E50" s="44">
        <v>700893.88</v>
      </c>
      <c r="F50" s="44"/>
      <c r="G50" s="44"/>
      <c r="H50" s="45">
        <v>10989872</v>
      </c>
      <c r="I50" s="45">
        <v>2258.89</v>
      </c>
      <c r="J50" s="45">
        <v>137.16999999999999</v>
      </c>
      <c r="K50" s="46">
        <v>27703217.510000002</v>
      </c>
      <c r="L50" s="41"/>
      <c r="M50" s="41"/>
    </row>
    <row r="51" spans="1:13" x14ac:dyDescent="0.2">
      <c r="A51" s="2" t="s">
        <v>59</v>
      </c>
      <c r="B51" s="44">
        <v>3476755.95</v>
      </c>
      <c r="C51" s="44">
        <v>1830374.15</v>
      </c>
      <c r="D51" s="44">
        <v>328872.03999999998</v>
      </c>
      <c r="E51" s="44">
        <v>264629.21999999997</v>
      </c>
      <c r="F51" s="44"/>
      <c r="G51" s="44"/>
      <c r="H51" s="45">
        <v>3871182.41</v>
      </c>
      <c r="I51" s="45"/>
      <c r="J51" s="45">
        <v>32.130000000000003</v>
      </c>
      <c r="K51" s="46">
        <v>9771845.9000000004</v>
      </c>
      <c r="L51" s="41"/>
      <c r="M51" s="41"/>
    </row>
    <row r="52" spans="1:13" x14ac:dyDescent="0.2">
      <c r="A52" s="2" t="s">
        <v>60</v>
      </c>
      <c r="B52" s="44">
        <v>59898678.890000001</v>
      </c>
      <c r="C52" s="44">
        <v>31534279.469999999</v>
      </c>
      <c r="D52" s="44">
        <v>5665914.1799999997</v>
      </c>
      <c r="E52" s="44">
        <v>4815858.5599999996</v>
      </c>
      <c r="F52" s="44"/>
      <c r="G52" s="44"/>
      <c r="H52" s="45">
        <v>42783022.219999999</v>
      </c>
      <c r="I52" s="45"/>
      <c r="J52" s="45">
        <v>649.85</v>
      </c>
      <c r="K52" s="46">
        <v>144698403.16999999</v>
      </c>
      <c r="L52" s="41"/>
      <c r="M52" s="41"/>
    </row>
    <row r="53" spans="1:13" ht="13.5" thickBot="1" x14ac:dyDescent="0.25">
      <c r="A53" s="4" t="s">
        <v>61</v>
      </c>
      <c r="B53" s="44">
        <v>6457631.7999999998</v>
      </c>
      <c r="C53" s="44">
        <v>3399687.1</v>
      </c>
      <c r="D53" s="44">
        <v>610837.97</v>
      </c>
      <c r="E53" s="44">
        <v>12768851.26</v>
      </c>
      <c r="F53" s="44"/>
      <c r="G53" s="44"/>
      <c r="H53" s="45">
        <v>8100634.6500000004</v>
      </c>
      <c r="I53" s="45"/>
      <c r="J53" s="45">
        <v>117.31</v>
      </c>
      <c r="K53" s="46">
        <v>31337760.09</v>
      </c>
      <c r="L53" s="41"/>
      <c r="M53" s="41"/>
    </row>
    <row r="54" spans="1:13" s="50" customFormat="1" ht="13.5" thickBot="1" x14ac:dyDescent="0.25">
      <c r="A54" s="5" t="s">
        <v>13</v>
      </c>
      <c r="B54" s="49">
        <v>349703877.13999999</v>
      </c>
      <c r="C54" s="49">
        <v>184105225.63999999</v>
      </c>
      <c r="D54" s="49">
        <v>33079062.719999999</v>
      </c>
      <c r="E54" s="49">
        <v>39320834.740000002</v>
      </c>
      <c r="F54" s="49">
        <v>0</v>
      </c>
      <c r="G54" s="49">
        <v>0</v>
      </c>
      <c r="H54" s="49">
        <v>274746800.02999997</v>
      </c>
      <c r="I54" s="49">
        <v>38316.230000000003</v>
      </c>
      <c r="J54" s="49">
        <v>6130.6</v>
      </c>
      <c r="K54" s="49">
        <v>881000247.10000002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3BCD-FF70-4BC0-86F3-D41356C61906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53" customWidth="1"/>
    <col min="5" max="5" width="17.7109375" style="53" customWidth="1"/>
    <col min="6" max="6" width="16.140625" style="51" customWidth="1"/>
    <col min="7" max="7" width="14.140625" style="51" customWidth="1"/>
    <col min="8" max="8" width="14.28515625" style="51" customWidth="1"/>
    <col min="9" max="10" width="17.140625" style="51" customWidth="1"/>
    <col min="11" max="11" width="15.42578125" style="51" bestFit="1" customWidth="1"/>
    <col min="12" max="251" width="11.42578125" style="51"/>
    <col min="252" max="252" width="44.7109375" style="51" customWidth="1"/>
    <col min="253" max="255" width="17.140625" style="51" customWidth="1"/>
    <col min="256" max="256" width="17.7109375" style="51" customWidth="1"/>
    <col min="257" max="257" width="16.140625" style="51" customWidth="1"/>
    <col min="258" max="258" width="14.140625" style="51" customWidth="1"/>
    <col min="259" max="259" width="14.28515625" style="51" customWidth="1"/>
    <col min="260" max="261" width="17.140625" style="51" customWidth="1"/>
    <col min="262" max="262" width="15.42578125" style="51" bestFit="1" customWidth="1"/>
    <col min="263" max="263" width="15.28515625" style="51" bestFit="1" customWidth="1"/>
    <col min="264" max="264" width="15.140625" style="51" customWidth="1"/>
    <col min="265" max="265" width="15.85546875" style="51" customWidth="1"/>
    <col min="266" max="266" width="15.5703125" style="51" customWidth="1"/>
    <col min="267" max="267" width="11.28515625" style="51" bestFit="1" customWidth="1"/>
    <col min="268" max="507" width="11.42578125" style="51"/>
    <col min="508" max="508" width="44.7109375" style="51" customWidth="1"/>
    <col min="509" max="511" width="17.140625" style="51" customWidth="1"/>
    <col min="512" max="512" width="17.7109375" style="51" customWidth="1"/>
    <col min="513" max="513" width="16.140625" style="51" customWidth="1"/>
    <col min="514" max="514" width="14.140625" style="51" customWidth="1"/>
    <col min="515" max="515" width="14.28515625" style="51" customWidth="1"/>
    <col min="516" max="517" width="17.140625" style="51" customWidth="1"/>
    <col min="518" max="518" width="15.42578125" style="51" bestFit="1" customWidth="1"/>
    <col min="519" max="519" width="15.28515625" style="51" bestFit="1" customWidth="1"/>
    <col min="520" max="520" width="15.140625" style="51" customWidth="1"/>
    <col min="521" max="521" width="15.85546875" style="51" customWidth="1"/>
    <col min="522" max="522" width="15.5703125" style="51" customWidth="1"/>
    <col min="523" max="523" width="11.28515625" style="51" bestFit="1" customWidth="1"/>
    <col min="524" max="763" width="11.42578125" style="51"/>
    <col min="764" max="764" width="44.7109375" style="51" customWidth="1"/>
    <col min="765" max="767" width="17.140625" style="51" customWidth="1"/>
    <col min="768" max="768" width="17.7109375" style="51" customWidth="1"/>
    <col min="769" max="769" width="16.140625" style="51" customWidth="1"/>
    <col min="770" max="770" width="14.140625" style="51" customWidth="1"/>
    <col min="771" max="771" width="14.28515625" style="51" customWidth="1"/>
    <col min="772" max="773" width="17.140625" style="51" customWidth="1"/>
    <col min="774" max="774" width="15.42578125" style="51" bestFit="1" customWidth="1"/>
    <col min="775" max="775" width="15.28515625" style="51" bestFit="1" customWidth="1"/>
    <col min="776" max="776" width="15.140625" style="51" customWidth="1"/>
    <col min="777" max="777" width="15.85546875" style="51" customWidth="1"/>
    <col min="778" max="778" width="15.5703125" style="51" customWidth="1"/>
    <col min="779" max="779" width="11.28515625" style="51" bestFit="1" customWidth="1"/>
    <col min="780" max="1019" width="11.42578125" style="51"/>
    <col min="1020" max="1020" width="44.7109375" style="51" customWidth="1"/>
    <col min="1021" max="1023" width="17.140625" style="51" customWidth="1"/>
    <col min="1024" max="1024" width="17.7109375" style="51" customWidth="1"/>
    <col min="1025" max="1025" width="16.140625" style="51" customWidth="1"/>
    <col min="1026" max="1026" width="14.140625" style="51" customWidth="1"/>
    <col min="1027" max="1027" width="14.28515625" style="51" customWidth="1"/>
    <col min="1028" max="1029" width="17.140625" style="51" customWidth="1"/>
    <col min="1030" max="1030" width="15.42578125" style="51" bestFit="1" customWidth="1"/>
    <col min="1031" max="1031" width="15.28515625" style="51" bestFit="1" customWidth="1"/>
    <col min="1032" max="1032" width="15.140625" style="51" customWidth="1"/>
    <col min="1033" max="1033" width="15.85546875" style="51" customWidth="1"/>
    <col min="1034" max="1034" width="15.5703125" style="51" customWidth="1"/>
    <col min="1035" max="1035" width="11.28515625" style="51" bestFit="1" customWidth="1"/>
    <col min="1036" max="1275" width="11.42578125" style="51"/>
    <col min="1276" max="1276" width="44.7109375" style="51" customWidth="1"/>
    <col min="1277" max="1279" width="17.140625" style="51" customWidth="1"/>
    <col min="1280" max="1280" width="17.7109375" style="51" customWidth="1"/>
    <col min="1281" max="1281" width="16.140625" style="51" customWidth="1"/>
    <col min="1282" max="1282" width="14.140625" style="51" customWidth="1"/>
    <col min="1283" max="1283" width="14.28515625" style="51" customWidth="1"/>
    <col min="1284" max="1285" width="17.140625" style="51" customWidth="1"/>
    <col min="1286" max="1286" width="15.42578125" style="51" bestFit="1" customWidth="1"/>
    <col min="1287" max="1287" width="15.28515625" style="51" bestFit="1" customWidth="1"/>
    <col min="1288" max="1288" width="15.140625" style="51" customWidth="1"/>
    <col min="1289" max="1289" width="15.85546875" style="51" customWidth="1"/>
    <col min="1290" max="1290" width="15.5703125" style="51" customWidth="1"/>
    <col min="1291" max="1291" width="11.28515625" style="51" bestFit="1" customWidth="1"/>
    <col min="1292" max="1531" width="11.42578125" style="51"/>
    <col min="1532" max="1532" width="44.7109375" style="51" customWidth="1"/>
    <col min="1533" max="1535" width="17.140625" style="51" customWidth="1"/>
    <col min="1536" max="1536" width="17.7109375" style="51" customWidth="1"/>
    <col min="1537" max="1537" width="16.140625" style="51" customWidth="1"/>
    <col min="1538" max="1538" width="14.140625" style="51" customWidth="1"/>
    <col min="1539" max="1539" width="14.28515625" style="51" customWidth="1"/>
    <col min="1540" max="1541" width="17.140625" style="51" customWidth="1"/>
    <col min="1542" max="1542" width="15.42578125" style="51" bestFit="1" customWidth="1"/>
    <col min="1543" max="1543" width="15.28515625" style="51" bestFit="1" customWidth="1"/>
    <col min="1544" max="1544" width="15.140625" style="51" customWidth="1"/>
    <col min="1545" max="1545" width="15.85546875" style="51" customWidth="1"/>
    <col min="1546" max="1546" width="15.5703125" style="51" customWidth="1"/>
    <col min="1547" max="1547" width="11.28515625" style="51" bestFit="1" customWidth="1"/>
    <col min="1548" max="1787" width="11.42578125" style="51"/>
    <col min="1788" max="1788" width="44.7109375" style="51" customWidth="1"/>
    <col min="1789" max="1791" width="17.140625" style="51" customWidth="1"/>
    <col min="1792" max="1792" width="17.7109375" style="51" customWidth="1"/>
    <col min="1793" max="1793" width="16.140625" style="51" customWidth="1"/>
    <col min="1794" max="1794" width="14.140625" style="51" customWidth="1"/>
    <col min="1795" max="1795" width="14.28515625" style="51" customWidth="1"/>
    <col min="1796" max="1797" width="17.140625" style="51" customWidth="1"/>
    <col min="1798" max="1798" width="15.42578125" style="51" bestFit="1" customWidth="1"/>
    <col min="1799" max="1799" width="15.28515625" style="51" bestFit="1" customWidth="1"/>
    <col min="1800" max="1800" width="15.140625" style="51" customWidth="1"/>
    <col min="1801" max="1801" width="15.85546875" style="51" customWidth="1"/>
    <col min="1802" max="1802" width="15.5703125" style="51" customWidth="1"/>
    <col min="1803" max="1803" width="11.28515625" style="51" bestFit="1" customWidth="1"/>
    <col min="1804" max="2043" width="11.42578125" style="51"/>
    <col min="2044" max="2044" width="44.7109375" style="51" customWidth="1"/>
    <col min="2045" max="2047" width="17.140625" style="51" customWidth="1"/>
    <col min="2048" max="2048" width="17.7109375" style="51" customWidth="1"/>
    <col min="2049" max="2049" width="16.140625" style="51" customWidth="1"/>
    <col min="2050" max="2050" width="14.140625" style="51" customWidth="1"/>
    <col min="2051" max="2051" width="14.28515625" style="51" customWidth="1"/>
    <col min="2052" max="2053" width="17.140625" style="51" customWidth="1"/>
    <col min="2054" max="2054" width="15.42578125" style="51" bestFit="1" customWidth="1"/>
    <col min="2055" max="2055" width="15.28515625" style="51" bestFit="1" customWidth="1"/>
    <col min="2056" max="2056" width="15.140625" style="51" customWidth="1"/>
    <col min="2057" max="2057" width="15.85546875" style="51" customWidth="1"/>
    <col min="2058" max="2058" width="15.5703125" style="51" customWidth="1"/>
    <col min="2059" max="2059" width="11.28515625" style="51" bestFit="1" customWidth="1"/>
    <col min="2060" max="2299" width="11.42578125" style="51"/>
    <col min="2300" max="2300" width="44.7109375" style="51" customWidth="1"/>
    <col min="2301" max="2303" width="17.140625" style="51" customWidth="1"/>
    <col min="2304" max="2304" width="17.7109375" style="51" customWidth="1"/>
    <col min="2305" max="2305" width="16.140625" style="51" customWidth="1"/>
    <col min="2306" max="2306" width="14.140625" style="51" customWidth="1"/>
    <col min="2307" max="2307" width="14.28515625" style="51" customWidth="1"/>
    <col min="2308" max="2309" width="17.140625" style="51" customWidth="1"/>
    <col min="2310" max="2310" width="15.42578125" style="51" bestFit="1" customWidth="1"/>
    <col min="2311" max="2311" width="15.28515625" style="51" bestFit="1" customWidth="1"/>
    <col min="2312" max="2312" width="15.140625" style="51" customWidth="1"/>
    <col min="2313" max="2313" width="15.85546875" style="51" customWidth="1"/>
    <col min="2314" max="2314" width="15.5703125" style="51" customWidth="1"/>
    <col min="2315" max="2315" width="11.28515625" style="51" bestFit="1" customWidth="1"/>
    <col min="2316" max="2555" width="11.42578125" style="51"/>
    <col min="2556" max="2556" width="44.7109375" style="51" customWidth="1"/>
    <col min="2557" max="2559" width="17.140625" style="51" customWidth="1"/>
    <col min="2560" max="2560" width="17.7109375" style="51" customWidth="1"/>
    <col min="2561" max="2561" width="16.140625" style="51" customWidth="1"/>
    <col min="2562" max="2562" width="14.140625" style="51" customWidth="1"/>
    <col min="2563" max="2563" width="14.28515625" style="51" customWidth="1"/>
    <col min="2564" max="2565" width="17.140625" style="51" customWidth="1"/>
    <col min="2566" max="2566" width="15.42578125" style="51" bestFit="1" customWidth="1"/>
    <col min="2567" max="2567" width="15.28515625" style="51" bestFit="1" customWidth="1"/>
    <col min="2568" max="2568" width="15.140625" style="51" customWidth="1"/>
    <col min="2569" max="2569" width="15.85546875" style="51" customWidth="1"/>
    <col min="2570" max="2570" width="15.5703125" style="51" customWidth="1"/>
    <col min="2571" max="2571" width="11.28515625" style="51" bestFit="1" customWidth="1"/>
    <col min="2572" max="2811" width="11.42578125" style="51"/>
    <col min="2812" max="2812" width="44.7109375" style="51" customWidth="1"/>
    <col min="2813" max="2815" width="17.140625" style="51" customWidth="1"/>
    <col min="2816" max="2816" width="17.7109375" style="51" customWidth="1"/>
    <col min="2817" max="2817" width="16.140625" style="51" customWidth="1"/>
    <col min="2818" max="2818" width="14.140625" style="51" customWidth="1"/>
    <col min="2819" max="2819" width="14.28515625" style="51" customWidth="1"/>
    <col min="2820" max="2821" width="17.140625" style="51" customWidth="1"/>
    <col min="2822" max="2822" width="15.42578125" style="51" bestFit="1" customWidth="1"/>
    <col min="2823" max="2823" width="15.28515625" style="51" bestFit="1" customWidth="1"/>
    <col min="2824" max="2824" width="15.140625" style="51" customWidth="1"/>
    <col min="2825" max="2825" width="15.85546875" style="51" customWidth="1"/>
    <col min="2826" max="2826" width="15.5703125" style="51" customWidth="1"/>
    <col min="2827" max="2827" width="11.28515625" style="51" bestFit="1" customWidth="1"/>
    <col min="2828" max="3067" width="11.42578125" style="51"/>
    <col min="3068" max="3068" width="44.7109375" style="51" customWidth="1"/>
    <col min="3069" max="3071" width="17.140625" style="51" customWidth="1"/>
    <col min="3072" max="3072" width="17.7109375" style="51" customWidth="1"/>
    <col min="3073" max="3073" width="16.140625" style="51" customWidth="1"/>
    <col min="3074" max="3074" width="14.140625" style="51" customWidth="1"/>
    <col min="3075" max="3075" width="14.28515625" style="51" customWidth="1"/>
    <col min="3076" max="3077" width="17.140625" style="51" customWidth="1"/>
    <col min="3078" max="3078" width="15.42578125" style="51" bestFit="1" customWidth="1"/>
    <col min="3079" max="3079" width="15.28515625" style="51" bestFit="1" customWidth="1"/>
    <col min="3080" max="3080" width="15.140625" style="51" customWidth="1"/>
    <col min="3081" max="3081" width="15.85546875" style="51" customWidth="1"/>
    <col min="3082" max="3082" width="15.5703125" style="51" customWidth="1"/>
    <col min="3083" max="3083" width="11.28515625" style="51" bestFit="1" customWidth="1"/>
    <col min="3084" max="3323" width="11.42578125" style="51"/>
    <col min="3324" max="3324" width="44.7109375" style="51" customWidth="1"/>
    <col min="3325" max="3327" width="17.140625" style="51" customWidth="1"/>
    <col min="3328" max="3328" width="17.7109375" style="51" customWidth="1"/>
    <col min="3329" max="3329" width="16.140625" style="51" customWidth="1"/>
    <col min="3330" max="3330" width="14.140625" style="51" customWidth="1"/>
    <col min="3331" max="3331" width="14.28515625" style="51" customWidth="1"/>
    <col min="3332" max="3333" width="17.140625" style="51" customWidth="1"/>
    <col min="3334" max="3334" width="15.42578125" style="51" bestFit="1" customWidth="1"/>
    <col min="3335" max="3335" width="15.28515625" style="51" bestFit="1" customWidth="1"/>
    <col min="3336" max="3336" width="15.140625" style="51" customWidth="1"/>
    <col min="3337" max="3337" width="15.85546875" style="51" customWidth="1"/>
    <col min="3338" max="3338" width="15.5703125" style="51" customWidth="1"/>
    <col min="3339" max="3339" width="11.28515625" style="51" bestFit="1" customWidth="1"/>
    <col min="3340" max="3579" width="11.42578125" style="51"/>
    <col min="3580" max="3580" width="44.7109375" style="51" customWidth="1"/>
    <col min="3581" max="3583" width="17.140625" style="51" customWidth="1"/>
    <col min="3584" max="3584" width="17.7109375" style="51" customWidth="1"/>
    <col min="3585" max="3585" width="16.140625" style="51" customWidth="1"/>
    <col min="3586" max="3586" width="14.140625" style="51" customWidth="1"/>
    <col min="3587" max="3587" width="14.28515625" style="51" customWidth="1"/>
    <col min="3588" max="3589" width="17.140625" style="51" customWidth="1"/>
    <col min="3590" max="3590" width="15.42578125" style="51" bestFit="1" customWidth="1"/>
    <col min="3591" max="3591" width="15.28515625" style="51" bestFit="1" customWidth="1"/>
    <col min="3592" max="3592" width="15.140625" style="51" customWidth="1"/>
    <col min="3593" max="3593" width="15.85546875" style="51" customWidth="1"/>
    <col min="3594" max="3594" width="15.5703125" style="51" customWidth="1"/>
    <col min="3595" max="3595" width="11.28515625" style="51" bestFit="1" customWidth="1"/>
    <col min="3596" max="3835" width="11.42578125" style="51"/>
    <col min="3836" max="3836" width="44.7109375" style="51" customWidth="1"/>
    <col min="3837" max="3839" width="17.140625" style="51" customWidth="1"/>
    <col min="3840" max="3840" width="17.7109375" style="51" customWidth="1"/>
    <col min="3841" max="3841" width="16.140625" style="51" customWidth="1"/>
    <col min="3842" max="3842" width="14.140625" style="51" customWidth="1"/>
    <col min="3843" max="3843" width="14.28515625" style="51" customWidth="1"/>
    <col min="3844" max="3845" width="17.140625" style="51" customWidth="1"/>
    <col min="3846" max="3846" width="15.42578125" style="51" bestFit="1" customWidth="1"/>
    <col min="3847" max="3847" width="15.28515625" style="51" bestFit="1" customWidth="1"/>
    <col min="3848" max="3848" width="15.140625" style="51" customWidth="1"/>
    <col min="3849" max="3849" width="15.85546875" style="51" customWidth="1"/>
    <col min="3850" max="3850" width="15.5703125" style="51" customWidth="1"/>
    <col min="3851" max="3851" width="11.28515625" style="51" bestFit="1" customWidth="1"/>
    <col min="3852" max="4091" width="11.42578125" style="51"/>
    <col min="4092" max="4092" width="44.7109375" style="51" customWidth="1"/>
    <col min="4093" max="4095" width="17.140625" style="51" customWidth="1"/>
    <col min="4096" max="4096" width="17.7109375" style="51" customWidth="1"/>
    <col min="4097" max="4097" width="16.140625" style="51" customWidth="1"/>
    <col min="4098" max="4098" width="14.140625" style="51" customWidth="1"/>
    <col min="4099" max="4099" width="14.28515625" style="51" customWidth="1"/>
    <col min="4100" max="4101" width="17.140625" style="51" customWidth="1"/>
    <col min="4102" max="4102" width="15.42578125" style="51" bestFit="1" customWidth="1"/>
    <col min="4103" max="4103" width="15.28515625" style="51" bestFit="1" customWidth="1"/>
    <col min="4104" max="4104" width="15.140625" style="51" customWidth="1"/>
    <col min="4105" max="4105" width="15.85546875" style="51" customWidth="1"/>
    <col min="4106" max="4106" width="15.5703125" style="51" customWidth="1"/>
    <col min="4107" max="4107" width="11.28515625" style="51" bestFit="1" customWidth="1"/>
    <col min="4108" max="4347" width="11.42578125" style="51"/>
    <col min="4348" max="4348" width="44.7109375" style="51" customWidth="1"/>
    <col min="4349" max="4351" width="17.140625" style="51" customWidth="1"/>
    <col min="4352" max="4352" width="17.7109375" style="51" customWidth="1"/>
    <col min="4353" max="4353" width="16.140625" style="51" customWidth="1"/>
    <col min="4354" max="4354" width="14.140625" style="51" customWidth="1"/>
    <col min="4355" max="4355" width="14.28515625" style="51" customWidth="1"/>
    <col min="4356" max="4357" width="17.140625" style="51" customWidth="1"/>
    <col min="4358" max="4358" width="15.42578125" style="51" bestFit="1" customWidth="1"/>
    <col min="4359" max="4359" width="15.28515625" style="51" bestFit="1" customWidth="1"/>
    <col min="4360" max="4360" width="15.140625" style="51" customWidth="1"/>
    <col min="4361" max="4361" width="15.85546875" style="51" customWidth="1"/>
    <col min="4362" max="4362" width="15.5703125" style="51" customWidth="1"/>
    <col min="4363" max="4363" width="11.28515625" style="51" bestFit="1" customWidth="1"/>
    <col min="4364" max="4603" width="11.42578125" style="51"/>
    <col min="4604" max="4604" width="44.7109375" style="51" customWidth="1"/>
    <col min="4605" max="4607" width="17.140625" style="51" customWidth="1"/>
    <col min="4608" max="4608" width="17.7109375" style="51" customWidth="1"/>
    <col min="4609" max="4609" width="16.140625" style="51" customWidth="1"/>
    <col min="4610" max="4610" width="14.140625" style="51" customWidth="1"/>
    <col min="4611" max="4611" width="14.28515625" style="51" customWidth="1"/>
    <col min="4612" max="4613" width="17.140625" style="51" customWidth="1"/>
    <col min="4614" max="4614" width="15.42578125" style="51" bestFit="1" customWidth="1"/>
    <col min="4615" max="4615" width="15.28515625" style="51" bestFit="1" customWidth="1"/>
    <col min="4616" max="4616" width="15.140625" style="51" customWidth="1"/>
    <col min="4617" max="4617" width="15.85546875" style="51" customWidth="1"/>
    <col min="4618" max="4618" width="15.5703125" style="51" customWidth="1"/>
    <col min="4619" max="4619" width="11.28515625" style="51" bestFit="1" customWidth="1"/>
    <col min="4620" max="4859" width="11.42578125" style="51"/>
    <col min="4860" max="4860" width="44.7109375" style="51" customWidth="1"/>
    <col min="4861" max="4863" width="17.140625" style="51" customWidth="1"/>
    <col min="4864" max="4864" width="17.7109375" style="51" customWidth="1"/>
    <col min="4865" max="4865" width="16.140625" style="51" customWidth="1"/>
    <col min="4866" max="4866" width="14.140625" style="51" customWidth="1"/>
    <col min="4867" max="4867" width="14.28515625" style="51" customWidth="1"/>
    <col min="4868" max="4869" width="17.140625" style="51" customWidth="1"/>
    <col min="4870" max="4870" width="15.42578125" style="51" bestFit="1" customWidth="1"/>
    <col min="4871" max="4871" width="15.28515625" style="51" bestFit="1" customWidth="1"/>
    <col min="4872" max="4872" width="15.140625" style="51" customWidth="1"/>
    <col min="4873" max="4873" width="15.85546875" style="51" customWidth="1"/>
    <col min="4874" max="4874" width="15.5703125" style="51" customWidth="1"/>
    <col min="4875" max="4875" width="11.28515625" style="51" bestFit="1" customWidth="1"/>
    <col min="4876" max="5115" width="11.42578125" style="51"/>
    <col min="5116" max="5116" width="44.7109375" style="51" customWidth="1"/>
    <col min="5117" max="5119" width="17.140625" style="51" customWidth="1"/>
    <col min="5120" max="5120" width="17.7109375" style="51" customWidth="1"/>
    <col min="5121" max="5121" width="16.140625" style="51" customWidth="1"/>
    <col min="5122" max="5122" width="14.140625" style="51" customWidth="1"/>
    <col min="5123" max="5123" width="14.28515625" style="51" customWidth="1"/>
    <col min="5124" max="5125" width="17.140625" style="51" customWidth="1"/>
    <col min="5126" max="5126" width="15.42578125" style="51" bestFit="1" customWidth="1"/>
    <col min="5127" max="5127" width="15.28515625" style="51" bestFit="1" customWidth="1"/>
    <col min="5128" max="5128" width="15.140625" style="51" customWidth="1"/>
    <col min="5129" max="5129" width="15.85546875" style="51" customWidth="1"/>
    <col min="5130" max="5130" width="15.5703125" style="51" customWidth="1"/>
    <col min="5131" max="5131" width="11.28515625" style="51" bestFit="1" customWidth="1"/>
    <col min="5132" max="5371" width="11.42578125" style="51"/>
    <col min="5372" max="5372" width="44.7109375" style="51" customWidth="1"/>
    <col min="5373" max="5375" width="17.140625" style="51" customWidth="1"/>
    <col min="5376" max="5376" width="17.7109375" style="51" customWidth="1"/>
    <col min="5377" max="5377" width="16.140625" style="51" customWidth="1"/>
    <col min="5378" max="5378" width="14.140625" style="51" customWidth="1"/>
    <col min="5379" max="5379" width="14.28515625" style="51" customWidth="1"/>
    <col min="5380" max="5381" width="17.140625" style="51" customWidth="1"/>
    <col min="5382" max="5382" width="15.42578125" style="51" bestFit="1" customWidth="1"/>
    <col min="5383" max="5383" width="15.28515625" style="51" bestFit="1" customWidth="1"/>
    <col min="5384" max="5384" width="15.140625" style="51" customWidth="1"/>
    <col min="5385" max="5385" width="15.85546875" style="51" customWidth="1"/>
    <col min="5386" max="5386" width="15.5703125" style="51" customWidth="1"/>
    <col min="5387" max="5387" width="11.28515625" style="51" bestFit="1" customWidth="1"/>
    <col min="5388" max="5627" width="11.42578125" style="51"/>
    <col min="5628" max="5628" width="44.7109375" style="51" customWidth="1"/>
    <col min="5629" max="5631" width="17.140625" style="51" customWidth="1"/>
    <col min="5632" max="5632" width="17.7109375" style="51" customWidth="1"/>
    <col min="5633" max="5633" width="16.140625" style="51" customWidth="1"/>
    <col min="5634" max="5634" width="14.140625" style="51" customWidth="1"/>
    <col min="5635" max="5635" width="14.28515625" style="51" customWidth="1"/>
    <col min="5636" max="5637" width="17.140625" style="51" customWidth="1"/>
    <col min="5638" max="5638" width="15.42578125" style="51" bestFit="1" customWidth="1"/>
    <col min="5639" max="5639" width="15.28515625" style="51" bestFit="1" customWidth="1"/>
    <col min="5640" max="5640" width="15.140625" style="51" customWidth="1"/>
    <col min="5641" max="5641" width="15.85546875" style="51" customWidth="1"/>
    <col min="5642" max="5642" width="15.5703125" style="51" customWidth="1"/>
    <col min="5643" max="5643" width="11.28515625" style="51" bestFit="1" customWidth="1"/>
    <col min="5644" max="5883" width="11.42578125" style="51"/>
    <col min="5884" max="5884" width="44.7109375" style="51" customWidth="1"/>
    <col min="5885" max="5887" width="17.140625" style="51" customWidth="1"/>
    <col min="5888" max="5888" width="17.7109375" style="51" customWidth="1"/>
    <col min="5889" max="5889" width="16.140625" style="51" customWidth="1"/>
    <col min="5890" max="5890" width="14.140625" style="51" customWidth="1"/>
    <col min="5891" max="5891" width="14.28515625" style="51" customWidth="1"/>
    <col min="5892" max="5893" width="17.140625" style="51" customWidth="1"/>
    <col min="5894" max="5894" width="15.42578125" style="51" bestFit="1" customWidth="1"/>
    <col min="5895" max="5895" width="15.28515625" style="51" bestFit="1" customWidth="1"/>
    <col min="5896" max="5896" width="15.140625" style="51" customWidth="1"/>
    <col min="5897" max="5897" width="15.85546875" style="51" customWidth="1"/>
    <col min="5898" max="5898" width="15.5703125" style="51" customWidth="1"/>
    <col min="5899" max="5899" width="11.28515625" style="51" bestFit="1" customWidth="1"/>
    <col min="5900" max="6139" width="11.42578125" style="51"/>
    <col min="6140" max="6140" width="44.7109375" style="51" customWidth="1"/>
    <col min="6141" max="6143" width="17.140625" style="51" customWidth="1"/>
    <col min="6144" max="6144" width="17.7109375" style="51" customWidth="1"/>
    <col min="6145" max="6145" width="16.140625" style="51" customWidth="1"/>
    <col min="6146" max="6146" width="14.140625" style="51" customWidth="1"/>
    <col min="6147" max="6147" width="14.28515625" style="51" customWidth="1"/>
    <col min="6148" max="6149" width="17.140625" style="51" customWidth="1"/>
    <col min="6150" max="6150" width="15.42578125" style="51" bestFit="1" customWidth="1"/>
    <col min="6151" max="6151" width="15.28515625" style="51" bestFit="1" customWidth="1"/>
    <col min="6152" max="6152" width="15.140625" style="51" customWidth="1"/>
    <col min="6153" max="6153" width="15.85546875" style="51" customWidth="1"/>
    <col min="6154" max="6154" width="15.5703125" style="51" customWidth="1"/>
    <col min="6155" max="6155" width="11.28515625" style="51" bestFit="1" customWidth="1"/>
    <col min="6156" max="6395" width="11.42578125" style="51"/>
    <col min="6396" max="6396" width="44.7109375" style="51" customWidth="1"/>
    <col min="6397" max="6399" width="17.140625" style="51" customWidth="1"/>
    <col min="6400" max="6400" width="17.7109375" style="51" customWidth="1"/>
    <col min="6401" max="6401" width="16.140625" style="51" customWidth="1"/>
    <col min="6402" max="6402" width="14.140625" style="51" customWidth="1"/>
    <col min="6403" max="6403" width="14.28515625" style="51" customWidth="1"/>
    <col min="6404" max="6405" width="17.140625" style="51" customWidth="1"/>
    <col min="6406" max="6406" width="15.42578125" style="51" bestFit="1" customWidth="1"/>
    <col min="6407" max="6407" width="15.28515625" style="51" bestFit="1" customWidth="1"/>
    <col min="6408" max="6408" width="15.140625" style="51" customWidth="1"/>
    <col min="6409" max="6409" width="15.85546875" style="51" customWidth="1"/>
    <col min="6410" max="6410" width="15.5703125" style="51" customWidth="1"/>
    <col min="6411" max="6411" width="11.28515625" style="51" bestFit="1" customWidth="1"/>
    <col min="6412" max="6651" width="11.42578125" style="51"/>
    <col min="6652" max="6652" width="44.7109375" style="51" customWidth="1"/>
    <col min="6653" max="6655" width="17.140625" style="51" customWidth="1"/>
    <col min="6656" max="6656" width="17.7109375" style="51" customWidth="1"/>
    <col min="6657" max="6657" width="16.140625" style="51" customWidth="1"/>
    <col min="6658" max="6658" width="14.140625" style="51" customWidth="1"/>
    <col min="6659" max="6659" width="14.28515625" style="51" customWidth="1"/>
    <col min="6660" max="6661" width="17.140625" style="51" customWidth="1"/>
    <col min="6662" max="6662" width="15.42578125" style="51" bestFit="1" customWidth="1"/>
    <col min="6663" max="6663" width="15.28515625" style="51" bestFit="1" customWidth="1"/>
    <col min="6664" max="6664" width="15.140625" style="51" customWidth="1"/>
    <col min="6665" max="6665" width="15.85546875" style="51" customWidth="1"/>
    <col min="6666" max="6666" width="15.5703125" style="51" customWidth="1"/>
    <col min="6667" max="6667" width="11.28515625" style="51" bestFit="1" customWidth="1"/>
    <col min="6668" max="6907" width="11.42578125" style="51"/>
    <col min="6908" max="6908" width="44.7109375" style="51" customWidth="1"/>
    <col min="6909" max="6911" width="17.140625" style="51" customWidth="1"/>
    <col min="6912" max="6912" width="17.7109375" style="51" customWidth="1"/>
    <col min="6913" max="6913" width="16.140625" style="51" customWidth="1"/>
    <col min="6914" max="6914" width="14.140625" style="51" customWidth="1"/>
    <col min="6915" max="6915" width="14.28515625" style="51" customWidth="1"/>
    <col min="6916" max="6917" width="17.140625" style="51" customWidth="1"/>
    <col min="6918" max="6918" width="15.42578125" style="51" bestFit="1" customWidth="1"/>
    <col min="6919" max="6919" width="15.28515625" style="51" bestFit="1" customWidth="1"/>
    <col min="6920" max="6920" width="15.140625" style="51" customWidth="1"/>
    <col min="6921" max="6921" width="15.85546875" style="51" customWidth="1"/>
    <col min="6922" max="6922" width="15.5703125" style="51" customWidth="1"/>
    <col min="6923" max="6923" width="11.28515625" style="51" bestFit="1" customWidth="1"/>
    <col min="6924" max="7163" width="11.42578125" style="51"/>
    <col min="7164" max="7164" width="44.7109375" style="51" customWidth="1"/>
    <col min="7165" max="7167" width="17.140625" style="51" customWidth="1"/>
    <col min="7168" max="7168" width="17.7109375" style="51" customWidth="1"/>
    <col min="7169" max="7169" width="16.140625" style="51" customWidth="1"/>
    <col min="7170" max="7170" width="14.140625" style="51" customWidth="1"/>
    <col min="7171" max="7171" width="14.28515625" style="51" customWidth="1"/>
    <col min="7172" max="7173" width="17.140625" style="51" customWidth="1"/>
    <col min="7174" max="7174" width="15.42578125" style="51" bestFit="1" customWidth="1"/>
    <col min="7175" max="7175" width="15.28515625" style="51" bestFit="1" customWidth="1"/>
    <col min="7176" max="7176" width="15.140625" style="51" customWidth="1"/>
    <col min="7177" max="7177" width="15.85546875" style="51" customWidth="1"/>
    <col min="7178" max="7178" width="15.5703125" style="51" customWidth="1"/>
    <col min="7179" max="7179" width="11.28515625" style="51" bestFit="1" customWidth="1"/>
    <col min="7180" max="7419" width="11.42578125" style="51"/>
    <col min="7420" max="7420" width="44.7109375" style="51" customWidth="1"/>
    <col min="7421" max="7423" width="17.140625" style="51" customWidth="1"/>
    <col min="7424" max="7424" width="17.7109375" style="51" customWidth="1"/>
    <col min="7425" max="7425" width="16.140625" style="51" customWidth="1"/>
    <col min="7426" max="7426" width="14.140625" style="51" customWidth="1"/>
    <col min="7427" max="7427" width="14.28515625" style="51" customWidth="1"/>
    <col min="7428" max="7429" width="17.140625" style="51" customWidth="1"/>
    <col min="7430" max="7430" width="15.42578125" style="51" bestFit="1" customWidth="1"/>
    <col min="7431" max="7431" width="15.28515625" style="51" bestFit="1" customWidth="1"/>
    <col min="7432" max="7432" width="15.140625" style="51" customWidth="1"/>
    <col min="7433" max="7433" width="15.85546875" style="51" customWidth="1"/>
    <col min="7434" max="7434" width="15.5703125" style="51" customWidth="1"/>
    <col min="7435" max="7435" width="11.28515625" style="51" bestFit="1" customWidth="1"/>
    <col min="7436" max="7675" width="11.42578125" style="51"/>
    <col min="7676" max="7676" width="44.7109375" style="51" customWidth="1"/>
    <col min="7677" max="7679" width="17.140625" style="51" customWidth="1"/>
    <col min="7680" max="7680" width="17.7109375" style="51" customWidth="1"/>
    <col min="7681" max="7681" width="16.140625" style="51" customWidth="1"/>
    <col min="7682" max="7682" width="14.140625" style="51" customWidth="1"/>
    <col min="7683" max="7683" width="14.28515625" style="51" customWidth="1"/>
    <col min="7684" max="7685" width="17.140625" style="51" customWidth="1"/>
    <col min="7686" max="7686" width="15.42578125" style="51" bestFit="1" customWidth="1"/>
    <col min="7687" max="7687" width="15.28515625" style="51" bestFit="1" customWidth="1"/>
    <col min="7688" max="7688" width="15.140625" style="51" customWidth="1"/>
    <col min="7689" max="7689" width="15.85546875" style="51" customWidth="1"/>
    <col min="7690" max="7690" width="15.5703125" style="51" customWidth="1"/>
    <col min="7691" max="7691" width="11.28515625" style="51" bestFit="1" customWidth="1"/>
    <col min="7692" max="7931" width="11.42578125" style="51"/>
    <col min="7932" max="7932" width="44.7109375" style="51" customWidth="1"/>
    <col min="7933" max="7935" width="17.140625" style="51" customWidth="1"/>
    <col min="7936" max="7936" width="17.7109375" style="51" customWidth="1"/>
    <col min="7937" max="7937" width="16.140625" style="51" customWidth="1"/>
    <col min="7938" max="7938" width="14.140625" style="51" customWidth="1"/>
    <col min="7939" max="7939" width="14.28515625" style="51" customWidth="1"/>
    <col min="7940" max="7941" width="17.140625" style="51" customWidth="1"/>
    <col min="7942" max="7942" width="15.42578125" style="51" bestFit="1" customWidth="1"/>
    <col min="7943" max="7943" width="15.28515625" style="51" bestFit="1" customWidth="1"/>
    <col min="7944" max="7944" width="15.140625" style="51" customWidth="1"/>
    <col min="7945" max="7945" width="15.85546875" style="51" customWidth="1"/>
    <col min="7946" max="7946" width="15.5703125" style="51" customWidth="1"/>
    <col min="7947" max="7947" width="11.28515625" style="51" bestFit="1" customWidth="1"/>
    <col min="7948" max="8187" width="11.42578125" style="51"/>
    <col min="8188" max="8188" width="44.7109375" style="51" customWidth="1"/>
    <col min="8189" max="8191" width="17.140625" style="51" customWidth="1"/>
    <col min="8192" max="8192" width="17.7109375" style="51" customWidth="1"/>
    <col min="8193" max="8193" width="16.140625" style="51" customWidth="1"/>
    <col min="8194" max="8194" width="14.140625" style="51" customWidth="1"/>
    <col min="8195" max="8195" width="14.28515625" style="51" customWidth="1"/>
    <col min="8196" max="8197" width="17.140625" style="51" customWidth="1"/>
    <col min="8198" max="8198" width="15.42578125" style="51" bestFit="1" customWidth="1"/>
    <col min="8199" max="8199" width="15.28515625" style="51" bestFit="1" customWidth="1"/>
    <col min="8200" max="8200" width="15.140625" style="51" customWidth="1"/>
    <col min="8201" max="8201" width="15.85546875" style="51" customWidth="1"/>
    <col min="8202" max="8202" width="15.5703125" style="51" customWidth="1"/>
    <col min="8203" max="8203" width="11.28515625" style="51" bestFit="1" customWidth="1"/>
    <col min="8204" max="8443" width="11.42578125" style="51"/>
    <col min="8444" max="8444" width="44.7109375" style="51" customWidth="1"/>
    <col min="8445" max="8447" width="17.140625" style="51" customWidth="1"/>
    <col min="8448" max="8448" width="17.7109375" style="51" customWidth="1"/>
    <col min="8449" max="8449" width="16.140625" style="51" customWidth="1"/>
    <col min="8450" max="8450" width="14.140625" style="51" customWidth="1"/>
    <col min="8451" max="8451" width="14.28515625" style="51" customWidth="1"/>
    <col min="8452" max="8453" width="17.140625" style="51" customWidth="1"/>
    <col min="8454" max="8454" width="15.42578125" style="51" bestFit="1" customWidth="1"/>
    <col min="8455" max="8455" width="15.28515625" style="51" bestFit="1" customWidth="1"/>
    <col min="8456" max="8456" width="15.140625" style="51" customWidth="1"/>
    <col min="8457" max="8457" width="15.85546875" style="51" customWidth="1"/>
    <col min="8458" max="8458" width="15.5703125" style="51" customWidth="1"/>
    <col min="8459" max="8459" width="11.28515625" style="51" bestFit="1" customWidth="1"/>
    <col min="8460" max="8699" width="11.42578125" style="51"/>
    <col min="8700" max="8700" width="44.7109375" style="51" customWidth="1"/>
    <col min="8701" max="8703" width="17.140625" style="51" customWidth="1"/>
    <col min="8704" max="8704" width="17.7109375" style="51" customWidth="1"/>
    <col min="8705" max="8705" width="16.140625" style="51" customWidth="1"/>
    <col min="8706" max="8706" width="14.140625" style="51" customWidth="1"/>
    <col min="8707" max="8707" width="14.28515625" style="51" customWidth="1"/>
    <col min="8708" max="8709" width="17.140625" style="51" customWidth="1"/>
    <col min="8710" max="8710" width="15.42578125" style="51" bestFit="1" customWidth="1"/>
    <col min="8711" max="8711" width="15.28515625" style="51" bestFit="1" customWidth="1"/>
    <col min="8712" max="8712" width="15.140625" style="51" customWidth="1"/>
    <col min="8713" max="8713" width="15.85546875" style="51" customWidth="1"/>
    <col min="8714" max="8714" width="15.5703125" style="51" customWidth="1"/>
    <col min="8715" max="8715" width="11.28515625" style="51" bestFit="1" customWidth="1"/>
    <col min="8716" max="8955" width="11.42578125" style="51"/>
    <col min="8956" max="8956" width="44.7109375" style="51" customWidth="1"/>
    <col min="8957" max="8959" width="17.140625" style="51" customWidth="1"/>
    <col min="8960" max="8960" width="17.7109375" style="51" customWidth="1"/>
    <col min="8961" max="8961" width="16.140625" style="51" customWidth="1"/>
    <col min="8962" max="8962" width="14.140625" style="51" customWidth="1"/>
    <col min="8963" max="8963" width="14.28515625" style="51" customWidth="1"/>
    <col min="8964" max="8965" width="17.140625" style="51" customWidth="1"/>
    <col min="8966" max="8966" width="15.42578125" style="51" bestFit="1" customWidth="1"/>
    <col min="8967" max="8967" width="15.28515625" style="51" bestFit="1" customWidth="1"/>
    <col min="8968" max="8968" width="15.140625" style="51" customWidth="1"/>
    <col min="8969" max="8969" width="15.85546875" style="51" customWidth="1"/>
    <col min="8970" max="8970" width="15.5703125" style="51" customWidth="1"/>
    <col min="8971" max="8971" width="11.28515625" style="51" bestFit="1" customWidth="1"/>
    <col min="8972" max="9211" width="11.42578125" style="51"/>
    <col min="9212" max="9212" width="44.7109375" style="51" customWidth="1"/>
    <col min="9213" max="9215" width="17.140625" style="51" customWidth="1"/>
    <col min="9216" max="9216" width="17.7109375" style="51" customWidth="1"/>
    <col min="9217" max="9217" width="16.140625" style="51" customWidth="1"/>
    <col min="9218" max="9218" width="14.140625" style="51" customWidth="1"/>
    <col min="9219" max="9219" width="14.28515625" style="51" customWidth="1"/>
    <col min="9220" max="9221" width="17.140625" style="51" customWidth="1"/>
    <col min="9222" max="9222" width="15.42578125" style="51" bestFit="1" customWidth="1"/>
    <col min="9223" max="9223" width="15.28515625" style="51" bestFit="1" customWidth="1"/>
    <col min="9224" max="9224" width="15.140625" style="51" customWidth="1"/>
    <col min="9225" max="9225" width="15.85546875" style="51" customWidth="1"/>
    <col min="9226" max="9226" width="15.5703125" style="51" customWidth="1"/>
    <col min="9227" max="9227" width="11.28515625" style="51" bestFit="1" customWidth="1"/>
    <col min="9228" max="9467" width="11.42578125" style="51"/>
    <col min="9468" max="9468" width="44.7109375" style="51" customWidth="1"/>
    <col min="9469" max="9471" width="17.140625" style="51" customWidth="1"/>
    <col min="9472" max="9472" width="17.7109375" style="51" customWidth="1"/>
    <col min="9473" max="9473" width="16.140625" style="51" customWidth="1"/>
    <col min="9474" max="9474" width="14.140625" style="51" customWidth="1"/>
    <col min="9475" max="9475" width="14.28515625" style="51" customWidth="1"/>
    <col min="9476" max="9477" width="17.140625" style="51" customWidth="1"/>
    <col min="9478" max="9478" width="15.42578125" style="51" bestFit="1" customWidth="1"/>
    <col min="9479" max="9479" width="15.28515625" style="51" bestFit="1" customWidth="1"/>
    <col min="9480" max="9480" width="15.140625" style="51" customWidth="1"/>
    <col min="9481" max="9481" width="15.85546875" style="51" customWidth="1"/>
    <col min="9482" max="9482" width="15.5703125" style="51" customWidth="1"/>
    <col min="9483" max="9483" width="11.28515625" style="51" bestFit="1" customWidth="1"/>
    <col min="9484" max="9723" width="11.42578125" style="51"/>
    <col min="9724" max="9724" width="44.7109375" style="51" customWidth="1"/>
    <col min="9725" max="9727" width="17.140625" style="51" customWidth="1"/>
    <col min="9728" max="9728" width="17.7109375" style="51" customWidth="1"/>
    <col min="9729" max="9729" width="16.140625" style="51" customWidth="1"/>
    <col min="9730" max="9730" width="14.140625" style="51" customWidth="1"/>
    <col min="9731" max="9731" width="14.28515625" style="51" customWidth="1"/>
    <col min="9732" max="9733" width="17.140625" style="51" customWidth="1"/>
    <col min="9734" max="9734" width="15.42578125" style="51" bestFit="1" customWidth="1"/>
    <col min="9735" max="9735" width="15.28515625" style="51" bestFit="1" customWidth="1"/>
    <col min="9736" max="9736" width="15.140625" style="51" customWidth="1"/>
    <col min="9737" max="9737" width="15.85546875" style="51" customWidth="1"/>
    <col min="9738" max="9738" width="15.5703125" style="51" customWidth="1"/>
    <col min="9739" max="9739" width="11.28515625" style="51" bestFit="1" customWidth="1"/>
    <col min="9740" max="9979" width="11.42578125" style="51"/>
    <col min="9980" max="9980" width="44.7109375" style="51" customWidth="1"/>
    <col min="9981" max="9983" width="17.140625" style="51" customWidth="1"/>
    <col min="9984" max="9984" width="17.7109375" style="51" customWidth="1"/>
    <col min="9985" max="9985" width="16.140625" style="51" customWidth="1"/>
    <col min="9986" max="9986" width="14.140625" style="51" customWidth="1"/>
    <col min="9987" max="9987" width="14.28515625" style="51" customWidth="1"/>
    <col min="9988" max="9989" width="17.140625" style="51" customWidth="1"/>
    <col min="9990" max="9990" width="15.42578125" style="51" bestFit="1" customWidth="1"/>
    <col min="9991" max="9991" width="15.28515625" style="51" bestFit="1" customWidth="1"/>
    <col min="9992" max="9992" width="15.140625" style="51" customWidth="1"/>
    <col min="9993" max="9993" width="15.85546875" style="51" customWidth="1"/>
    <col min="9994" max="9994" width="15.5703125" style="51" customWidth="1"/>
    <col min="9995" max="9995" width="11.28515625" style="51" bestFit="1" customWidth="1"/>
    <col min="9996" max="10235" width="11.42578125" style="51"/>
    <col min="10236" max="10236" width="44.7109375" style="51" customWidth="1"/>
    <col min="10237" max="10239" width="17.140625" style="51" customWidth="1"/>
    <col min="10240" max="10240" width="17.7109375" style="51" customWidth="1"/>
    <col min="10241" max="10241" width="16.140625" style="51" customWidth="1"/>
    <col min="10242" max="10242" width="14.140625" style="51" customWidth="1"/>
    <col min="10243" max="10243" width="14.28515625" style="51" customWidth="1"/>
    <col min="10244" max="10245" width="17.140625" style="51" customWidth="1"/>
    <col min="10246" max="10246" width="15.42578125" style="51" bestFit="1" customWidth="1"/>
    <col min="10247" max="10247" width="15.28515625" style="51" bestFit="1" customWidth="1"/>
    <col min="10248" max="10248" width="15.140625" style="51" customWidth="1"/>
    <col min="10249" max="10249" width="15.85546875" style="51" customWidth="1"/>
    <col min="10250" max="10250" width="15.5703125" style="51" customWidth="1"/>
    <col min="10251" max="10251" width="11.28515625" style="51" bestFit="1" customWidth="1"/>
    <col min="10252" max="10491" width="11.42578125" style="51"/>
    <col min="10492" max="10492" width="44.7109375" style="51" customWidth="1"/>
    <col min="10493" max="10495" width="17.140625" style="51" customWidth="1"/>
    <col min="10496" max="10496" width="17.7109375" style="51" customWidth="1"/>
    <col min="10497" max="10497" width="16.140625" style="51" customWidth="1"/>
    <col min="10498" max="10498" width="14.140625" style="51" customWidth="1"/>
    <col min="10499" max="10499" width="14.28515625" style="51" customWidth="1"/>
    <col min="10500" max="10501" width="17.140625" style="51" customWidth="1"/>
    <col min="10502" max="10502" width="15.42578125" style="51" bestFit="1" customWidth="1"/>
    <col min="10503" max="10503" width="15.28515625" style="51" bestFit="1" customWidth="1"/>
    <col min="10504" max="10504" width="15.140625" style="51" customWidth="1"/>
    <col min="10505" max="10505" width="15.85546875" style="51" customWidth="1"/>
    <col min="10506" max="10506" width="15.5703125" style="51" customWidth="1"/>
    <col min="10507" max="10507" width="11.28515625" style="51" bestFit="1" customWidth="1"/>
    <col min="10508" max="10747" width="11.42578125" style="51"/>
    <col min="10748" max="10748" width="44.7109375" style="51" customWidth="1"/>
    <col min="10749" max="10751" width="17.140625" style="51" customWidth="1"/>
    <col min="10752" max="10752" width="17.7109375" style="51" customWidth="1"/>
    <col min="10753" max="10753" width="16.140625" style="51" customWidth="1"/>
    <col min="10754" max="10754" width="14.140625" style="51" customWidth="1"/>
    <col min="10755" max="10755" width="14.28515625" style="51" customWidth="1"/>
    <col min="10756" max="10757" width="17.140625" style="51" customWidth="1"/>
    <col min="10758" max="10758" width="15.42578125" style="51" bestFit="1" customWidth="1"/>
    <col min="10759" max="10759" width="15.28515625" style="51" bestFit="1" customWidth="1"/>
    <col min="10760" max="10760" width="15.140625" style="51" customWidth="1"/>
    <col min="10761" max="10761" width="15.85546875" style="51" customWidth="1"/>
    <col min="10762" max="10762" width="15.5703125" style="51" customWidth="1"/>
    <col min="10763" max="10763" width="11.28515625" style="51" bestFit="1" customWidth="1"/>
    <col min="10764" max="11003" width="11.42578125" style="51"/>
    <col min="11004" max="11004" width="44.7109375" style="51" customWidth="1"/>
    <col min="11005" max="11007" width="17.140625" style="51" customWidth="1"/>
    <col min="11008" max="11008" width="17.7109375" style="51" customWidth="1"/>
    <col min="11009" max="11009" width="16.140625" style="51" customWidth="1"/>
    <col min="11010" max="11010" width="14.140625" style="51" customWidth="1"/>
    <col min="11011" max="11011" width="14.28515625" style="51" customWidth="1"/>
    <col min="11012" max="11013" width="17.140625" style="51" customWidth="1"/>
    <col min="11014" max="11014" width="15.42578125" style="51" bestFit="1" customWidth="1"/>
    <col min="11015" max="11015" width="15.28515625" style="51" bestFit="1" customWidth="1"/>
    <col min="11016" max="11016" width="15.140625" style="51" customWidth="1"/>
    <col min="11017" max="11017" width="15.85546875" style="51" customWidth="1"/>
    <col min="11018" max="11018" width="15.5703125" style="51" customWidth="1"/>
    <col min="11019" max="11019" width="11.28515625" style="51" bestFit="1" customWidth="1"/>
    <col min="11020" max="11259" width="11.42578125" style="51"/>
    <col min="11260" max="11260" width="44.7109375" style="51" customWidth="1"/>
    <col min="11261" max="11263" width="17.140625" style="51" customWidth="1"/>
    <col min="11264" max="11264" width="17.7109375" style="51" customWidth="1"/>
    <col min="11265" max="11265" width="16.140625" style="51" customWidth="1"/>
    <col min="11266" max="11266" width="14.140625" style="51" customWidth="1"/>
    <col min="11267" max="11267" width="14.28515625" style="51" customWidth="1"/>
    <col min="11268" max="11269" width="17.140625" style="51" customWidth="1"/>
    <col min="11270" max="11270" width="15.42578125" style="51" bestFit="1" customWidth="1"/>
    <col min="11271" max="11271" width="15.28515625" style="51" bestFit="1" customWidth="1"/>
    <col min="11272" max="11272" width="15.140625" style="51" customWidth="1"/>
    <col min="11273" max="11273" width="15.85546875" style="51" customWidth="1"/>
    <col min="11274" max="11274" width="15.5703125" style="51" customWidth="1"/>
    <col min="11275" max="11275" width="11.28515625" style="51" bestFit="1" customWidth="1"/>
    <col min="11276" max="11515" width="11.42578125" style="51"/>
    <col min="11516" max="11516" width="44.7109375" style="51" customWidth="1"/>
    <col min="11517" max="11519" width="17.140625" style="51" customWidth="1"/>
    <col min="11520" max="11520" width="17.7109375" style="51" customWidth="1"/>
    <col min="11521" max="11521" width="16.140625" style="51" customWidth="1"/>
    <col min="11522" max="11522" width="14.140625" style="51" customWidth="1"/>
    <col min="11523" max="11523" width="14.28515625" style="51" customWidth="1"/>
    <col min="11524" max="11525" width="17.140625" style="51" customWidth="1"/>
    <col min="11526" max="11526" width="15.42578125" style="51" bestFit="1" customWidth="1"/>
    <col min="11527" max="11527" width="15.28515625" style="51" bestFit="1" customWidth="1"/>
    <col min="11528" max="11528" width="15.140625" style="51" customWidth="1"/>
    <col min="11529" max="11529" width="15.85546875" style="51" customWidth="1"/>
    <col min="11530" max="11530" width="15.5703125" style="51" customWidth="1"/>
    <col min="11531" max="11531" width="11.28515625" style="51" bestFit="1" customWidth="1"/>
    <col min="11532" max="11771" width="11.42578125" style="51"/>
    <col min="11772" max="11772" width="44.7109375" style="51" customWidth="1"/>
    <col min="11773" max="11775" width="17.140625" style="51" customWidth="1"/>
    <col min="11776" max="11776" width="17.7109375" style="51" customWidth="1"/>
    <col min="11777" max="11777" width="16.140625" style="51" customWidth="1"/>
    <col min="11778" max="11778" width="14.140625" style="51" customWidth="1"/>
    <col min="11779" max="11779" width="14.28515625" style="51" customWidth="1"/>
    <col min="11780" max="11781" width="17.140625" style="51" customWidth="1"/>
    <col min="11782" max="11782" width="15.42578125" style="51" bestFit="1" customWidth="1"/>
    <col min="11783" max="11783" width="15.28515625" style="51" bestFit="1" customWidth="1"/>
    <col min="11784" max="11784" width="15.140625" style="51" customWidth="1"/>
    <col min="11785" max="11785" width="15.85546875" style="51" customWidth="1"/>
    <col min="11786" max="11786" width="15.5703125" style="51" customWidth="1"/>
    <col min="11787" max="11787" width="11.28515625" style="51" bestFit="1" customWidth="1"/>
    <col min="11788" max="12027" width="11.42578125" style="51"/>
    <col min="12028" max="12028" width="44.7109375" style="51" customWidth="1"/>
    <col min="12029" max="12031" width="17.140625" style="51" customWidth="1"/>
    <col min="12032" max="12032" width="17.7109375" style="51" customWidth="1"/>
    <col min="12033" max="12033" width="16.140625" style="51" customWidth="1"/>
    <col min="12034" max="12034" width="14.140625" style="51" customWidth="1"/>
    <col min="12035" max="12035" width="14.28515625" style="51" customWidth="1"/>
    <col min="12036" max="12037" width="17.140625" style="51" customWidth="1"/>
    <col min="12038" max="12038" width="15.42578125" style="51" bestFit="1" customWidth="1"/>
    <col min="12039" max="12039" width="15.28515625" style="51" bestFit="1" customWidth="1"/>
    <col min="12040" max="12040" width="15.140625" style="51" customWidth="1"/>
    <col min="12041" max="12041" width="15.85546875" style="51" customWidth="1"/>
    <col min="12042" max="12042" width="15.5703125" style="51" customWidth="1"/>
    <col min="12043" max="12043" width="11.28515625" style="51" bestFit="1" customWidth="1"/>
    <col min="12044" max="12283" width="11.42578125" style="51"/>
    <col min="12284" max="12284" width="44.7109375" style="51" customWidth="1"/>
    <col min="12285" max="12287" width="17.140625" style="51" customWidth="1"/>
    <col min="12288" max="12288" width="17.7109375" style="51" customWidth="1"/>
    <col min="12289" max="12289" width="16.140625" style="51" customWidth="1"/>
    <col min="12290" max="12290" width="14.140625" style="51" customWidth="1"/>
    <col min="12291" max="12291" width="14.28515625" style="51" customWidth="1"/>
    <col min="12292" max="12293" width="17.140625" style="51" customWidth="1"/>
    <col min="12294" max="12294" width="15.42578125" style="51" bestFit="1" customWidth="1"/>
    <col min="12295" max="12295" width="15.28515625" style="51" bestFit="1" customWidth="1"/>
    <col min="12296" max="12296" width="15.140625" style="51" customWidth="1"/>
    <col min="12297" max="12297" width="15.85546875" style="51" customWidth="1"/>
    <col min="12298" max="12298" width="15.5703125" style="51" customWidth="1"/>
    <col min="12299" max="12299" width="11.28515625" style="51" bestFit="1" customWidth="1"/>
    <col min="12300" max="12539" width="11.42578125" style="51"/>
    <col min="12540" max="12540" width="44.7109375" style="51" customWidth="1"/>
    <col min="12541" max="12543" width="17.140625" style="51" customWidth="1"/>
    <col min="12544" max="12544" width="17.7109375" style="51" customWidth="1"/>
    <col min="12545" max="12545" width="16.140625" style="51" customWidth="1"/>
    <col min="12546" max="12546" width="14.140625" style="51" customWidth="1"/>
    <col min="12547" max="12547" width="14.28515625" style="51" customWidth="1"/>
    <col min="12548" max="12549" width="17.140625" style="51" customWidth="1"/>
    <col min="12550" max="12550" width="15.42578125" style="51" bestFit="1" customWidth="1"/>
    <col min="12551" max="12551" width="15.28515625" style="51" bestFit="1" customWidth="1"/>
    <col min="12552" max="12552" width="15.140625" style="51" customWidth="1"/>
    <col min="12553" max="12553" width="15.85546875" style="51" customWidth="1"/>
    <col min="12554" max="12554" width="15.5703125" style="51" customWidth="1"/>
    <col min="12555" max="12555" width="11.28515625" style="51" bestFit="1" customWidth="1"/>
    <col min="12556" max="12795" width="11.42578125" style="51"/>
    <col min="12796" max="12796" width="44.7109375" style="51" customWidth="1"/>
    <col min="12797" max="12799" width="17.140625" style="51" customWidth="1"/>
    <col min="12800" max="12800" width="17.7109375" style="51" customWidth="1"/>
    <col min="12801" max="12801" width="16.140625" style="51" customWidth="1"/>
    <col min="12802" max="12802" width="14.140625" style="51" customWidth="1"/>
    <col min="12803" max="12803" width="14.28515625" style="51" customWidth="1"/>
    <col min="12804" max="12805" width="17.140625" style="51" customWidth="1"/>
    <col min="12806" max="12806" width="15.42578125" style="51" bestFit="1" customWidth="1"/>
    <col min="12807" max="12807" width="15.28515625" style="51" bestFit="1" customWidth="1"/>
    <col min="12808" max="12808" width="15.140625" style="51" customWidth="1"/>
    <col min="12809" max="12809" width="15.85546875" style="51" customWidth="1"/>
    <col min="12810" max="12810" width="15.5703125" style="51" customWidth="1"/>
    <col min="12811" max="12811" width="11.28515625" style="51" bestFit="1" customWidth="1"/>
    <col min="12812" max="13051" width="11.42578125" style="51"/>
    <col min="13052" max="13052" width="44.7109375" style="51" customWidth="1"/>
    <col min="13053" max="13055" width="17.140625" style="51" customWidth="1"/>
    <col min="13056" max="13056" width="17.7109375" style="51" customWidth="1"/>
    <col min="13057" max="13057" width="16.140625" style="51" customWidth="1"/>
    <col min="13058" max="13058" width="14.140625" style="51" customWidth="1"/>
    <col min="13059" max="13059" width="14.28515625" style="51" customWidth="1"/>
    <col min="13060" max="13061" width="17.140625" style="51" customWidth="1"/>
    <col min="13062" max="13062" width="15.42578125" style="51" bestFit="1" customWidth="1"/>
    <col min="13063" max="13063" width="15.28515625" style="51" bestFit="1" customWidth="1"/>
    <col min="13064" max="13064" width="15.140625" style="51" customWidth="1"/>
    <col min="13065" max="13065" width="15.85546875" style="51" customWidth="1"/>
    <col min="13066" max="13066" width="15.5703125" style="51" customWidth="1"/>
    <col min="13067" max="13067" width="11.28515625" style="51" bestFit="1" customWidth="1"/>
    <col min="13068" max="13307" width="11.42578125" style="51"/>
    <col min="13308" max="13308" width="44.7109375" style="51" customWidth="1"/>
    <col min="13309" max="13311" width="17.140625" style="51" customWidth="1"/>
    <col min="13312" max="13312" width="17.7109375" style="51" customWidth="1"/>
    <col min="13313" max="13313" width="16.140625" style="51" customWidth="1"/>
    <col min="13314" max="13314" width="14.140625" style="51" customWidth="1"/>
    <col min="13315" max="13315" width="14.28515625" style="51" customWidth="1"/>
    <col min="13316" max="13317" width="17.140625" style="51" customWidth="1"/>
    <col min="13318" max="13318" width="15.42578125" style="51" bestFit="1" customWidth="1"/>
    <col min="13319" max="13319" width="15.28515625" style="51" bestFit="1" customWidth="1"/>
    <col min="13320" max="13320" width="15.140625" style="51" customWidth="1"/>
    <col min="13321" max="13321" width="15.85546875" style="51" customWidth="1"/>
    <col min="13322" max="13322" width="15.5703125" style="51" customWidth="1"/>
    <col min="13323" max="13323" width="11.28515625" style="51" bestFit="1" customWidth="1"/>
    <col min="13324" max="13563" width="11.42578125" style="51"/>
    <col min="13564" max="13564" width="44.7109375" style="51" customWidth="1"/>
    <col min="13565" max="13567" width="17.140625" style="51" customWidth="1"/>
    <col min="13568" max="13568" width="17.7109375" style="51" customWidth="1"/>
    <col min="13569" max="13569" width="16.140625" style="51" customWidth="1"/>
    <col min="13570" max="13570" width="14.140625" style="51" customWidth="1"/>
    <col min="13571" max="13571" width="14.28515625" style="51" customWidth="1"/>
    <col min="13572" max="13573" width="17.140625" style="51" customWidth="1"/>
    <col min="13574" max="13574" width="15.42578125" style="51" bestFit="1" customWidth="1"/>
    <col min="13575" max="13575" width="15.28515625" style="51" bestFit="1" customWidth="1"/>
    <col min="13576" max="13576" width="15.140625" style="51" customWidth="1"/>
    <col min="13577" max="13577" width="15.85546875" style="51" customWidth="1"/>
    <col min="13578" max="13578" width="15.5703125" style="51" customWidth="1"/>
    <col min="13579" max="13579" width="11.28515625" style="51" bestFit="1" customWidth="1"/>
    <col min="13580" max="13819" width="11.42578125" style="51"/>
    <col min="13820" max="13820" width="44.7109375" style="51" customWidth="1"/>
    <col min="13821" max="13823" width="17.140625" style="51" customWidth="1"/>
    <col min="13824" max="13824" width="17.7109375" style="51" customWidth="1"/>
    <col min="13825" max="13825" width="16.140625" style="51" customWidth="1"/>
    <col min="13826" max="13826" width="14.140625" style="51" customWidth="1"/>
    <col min="13827" max="13827" width="14.28515625" style="51" customWidth="1"/>
    <col min="13828" max="13829" width="17.140625" style="51" customWidth="1"/>
    <col min="13830" max="13830" width="15.42578125" style="51" bestFit="1" customWidth="1"/>
    <col min="13831" max="13831" width="15.28515625" style="51" bestFit="1" customWidth="1"/>
    <col min="13832" max="13832" width="15.140625" style="51" customWidth="1"/>
    <col min="13833" max="13833" width="15.85546875" style="51" customWidth="1"/>
    <col min="13834" max="13834" width="15.5703125" style="51" customWidth="1"/>
    <col min="13835" max="13835" width="11.28515625" style="51" bestFit="1" customWidth="1"/>
    <col min="13836" max="14075" width="11.42578125" style="51"/>
    <col min="14076" max="14076" width="44.7109375" style="51" customWidth="1"/>
    <col min="14077" max="14079" width="17.140625" style="51" customWidth="1"/>
    <col min="14080" max="14080" width="17.7109375" style="51" customWidth="1"/>
    <col min="14081" max="14081" width="16.140625" style="51" customWidth="1"/>
    <col min="14082" max="14082" width="14.140625" style="51" customWidth="1"/>
    <col min="14083" max="14083" width="14.28515625" style="51" customWidth="1"/>
    <col min="14084" max="14085" width="17.140625" style="51" customWidth="1"/>
    <col min="14086" max="14086" width="15.42578125" style="51" bestFit="1" customWidth="1"/>
    <col min="14087" max="14087" width="15.28515625" style="51" bestFit="1" customWidth="1"/>
    <col min="14088" max="14088" width="15.140625" style="51" customWidth="1"/>
    <col min="14089" max="14089" width="15.85546875" style="51" customWidth="1"/>
    <col min="14090" max="14090" width="15.5703125" style="51" customWidth="1"/>
    <col min="14091" max="14091" width="11.28515625" style="51" bestFit="1" customWidth="1"/>
    <col min="14092" max="14331" width="11.42578125" style="51"/>
    <col min="14332" max="14332" width="44.7109375" style="51" customWidth="1"/>
    <col min="14333" max="14335" width="17.140625" style="51" customWidth="1"/>
    <col min="14336" max="14336" width="17.7109375" style="51" customWidth="1"/>
    <col min="14337" max="14337" width="16.140625" style="51" customWidth="1"/>
    <col min="14338" max="14338" width="14.140625" style="51" customWidth="1"/>
    <col min="14339" max="14339" width="14.28515625" style="51" customWidth="1"/>
    <col min="14340" max="14341" width="17.140625" style="51" customWidth="1"/>
    <col min="14342" max="14342" width="15.42578125" style="51" bestFit="1" customWidth="1"/>
    <col min="14343" max="14343" width="15.28515625" style="51" bestFit="1" customWidth="1"/>
    <col min="14344" max="14344" width="15.140625" style="51" customWidth="1"/>
    <col min="14345" max="14345" width="15.85546875" style="51" customWidth="1"/>
    <col min="14346" max="14346" width="15.5703125" style="51" customWidth="1"/>
    <col min="14347" max="14347" width="11.28515625" style="51" bestFit="1" customWidth="1"/>
    <col min="14348" max="14587" width="11.42578125" style="51"/>
    <col min="14588" max="14588" width="44.7109375" style="51" customWidth="1"/>
    <col min="14589" max="14591" width="17.140625" style="51" customWidth="1"/>
    <col min="14592" max="14592" width="17.7109375" style="51" customWidth="1"/>
    <col min="14593" max="14593" width="16.140625" style="51" customWidth="1"/>
    <col min="14594" max="14594" width="14.140625" style="51" customWidth="1"/>
    <col min="14595" max="14595" width="14.28515625" style="51" customWidth="1"/>
    <col min="14596" max="14597" width="17.140625" style="51" customWidth="1"/>
    <col min="14598" max="14598" width="15.42578125" style="51" bestFit="1" customWidth="1"/>
    <col min="14599" max="14599" width="15.28515625" style="51" bestFit="1" customWidth="1"/>
    <col min="14600" max="14600" width="15.140625" style="51" customWidth="1"/>
    <col min="14601" max="14601" width="15.85546875" style="51" customWidth="1"/>
    <col min="14602" max="14602" width="15.5703125" style="51" customWidth="1"/>
    <col min="14603" max="14603" width="11.28515625" style="51" bestFit="1" customWidth="1"/>
    <col min="14604" max="14843" width="11.42578125" style="51"/>
    <col min="14844" max="14844" width="44.7109375" style="51" customWidth="1"/>
    <col min="14845" max="14847" width="17.140625" style="51" customWidth="1"/>
    <col min="14848" max="14848" width="17.7109375" style="51" customWidth="1"/>
    <col min="14849" max="14849" width="16.140625" style="51" customWidth="1"/>
    <col min="14850" max="14850" width="14.140625" style="51" customWidth="1"/>
    <col min="14851" max="14851" width="14.28515625" style="51" customWidth="1"/>
    <col min="14852" max="14853" width="17.140625" style="51" customWidth="1"/>
    <col min="14854" max="14854" width="15.42578125" style="51" bestFit="1" customWidth="1"/>
    <col min="14855" max="14855" width="15.28515625" style="51" bestFit="1" customWidth="1"/>
    <col min="14856" max="14856" width="15.140625" style="51" customWidth="1"/>
    <col min="14857" max="14857" width="15.85546875" style="51" customWidth="1"/>
    <col min="14858" max="14858" width="15.5703125" style="51" customWidth="1"/>
    <col min="14859" max="14859" width="11.28515625" style="51" bestFit="1" customWidth="1"/>
    <col min="14860" max="15099" width="11.42578125" style="51"/>
    <col min="15100" max="15100" width="44.7109375" style="51" customWidth="1"/>
    <col min="15101" max="15103" width="17.140625" style="51" customWidth="1"/>
    <col min="15104" max="15104" width="17.7109375" style="51" customWidth="1"/>
    <col min="15105" max="15105" width="16.140625" style="51" customWidth="1"/>
    <col min="15106" max="15106" width="14.140625" style="51" customWidth="1"/>
    <col min="15107" max="15107" width="14.28515625" style="51" customWidth="1"/>
    <col min="15108" max="15109" width="17.140625" style="51" customWidth="1"/>
    <col min="15110" max="15110" width="15.42578125" style="51" bestFit="1" customWidth="1"/>
    <col min="15111" max="15111" width="15.28515625" style="51" bestFit="1" customWidth="1"/>
    <col min="15112" max="15112" width="15.140625" style="51" customWidth="1"/>
    <col min="15113" max="15113" width="15.85546875" style="51" customWidth="1"/>
    <col min="15114" max="15114" width="15.5703125" style="51" customWidth="1"/>
    <col min="15115" max="15115" width="11.28515625" style="51" bestFit="1" customWidth="1"/>
    <col min="15116" max="15355" width="11.42578125" style="51"/>
    <col min="15356" max="15356" width="44.7109375" style="51" customWidth="1"/>
    <col min="15357" max="15359" width="17.140625" style="51" customWidth="1"/>
    <col min="15360" max="15360" width="17.7109375" style="51" customWidth="1"/>
    <col min="15361" max="15361" width="16.140625" style="51" customWidth="1"/>
    <col min="15362" max="15362" width="14.140625" style="51" customWidth="1"/>
    <col min="15363" max="15363" width="14.28515625" style="51" customWidth="1"/>
    <col min="15364" max="15365" width="17.140625" style="51" customWidth="1"/>
    <col min="15366" max="15366" width="15.42578125" style="51" bestFit="1" customWidth="1"/>
    <col min="15367" max="15367" width="15.28515625" style="51" bestFit="1" customWidth="1"/>
    <col min="15368" max="15368" width="15.140625" style="51" customWidth="1"/>
    <col min="15369" max="15369" width="15.85546875" style="51" customWidth="1"/>
    <col min="15370" max="15370" width="15.5703125" style="51" customWidth="1"/>
    <col min="15371" max="15371" width="11.28515625" style="51" bestFit="1" customWidth="1"/>
    <col min="15372" max="15611" width="11.42578125" style="51"/>
    <col min="15612" max="15612" width="44.7109375" style="51" customWidth="1"/>
    <col min="15613" max="15615" width="17.140625" style="51" customWidth="1"/>
    <col min="15616" max="15616" width="17.7109375" style="51" customWidth="1"/>
    <col min="15617" max="15617" width="16.140625" style="51" customWidth="1"/>
    <col min="15618" max="15618" width="14.140625" style="51" customWidth="1"/>
    <col min="15619" max="15619" width="14.28515625" style="51" customWidth="1"/>
    <col min="15620" max="15621" width="17.140625" style="51" customWidth="1"/>
    <col min="15622" max="15622" width="15.42578125" style="51" bestFit="1" customWidth="1"/>
    <col min="15623" max="15623" width="15.28515625" style="51" bestFit="1" customWidth="1"/>
    <col min="15624" max="15624" width="15.140625" style="51" customWidth="1"/>
    <col min="15625" max="15625" width="15.85546875" style="51" customWidth="1"/>
    <col min="15626" max="15626" width="15.5703125" style="51" customWidth="1"/>
    <col min="15627" max="15627" width="11.28515625" style="51" bestFit="1" customWidth="1"/>
    <col min="15628" max="15867" width="11.42578125" style="51"/>
    <col min="15868" max="15868" width="44.7109375" style="51" customWidth="1"/>
    <col min="15869" max="15871" width="17.140625" style="51" customWidth="1"/>
    <col min="15872" max="15872" width="17.7109375" style="51" customWidth="1"/>
    <col min="15873" max="15873" width="16.140625" style="51" customWidth="1"/>
    <col min="15874" max="15874" width="14.140625" style="51" customWidth="1"/>
    <col min="15875" max="15875" width="14.28515625" style="51" customWidth="1"/>
    <col min="15876" max="15877" width="17.140625" style="51" customWidth="1"/>
    <col min="15878" max="15878" width="15.42578125" style="51" bestFit="1" customWidth="1"/>
    <col min="15879" max="15879" width="15.28515625" style="51" bestFit="1" customWidth="1"/>
    <col min="15880" max="15880" width="15.140625" style="51" customWidth="1"/>
    <col min="15881" max="15881" width="15.85546875" style="51" customWidth="1"/>
    <col min="15882" max="15882" width="15.5703125" style="51" customWidth="1"/>
    <col min="15883" max="15883" width="11.28515625" style="51" bestFit="1" customWidth="1"/>
    <col min="15884" max="16123" width="11.42578125" style="51"/>
    <col min="16124" max="16124" width="44.7109375" style="51" customWidth="1"/>
    <col min="16125" max="16127" width="17.140625" style="51" customWidth="1"/>
    <col min="16128" max="16128" width="17.7109375" style="51" customWidth="1"/>
    <col min="16129" max="16129" width="16.140625" style="51" customWidth="1"/>
    <col min="16130" max="16130" width="14.140625" style="51" customWidth="1"/>
    <col min="16131" max="16131" width="14.28515625" style="51" customWidth="1"/>
    <col min="16132" max="16133" width="17.140625" style="51" customWidth="1"/>
    <col min="16134" max="16134" width="15.42578125" style="51" bestFit="1" customWidth="1"/>
    <col min="16135" max="16135" width="15.28515625" style="51" bestFit="1" customWidth="1"/>
    <col min="16136" max="16136" width="15.140625" style="51" customWidth="1"/>
    <col min="16137" max="16137" width="15.85546875" style="51" customWidth="1"/>
    <col min="16138" max="16138" width="15.5703125" style="51" customWidth="1"/>
    <col min="16139" max="16139" width="11.28515625" style="51" bestFit="1" customWidth="1"/>
    <col min="16140" max="16384" width="11.42578125" style="51"/>
  </cols>
  <sheetData>
    <row r="1" spans="1:12" x14ac:dyDescent="0.2">
      <c r="A1" s="185" t="s">
        <v>63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2" x14ac:dyDescent="0.2">
      <c r="A2" s="187">
        <v>45861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11.25" x14ac:dyDescent="0.2">
      <c r="A3" s="52"/>
      <c r="B3" s="51"/>
      <c r="C3" s="51"/>
      <c r="E3" s="51"/>
    </row>
    <row r="4" spans="1:12" ht="13.5" customHeight="1" thickBot="1" x14ac:dyDescent="0.25">
      <c r="A4" s="52"/>
      <c r="B4" s="51"/>
      <c r="C4" s="189"/>
      <c r="D4" s="189"/>
      <c r="E4" s="51"/>
    </row>
    <row r="5" spans="1:12" ht="12.75" customHeight="1" x14ac:dyDescent="0.2">
      <c r="A5" s="190" t="s">
        <v>0</v>
      </c>
      <c r="B5" s="192" t="s">
        <v>9</v>
      </c>
      <c r="C5" s="54" t="s">
        <v>10</v>
      </c>
      <c r="D5" s="54" t="s">
        <v>10</v>
      </c>
      <c r="E5" s="192" t="s">
        <v>1</v>
      </c>
      <c r="F5" s="183" t="s">
        <v>7</v>
      </c>
      <c r="G5" s="183" t="s">
        <v>8</v>
      </c>
      <c r="H5" s="183" t="s">
        <v>2</v>
      </c>
      <c r="I5" s="183" t="s">
        <v>3</v>
      </c>
      <c r="J5" s="183" t="s">
        <v>4</v>
      </c>
      <c r="K5" s="183" t="s">
        <v>5</v>
      </c>
    </row>
    <row r="6" spans="1:12" ht="23.25" customHeight="1" thickBot="1" x14ac:dyDescent="0.25">
      <c r="A6" s="191"/>
      <c r="B6" s="193"/>
      <c r="C6" s="55" t="s">
        <v>11</v>
      </c>
      <c r="D6" s="55" t="s">
        <v>12</v>
      </c>
      <c r="E6" s="193" t="s">
        <v>6</v>
      </c>
      <c r="F6" s="184" t="s">
        <v>6</v>
      </c>
      <c r="G6" s="184" t="s">
        <v>6</v>
      </c>
      <c r="H6" s="184"/>
      <c r="I6" s="184"/>
      <c r="J6" s="184"/>
      <c r="K6" s="184" t="s">
        <v>6</v>
      </c>
    </row>
    <row r="7" spans="1:12" x14ac:dyDescent="0.2">
      <c r="A7" s="1" t="s">
        <v>15</v>
      </c>
      <c r="B7" s="56">
        <v>17330684.41</v>
      </c>
      <c r="C7" s="56">
        <v>3728889.98</v>
      </c>
      <c r="D7" s="56">
        <v>400124.34</v>
      </c>
      <c r="E7" s="56">
        <v>8897.76</v>
      </c>
      <c r="F7" s="56">
        <v>26078247.469999999</v>
      </c>
      <c r="G7" s="56">
        <v>1083120.3400000001</v>
      </c>
      <c r="H7" s="57"/>
      <c r="I7" s="57"/>
      <c r="J7" s="57">
        <v>1975994.76</v>
      </c>
      <c r="K7" s="58">
        <v>50605959.060000002</v>
      </c>
      <c r="L7" s="53"/>
    </row>
    <row r="8" spans="1:12" x14ac:dyDescent="0.2">
      <c r="A8" s="2" t="s">
        <v>16</v>
      </c>
      <c r="B8" s="56">
        <v>16380763.460000001</v>
      </c>
      <c r="C8" s="56">
        <v>3524503.89</v>
      </c>
      <c r="D8" s="56">
        <v>378192.92</v>
      </c>
      <c r="E8" s="56">
        <v>8382.3799999999992</v>
      </c>
      <c r="F8" s="56">
        <v>23454155.920000002</v>
      </c>
      <c r="G8" s="56">
        <v>974132.69</v>
      </c>
      <c r="H8" s="57"/>
      <c r="I8" s="57"/>
      <c r="J8" s="57">
        <v>1777162.72</v>
      </c>
      <c r="K8" s="58">
        <v>46497293.979999997</v>
      </c>
      <c r="L8" s="53"/>
    </row>
    <row r="9" spans="1:12" x14ac:dyDescent="0.2">
      <c r="A9" s="2" t="s">
        <v>17</v>
      </c>
      <c r="B9" s="56"/>
      <c r="C9" s="56"/>
      <c r="E9" s="56"/>
      <c r="F9" s="56">
        <v>9113688.2599999998</v>
      </c>
      <c r="G9" s="56">
        <v>378523.18</v>
      </c>
      <c r="H9" s="57"/>
      <c r="I9" s="57">
        <v>1121065.6399999999</v>
      </c>
      <c r="J9" s="57">
        <v>690560.22</v>
      </c>
      <c r="K9" s="58">
        <v>11303837.300000001</v>
      </c>
      <c r="L9" s="53"/>
    </row>
    <row r="10" spans="1:12" x14ac:dyDescent="0.2">
      <c r="A10" s="2" t="s">
        <v>18</v>
      </c>
      <c r="B10" s="56"/>
      <c r="C10" s="56"/>
      <c r="D10" s="56"/>
      <c r="E10" s="56"/>
      <c r="F10" s="56">
        <v>9644499.5999999996</v>
      </c>
      <c r="G10" s="56">
        <v>400569.62</v>
      </c>
      <c r="H10" s="57"/>
      <c r="I10" s="57">
        <v>1664366.89</v>
      </c>
      <c r="J10" s="57">
        <v>730780.73</v>
      </c>
      <c r="K10" s="58">
        <v>12440216.84</v>
      </c>
      <c r="L10" s="53"/>
    </row>
    <row r="11" spans="1:12" x14ac:dyDescent="0.2">
      <c r="A11" s="2" t="s">
        <v>19</v>
      </c>
      <c r="B11" s="56"/>
      <c r="C11" s="56"/>
      <c r="D11" s="56"/>
      <c r="E11" s="56"/>
      <c r="F11" s="56">
        <v>9344848.0299999993</v>
      </c>
      <c r="G11" s="56">
        <v>388124.05</v>
      </c>
      <c r="H11" s="57"/>
      <c r="I11" s="57"/>
      <c r="J11" s="57">
        <v>708075.6</v>
      </c>
      <c r="K11" s="58">
        <v>10441047.68</v>
      </c>
      <c r="L11" s="53"/>
    </row>
    <row r="12" spans="1:12" x14ac:dyDescent="0.2">
      <c r="A12" s="2" t="s">
        <v>20</v>
      </c>
      <c r="B12" s="56"/>
      <c r="C12" s="56"/>
      <c r="D12" s="56"/>
      <c r="E12" s="56"/>
      <c r="F12" s="56">
        <v>8741264.1699999999</v>
      </c>
      <c r="G12" s="56">
        <v>363055.11</v>
      </c>
      <c r="H12" s="57"/>
      <c r="I12" s="57">
        <v>735889.38</v>
      </c>
      <c r="J12" s="57">
        <v>662340.99</v>
      </c>
      <c r="K12" s="58">
        <v>10502549.65</v>
      </c>
      <c r="L12" s="53"/>
    </row>
    <row r="13" spans="1:12" x14ac:dyDescent="0.2">
      <c r="A13" s="2" t="s">
        <v>21</v>
      </c>
      <c r="B13" s="56"/>
      <c r="C13" s="56"/>
      <c r="D13" s="56"/>
      <c r="E13" s="56"/>
      <c r="F13" s="56">
        <v>10560577.23</v>
      </c>
      <c r="G13" s="56">
        <v>438617.51</v>
      </c>
      <c r="H13" s="57"/>
      <c r="I13" s="57"/>
      <c r="J13" s="57">
        <v>800193.54</v>
      </c>
      <c r="K13" s="58">
        <v>11799388.279999999</v>
      </c>
      <c r="L13" s="53"/>
    </row>
    <row r="14" spans="1:12" x14ac:dyDescent="0.2">
      <c r="A14" s="2" t="s">
        <v>22</v>
      </c>
      <c r="B14" s="56"/>
      <c r="C14" s="56"/>
      <c r="D14" s="56"/>
      <c r="E14" s="56"/>
      <c r="F14" s="56">
        <v>8595719.1300000008</v>
      </c>
      <c r="G14" s="56">
        <v>357010.12</v>
      </c>
      <c r="H14" s="57"/>
      <c r="I14" s="57"/>
      <c r="J14" s="57">
        <v>651312.78</v>
      </c>
      <c r="K14" s="58">
        <v>9604042.0299999993</v>
      </c>
      <c r="L14" s="53"/>
    </row>
    <row r="15" spans="1:12" x14ac:dyDescent="0.2">
      <c r="A15" s="2" t="s">
        <v>23</v>
      </c>
      <c r="B15" s="56"/>
      <c r="C15" s="56"/>
      <c r="D15" s="56"/>
      <c r="E15" s="56"/>
      <c r="F15" s="56">
        <v>10021204.42</v>
      </c>
      <c r="G15" s="56">
        <v>416215.48</v>
      </c>
      <c r="H15" s="57"/>
      <c r="I15" s="57"/>
      <c r="J15" s="57">
        <v>759324.31</v>
      </c>
      <c r="K15" s="58">
        <v>11196744.210000001</v>
      </c>
      <c r="L15" s="53"/>
    </row>
    <row r="16" spans="1:12" x14ac:dyDescent="0.2">
      <c r="A16" s="2" t="s">
        <v>24</v>
      </c>
      <c r="B16" s="56"/>
      <c r="C16" s="56"/>
      <c r="D16" s="56"/>
      <c r="E16" s="56"/>
      <c r="F16" s="56">
        <v>15834444.74</v>
      </c>
      <c r="G16" s="56">
        <v>657659.57999999996</v>
      </c>
      <c r="H16" s="57"/>
      <c r="I16" s="57"/>
      <c r="J16" s="57">
        <v>1199803.78</v>
      </c>
      <c r="K16" s="58">
        <v>17691908.100000001</v>
      </c>
      <c r="L16" s="53"/>
    </row>
    <row r="17" spans="1:12" x14ac:dyDescent="0.2">
      <c r="A17" s="2" t="s">
        <v>25</v>
      </c>
      <c r="B17" s="56"/>
      <c r="C17" s="56"/>
      <c r="D17" s="56"/>
      <c r="E17" s="56"/>
      <c r="F17" s="56">
        <v>9439024.2400000002</v>
      </c>
      <c r="G17" s="56">
        <v>392035.52</v>
      </c>
      <c r="H17" s="57"/>
      <c r="I17" s="57"/>
      <c r="J17" s="57">
        <v>715211.5</v>
      </c>
      <c r="K17" s="58">
        <v>10546271.26</v>
      </c>
      <c r="L17" s="53"/>
    </row>
    <row r="18" spans="1:12" x14ac:dyDescent="0.2">
      <c r="A18" s="2" t="s">
        <v>26</v>
      </c>
      <c r="B18" s="56"/>
      <c r="C18" s="56"/>
      <c r="D18" s="56"/>
      <c r="E18" s="56"/>
      <c r="F18" s="56">
        <v>9336286.5600000005</v>
      </c>
      <c r="G18" s="56">
        <v>387768.46</v>
      </c>
      <c r="H18" s="57"/>
      <c r="I18" s="57">
        <v>1346089.66</v>
      </c>
      <c r="J18" s="57">
        <v>707426.88</v>
      </c>
      <c r="K18" s="58">
        <v>11777571.560000001</v>
      </c>
      <c r="L18" s="53"/>
    </row>
    <row r="19" spans="1:12" x14ac:dyDescent="0.2">
      <c r="A19" s="2" t="s">
        <v>27</v>
      </c>
      <c r="B19" s="56"/>
      <c r="C19" s="56"/>
      <c r="D19" s="56"/>
      <c r="E19" s="56"/>
      <c r="F19" s="56">
        <v>10098257.68</v>
      </c>
      <c r="G19" s="56">
        <v>419415.77</v>
      </c>
      <c r="H19" s="57"/>
      <c r="I19" s="57">
        <v>2132660.13</v>
      </c>
      <c r="J19" s="57">
        <v>765162.78</v>
      </c>
      <c r="K19" s="58">
        <v>13415496.359999999</v>
      </c>
      <c r="L19" s="53"/>
    </row>
    <row r="20" spans="1:12" x14ac:dyDescent="0.2">
      <c r="A20" s="2" t="s">
        <v>28</v>
      </c>
      <c r="B20" s="56"/>
      <c r="C20" s="56"/>
      <c r="D20" s="56"/>
      <c r="E20" s="56"/>
      <c r="F20" s="56">
        <v>14169238.199999999</v>
      </c>
      <c r="G20" s="56">
        <v>588497.76</v>
      </c>
      <c r="H20" s="58"/>
      <c r="I20" s="58"/>
      <c r="J20" s="58">
        <v>1073628.1399999999</v>
      </c>
      <c r="K20" s="58">
        <v>15831364.1</v>
      </c>
      <c r="L20" s="53"/>
    </row>
    <row r="21" spans="1:12" x14ac:dyDescent="0.2">
      <c r="A21" s="2" t="s">
        <v>29</v>
      </c>
      <c r="B21" s="56"/>
      <c r="C21" s="56"/>
      <c r="D21" s="56"/>
      <c r="E21" s="56"/>
      <c r="F21" s="56">
        <v>12927824.58</v>
      </c>
      <c r="G21" s="56">
        <v>536937.53</v>
      </c>
      <c r="H21" s="58"/>
      <c r="I21" s="58"/>
      <c r="J21" s="58">
        <v>979564.05</v>
      </c>
      <c r="K21" s="58">
        <v>14444326.16</v>
      </c>
      <c r="L21" s="53"/>
    </row>
    <row r="22" spans="1:12" x14ac:dyDescent="0.2">
      <c r="A22" s="2" t="s">
        <v>30</v>
      </c>
      <c r="B22" s="56"/>
      <c r="C22" s="56"/>
      <c r="D22" s="56"/>
      <c r="E22" s="56"/>
      <c r="F22" s="56">
        <v>9871378.6400000006</v>
      </c>
      <c r="G22" s="56">
        <v>409992.7</v>
      </c>
      <c r="H22" s="58"/>
      <c r="I22" s="58">
        <v>1899527.13</v>
      </c>
      <c r="J22" s="58">
        <v>747971.75</v>
      </c>
      <c r="K22" s="58">
        <v>12928870.220000001</v>
      </c>
      <c r="L22" s="53"/>
    </row>
    <row r="23" spans="1:12" x14ac:dyDescent="0.2">
      <c r="A23" s="2" t="s">
        <v>31</v>
      </c>
      <c r="B23" s="56"/>
      <c r="C23" s="56"/>
      <c r="D23" s="56"/>
      <c r="E23" s="56"/>
      <c r="F23" s="56">
        <v>9212145.1999999993</v>
      </c>
      <c r="G23" s="56">
        <v>382612.44</v>
      </c>
      <c r="H23" s="58"/>
      <c r="I23" s="58"/>
      <c r="J23" s="58">
        <v>698020.47</v>
      </c>
      <c r="K23" s="58">
        <v>10292778.109999999</v>
      </c>
      <c r="L23" s="53"/>
    </row>
    <row r="24" spans="1:12" x14ac:dyDescent="0.2">
      <c r="A24" s="2" t="s">
        <v>32</v>
      </c>
      <c r="B24" s="56"/>
      <c r="C24" s="56"/>
      <c r="D24" s="56"/>
      <c r="E24" s="56"/>
      <c r="F24" s="56">
        <v>12756595.119999999</v>
      </c>
      <c r="G24" s="56">
        <v>529825.78</v>
      </c>
      <c r="H24" s="58"/>
      <c r="I24" s="58"/>
      <c r="J24" s="58">
        <v>966589.69</v>
      </c>
      <c r="K24" s="58">
        <v>14253010.59</v>
      </c>
      <c r="L24" s="53"/>
    </row>
    <row r="25" spans="1:12" x14ac:dyDescent="0.2">
      <c r="A25" s="2" t="s">
        <v>33</v>
      </c>
      <c r="B25" s="56"/>
      <c r="C25" s="56"/>
      <c r="D25" s="56"/>
      <c r="E25" s="56"/>
      <c r="F25" s="56">
        <v>9665903.2799999993</v>
      </c>
      <c r="G25" s="56">
        <v>401458.59</v>
      </c>
      <c r="H25" s="58"/>
      <c r="I25" s="58"/>
      <c r="J25" s="58">
        <v>732402.52</v>
      </c>
      <c r="K25" s="58">
        <v>10799764.390000001</v>
      </c>
      <c r="L25" s="53"/>
    </row>
    <row r="26" spans="1:12" x14ac:dyDescent="0.2">
      <c r="A26" s="2" t="s">
        <v>34</v>
      </c>
      <c r="B26" s="56"/>
      <c r="C26" s="56"/>
      <c r="D26" s="56"/>
      <c r="E26" s="56"/>
      <c r="F26" s="56">
        <v>12088800.199999999</v>
      </c>
      <c r="G26" s="56">
        <v>502089.93</v>
      </c>
      <c r="H26" s="58"/>
      <c r="I26" s="58"/>
      <c r="J26" s="58">
        <v>915989.69</v>
      </c>
      <c r="K26" s="58">
        <v>13506879.82</v>
      </c>
      <c r="L26" s="53"/>
    </row>
    <row r="27" spans="1:12" x14ac:dyDescent="0.2">
      <c r="A27" s="2" t="s">
        <v>35</v>
      </c>
      <c r="B27" s="56"/>
      <c r="C27" s="56"/>
      <c r="D27" s="56"/>
      <c r="E27" s="56"/>
      <c r="F27" s="56">
        <v>9927028.2100000009</v>
      </c>
      <c r="G27" s="56">
        <v>412304.02</v>
      </c>
      <c r="H27" s="58"/>
      <c r="I27" s="58">
        <v>1956289.95</v>
      </c>
      <c r="J27" s="58">
        <v>752188.42</v>
      </c>
      <c r="K27" s="58">
        <v>13047810.6</v>
      </c>
      <c r="L27" s="53"/>
    </row>
    <row r="28" spans="1:12" x14ac:dyDescent="0.2">
      <c r="A28" s="2" t="s">
        <v>36</v>
      </c>
      <c r="B28" s="56"/>
      <c r="C28" s="56"/>
      <c r="D28" s="56"/>
      <c r="E28" s="56"/>
      <c r="F28" s="56">
        <v>12688103.33</v>
      </c>
      <c r="G28" s="56">
        <v>526981.06999999995</v>
      </c>
      <c r="H28" s="58"/>
      <c r="I28" s="58"/>
      <c r="J28" s="58">
        <v>961399.94</v>
      </c>
      <c r="K28" s="58">
        <v>14176484.34</v>
      </c>
      <c r="L28" s="53"/>
    </row>
    <row r="29" spans="1:12" x14ac:dyDescent="0.2">
      <c r="A29" s="2" t="s">
        <v>37</v>
      </c>
      <c r="B29" s="56">
        <v>19004866.350000001</v>
      </c>
      <c r="C29" s="56">
        <v>4089108.89</v>
      </c>
      <c r="D29" s="56">
        <v>438777.23</v>
      </c>
      <c r="E29" s="56">
        <v>9760.91</v>
      </c>
      <c r="F29" s="56">
        <v>26686112.07</v>
      </c>
      <c r="G29" s="56">
        <v>1108367.08</v>
      </c>
      <c r="H29" s="58"/>
      <c r="I29" s="58">
        <v>13667675.48</v>
      </c>
      <c r="J29" s="58">
        <v>2022053.73</v>
      </c>
      <c r="K29" s="58">
        <v>67026721.740000002</v>
      </c>
      <c r="L29" s="53"/>
    </row>
    <row r="30" spans="1:12" x14ac:dyDescent="0.2">
      <c r="A30" s="2" t="s">
        <v>38</v>
      </c>
      <c r="B30" s="56">
        <v>24066096.719999999</v>
      </c>
      <c r="C30" s="56">
        <v>5178089.03</v>
      </c>
      <c r="D30" s="56">
        <v>555629.02</v>
      </c>
      <c r="E30" s="56">
        <v>11834.96</v>
      </c>
      <c r="F30" s="56">
        <v>39840815.689999998</v>
      </c>
      <c r="G30" s="56">
        <v>1654727.6799999999</v>
      </c>
      <c r="H30" s="58"/>
      <c r="I30" s="58"/>
      <c r="J30" s="58">
        <v>3018808.8</v>
      </c>
      <c r="K30" s="58">
        <v>74326001.900000006</v>
      </c>
      <c r="L30" s="53"/>
    </row>
    <row r="31" spans="1:12" x14ac:dyDescent="0.2">
      <c r="A31" s="2" t="s">
        <v>39</v>
      </c>
      <c r="B31" s="56">
        <v>654102238.64999998</v>
      </c>
      <c r="C31" s="56">
        <v>140737389.44999999</v>
      </c>
      <c r="D31" s="56">
        <v>15101667.199999999</v>
      </c>
      <c r="E31" s="56">
        <v>319865.12</v>
      </c>
      <c r="F31" s="56">
        <v>1712294646.52</v>
      </c>
      <c r="G31" s="56">
        <v>71117553.849999994</v>
      </c>
      <c r="H31" s="58"/>
      <c r="I31" s="58">
        <v>1683086456.1099999</v>
      </c>
      <c r="J31" s="58">
        <v>129743582.15000001</v>
      </c>
      <c r="K31" s="58">
        <v>4406503399.0500002</v>
      </c>
      <c r="L31" s="53"/>
    </row>
    <row r="32" spans="1:12" x14ac:dyDescent="0.2">
      <c r="A32" s="2" t="s">
        <v>40</v>
      </c>
      <c r="B32" s="56">
        <v>20461984.899999999</v>
      </c>
      <c r="C32" s="56">
        <v>4402624.1900000004</v>
      </c>
      <c r="D32" s="56">
        <v>472418.63</v>
      </c>
      <c r="E32" s="56">
        <v>10622.49</v>
      </c>
      <c r="F32" s="56">
        <v>26407864.190000001</v>
      </c>
      <c r="G32" s="56">
        <v>1096810.47</v>
      </c>
      <c r="H32" s="58"/>
      <c r="I32" s="58"/>
      <c r="J32" s="58">
        <v>2000970.4</v>
      </c>
      <c r="K32" s="58">
        <v>54853295.270000003</v>
      </c>
      <c r="L32" s="53"/>
    </row>
    <row r="33" spans="1:12" x14ac:dyDescent="0.2">
      <c r="A33" s="2" t="s">
        <v>41</v>
      </c>
      <c r="B33" s="56">
        <v>32789465.77</v>
      </c>
      <c r="C33" s="56">
        <v>7055019.1399999997</v>
      </c>
      <c r="D33" s="56">
        <v>757030.89</v>
      </c>
      <c r="E33" s="56">
        <v>15350.2</v>
      </c>
      <c r="F33" s="56">
        <v>52503234.600000001</v>
      </c>
      <c r="G33" s="56">
        <v>2180641.9900000002</v>
      </c>
      <c r="H33" s="58"/>
      <c r="I33" s="58"/>
      <c r="J33" s="58">
        <v>3978262.59</v>
      </c>
      <c r="K33" s="58">
        <v>99279005.180000007</v>
      </c>
      <c r="L33" s="53"/>
    </row>
    <row r="34" spans="1:12" x14ac:dyDescent="0.2">
      <c r="A34" s="2" t="s">
        <v>42</v>
      </c>
      <c r="B34" s="56">
        <v>23941446.460000001</v>
      </c>
      <c r="C34" s="56">
        <v>5151269.1399999997</v>
      </c>
      <c r="D34" s="56">
        <v>552751.14</v>
      </c>
      <c r="E34" s="56">
        <v>12251.65</v>
      </c>
      <c r="F34" s="56">
        <v>55499750.229999997</v>
      </c>
      <c r="G34" s="56">
        <v>2305097.71</v>
      </c>
      <c r="H34" s="58"/>
      <c r="I34" s="58"/>
      <c r="J34" s="58">
        <v>4205313.8600000003</v>
      </c>
      <c r="K34" s="58">
        <v>91667880.189999998</v>
      </c>
      <c r="L34" s="53"/>
    </row>
    <row r="35" spans="1:12" x14ac:dyDescent="0.2">
      <c r="A35" s="2" t="s">
        <v>43</v>
      </c>
      <c r="B35" s="56">
        <v>33952151.82</v>
      </c>
      <c r="C35" s="56">
        <v>7305184.0099999998</v>
      </c>
      <c r="D35" s="56">
        <v>783874.55</v>
      </c>
      <c r="E35" s="56">
        <v>16207.08</v>
      </c>
      <c r="F35" s="56">
        <v>61955101.049999997</v>
      </c>
      <c r="G35" s="56">
        <v>2573210.89</v>
      </c>
      <c r="H35" s="58"/>
      <c r="I35" s="58"/>
      <c r="J35" s="58">
        <v>4694447.16</v>
      </c>
      <c r="K35" s="58">
        <v>111280176.56</v>
      </c>
      <c r="L35" s="53"/>
    </row>
    <row r="36" spans="1:12" x14ac:dyDescent="0.2">
      <c r="A36" s="2" t="s">
        <v>44</v>
      </c>
      <c r="B36" s="56">
        <v>20139613.539999999</v>
      </c>
      <c r="C36" s="56">
        <v>4333262.4000000004</v>
      </c>
      <c r="D36" s="56">
        <v>464975.85</v>
      </c>
      <c r="E36" s="56">
        <v>10306.049999999999</v>
      </c>
      <c r="F36" s="56">
        <v>35303234.869999997</v>
      </c>
      <c r="G36" s="56">
        <v>1466266.17</v>
      </c>
      <c r="H36" s="58"/>
      <c r="I36" s="58"/>
      <c r="J36" s="58">
        <v>2674988.31</v>
      </c>
      <c r="K36" s="58">
        <v>64392647.189999998</v>
      </c>
      <c r="L36" s="53"/>
    </row>
    <row r="37" spans="1:12" x14ac:dyDescent="0.2">
      <c r="A37" s="2" t="s">
        <v>45</v>
      </c>
      <c r="B37" s="56">
        <v>129071045.81</v>
      </c>
      <c r="C37" s="56">
        <v>27771074.559999999</v>
      </c>
      <c r="D37" s="56">
        <v>2979943.9</v>
      </c>
      <c r="E37" s="56">
        <v>64574.559999999998</v>
      </c>
      <c r="F37" s="56">
        <v>184294272.81</v>
      </c>
      <c r="G37" s="56">
        <v>7654382.3200000003</v>
      </c>
      <c r="H37" s="57"/>
      <c r="I37" s="57"/>
      <c r="J37" s="57">
        <v>13964301.75</v>
      </c>
      <c r="K37" s="58">
        <v>365799595.70999998</v>
      </c>
      <c r="L37" s="53"/>
    </row>
    <row r="38" spans="1:12" x14ac:dyDescent="0.2">
      <c r="A38" s="2" t="s">
        <v>46</v>
      </c>
      <c r="B38" s="56">
        <v>42164024.969999999</v>
      </c>
      <c r="C38" s="56">
        <v>9072060.0700000003</v>
      </c>
      <c r="D38" s="56">
        <v>973467.2</v>
      </c>
      <c r="E38" s="56">
        <v>20146.849999999999</v>
      </c>
      <c r="F38" s="56">
        <v>70332502.609999999</v>
      </c>
      <c r="G38" s="56">
        <v>2921153.52</v>
      </c>
      <c r="H38" s="57"/>
      <c r="I38" s="57"/>
      <c r="J38" s="57">
        <v>5329217.6399999997</v>
      </c>
      <c r="K38" s="58">
        <v>130812572.86</v>
      </c>
      <c r="L38" s="53"/>
    </row>
    <row r="39" spans="1:12" x14ac:dyDescent="0.2">
      <c r="A39" s="2" t="s">
        <v>47</v>
      </c>
      <c r="B39" s="56">
        <v>25976684.329999998</v>
      </c>
      <c r="C39" s="56">
        <v>5589173.2599999998</v>
      </c>
      <c r="D39" s="56">
        <v>599739.94999999995</v>
      </c>
      <c r="E39" s="56">
        <v>12779.57</v>
      </c>
      <c r="F39" s="56">
        <v>38462418.5</v>
      </c>
      <c r="G39" s="59">
        <v>1597478.05</v>
      </c>
      <c r="H39" s="57"/>
      <c r="I39" s="57">
        <v>22549029.129999999</v>
      </c>
      <c r="J39" s="57">
        <v>2914365.21</v>
      </c>
      <c r="K39" s="58">
        <v>97701668</v>
      </c>
      <c r="L39" s="53"/>
    </row>
    <row r="40" spans="1:12" x14ac:dyDescent="0.2">
      <c r="A40" s="2" t="s">
        <v>48</v>
      </c>
      <c r="B40" s="56">
        <v>18340781.34</v>
      </c>
      <c r="C40" s="56">
        <v>3946223.59</v>
      </c>
      <c r="D40" s="56">
        <v>423445.08</v>
      </c>
      <c r="E40" s="56">
        <v>9386.51</v>
      </c>
      <c r="F40" s="56">
        <v>43898954</v>
      </c>
      <c r="G40" s="60">
        <v>1823276.29</v>
      </c>
      <c r="H40" s="57"/>
      <c r="I40" s="57"/>
      <c r="J40" s="57">
        <v>3326301.09</v>
      </c>
      <c r="K40" s="58">
        <v>71768367.900000006</v>
      </c>
      <c r="L40" s="53"/>
    </row>
    <row r="41" spans="1:12" x14ac:dyDescent="0.2">
      <c r="A41" s="2" t="s">
        <v>49</v>
      </c>
      <c r="B41" s="56">
        <v>23692145.940000001</v>
      </c>
      <c r="C41" s="56">
        <v>5097629.3499999996</v>
      </c>
      <c r="D41" s="56">
        <v>546995.38</v>
      </c>
      <c r="E41" s="56">
        <v>11592.15</v>
      </c>
      <c r="F41" s="56">
        <v>26065405.260000002</v>
      </c>
      <c r="G41" s="56">
        <v>1082586.96</v>
      </c>
      <c r="H41" s="57"/>
      <c r="I41" s="57">
        <v>13199382.24</v>
      </c>
      <c r="J41" s="57">
        <v>1975021.68</v>
      </c>
      <c r="K41" s="58">
        <v>71670758.959999993</v>
      </c>
      <c r="L41" s="53"/>
    </row>
    <row r="42" spans="1:12" x14ac:dyDescent="0.2">
      <c r="A42" s="2" t="s">
        <v>50</v>
      </c>
      <c r="B42" s="56">
        <v>33752281.57</v>
      </c>
      <c r="C42" s="56">
        <v>7262179.7000000002</v>
      </c>
      <c r="D42" s="56">
        <v>779260.02</v>
      </c>
      <c r="E42" s="56">
        <v>17272.310000000001</v>
      </c>
      <c r="F42" s="56">
        <v>120185961.23999999</v>
      </c>
      <c r="G42" s="56">
        <v>4991741.0999999996</v>
      </c>
      <c r="H42" s="57"/>
      <c r="I42" s="57"/>
      <c r="J42" s="57">
        <v>9106702.0299999993</v>
      </c>
      <c r="K42" s="58">
        <v>176095397.97</v>
      </c>
      <c r="L42" s="53"/>
    </row>
    <row r="43" spans="1:12" x14ac:dyDescent="0.2">
      <c r="A43" s="2" t="s">
        <v>51</v>
      </c>
      <c r="B43" s="56">
        <v>18925348.079999998</v>
      </c>
      <c r="C43" s="56">
        <v>4071999.64</v>
      </c>
      <c r="D43" s="56">
        <v>436941.34</v>
      </c>
      <c r="E43" s="56">
        <v>9737.41</v>
      </c>
      <c r="F43" s="56">
        <v>56394424.18</v>
      </c>
      <c r="G43" s="56">
        <v>2342256.6400000001</v>
      </c>
      <c r="H43" s="57"/>
      <c r="I43" s="57"/>
      <c r="J43" s="57">
        <v>4273104.88</v>
      </c>
      <c r="K43" s="58">
        <v>86453812.170000002</v>
      </c>
      <c r="L43" s="53"/>
    </row>
    <row r="44" spans="1:12" x14ac:dyDescent="0.2">
      <c r="A44" s="2" t="s">
        <v>52</v>
      </c>
      <c r="B44" s="56">
        <v>274832331.58999997</v>
      </c>
      <c r="C44" s="56">
        <v>59133240.340000004</v>
      </c>
      <c r="D44" s="56">
        <v>6345225.8099999996</v>
      </c>
      <c r="E44" s="56">
        <v>140641.01999999999</v>
      </c>
      <c r="F44" s="56">
        <v>437902232.88999999</v>
      </c>
      <c r="G44" s="56">
        <v>18187603.23</v>
      </c>
      <c r="H44" s="57"/>
      <c r="I44" s="57"/>
      <c r="J44" s="57">
        <v>33180623.690000001</v>
      </c>
      <c r="K44" s="58">
        <v>829721898.57000005</v>
      </c>
      <c r="L44" s="53"/>
    </row>
    <row r="45" spans="1:12" x14ac:dyDescent="0.2">
      <c r="A45" s="2" t="s">
        <v>53</v>
      </c>
      <c r="B45" s="56">
        <v>43470703.560000002</v>
      </c>
      <c r="C45" s="56">
        <v>9353206.5399999991</v>
      </c>
      <c r="D45" s="56">
        <v>1003635.3</v>
      </c>
      <c r="E45" s="56">
        <v>22244.400000000001</v>
      </c>
      <c r="F45" s="56">
        <v>92686509.219999999</v>
      </c>
      <c r="G45" s="56">
        <v>3849593.19</v>
      </c>
      <c r="H45" s="57"/>
      <c r="I45" s="57">
        <v>112880970.97</v>
      </c>
      <c r="J45" s="57">
        <v>7023020.0999999996</v>
      </c>
      <c r="K45" s="58">
        <v>270289883.27999997</v>
      </c>
      <c r="L45" s="53"/>
    </row>
    <row r="46" spans="1:12" x14ac:dyDescent="0.2">
      <c r="A46" s="2" t="s">
        <v>54</v>
      </c>
      <c r="B46" s="56">
        <v>115475570.91</v>
      </c>
      <c r="C46" s="56">
        <v>24845856.559999999</v>
      </c>
      <c r="D46" s="56">
        <v>2666056.6800000002</v>
      </c>
      <c r="E46" s="56">
        <v>59093.35</v>
      </c>
      <c r="F46" s="56">
        <v>188613536.05000001</v>
      </c>
      <c r="G46" s="56">
        <v>7833776.3600000003</v>
      </c>
      <c r="H46" s="57"/>
      <c r="I46" s="57"/>
      <c r="J46" s="57">
        <v>14291579.93</v>
      </c>
      <c r="K46" s="58">
        <v>353785469.83999997</v>
      </c>
      <c r="L46" s="53"/>
    </row>
    <row r="47" spans="1:12" x14ac:dyDescent="0.2">
      <c r="A47" s="2" t="s">
        <v>55</v>
      </c>
      <c r="B47" s="56">
        <v>26567698.489999998</v>
      </c>
      <c r="C47" s="56">
        <v>5716336.54</v>
      </c>
      <c r="D47" s="56">
        <v>613385.06000000006</v>
      </c>
      <c r="E47" s="56">
        <v>13804.06</v>
      </c>
      <c r="F47" s="56">
        <v>43650671.280000001</v>
      </c>
      <c r="G47" s="56">
        <v>1812964.24</v>
      </c>
      <c r="H47" s="57"/>
      <c r="I47" s="57">
        <v>26463636.27</v>
      </c>
      <c r="J47" s="57">
        <v>3307488.27</v>
      </c>
      <c r="K47" s="58">
        <v>108145984.20999999</v>
      </c>
      <c r="L47" s="53"/>
    </row>
    <row r="48" spans="1:12" x14ac:dyDescent="0.2">
      <c r="A48" s="2" t="s">
        <v>56</v>
      </c>
      <c r="B48" s="56">
        <v>20698390.57</v>
      </c>
      <c r="C48" s="56">
        <v>4453489.5</v>
      </c>
      <c r="D48" s="56">
        <v>477876.68</v>
      </c>
      <c r="E48" s="56">
        <v>10624.05</v>
      </c>
      <c r="F48" s="56">
        <v>23013240.050000001</v>
      </c>
      <c r="G48" s="56">
        <v>955819.92</v>
      </c>
      <c r="H48" s="57"/>
      <c r="I48" s="57">
        <v>10898460.9</v>
      </c>
      <c r="J48" s="57">
        <v>1743753.74</v>
      </c>
      <c r="K48" s="58">
        <v>62251655.409999996</v>
      </c>
      <c r="L48" s="53"/>
    </row>
    <row r="49" spans="1:12" x14ac:dyDescent="0.2">
      <c r="A49" s="2" t="s">
        <v>57</v>
      </c>
      <c r="B49" s="56">
        <v>24143465.850000001</v>
      </c>
      <c r="C49" s="56">
        <v>5194735.8600000003</v>
      </c>
      <c r="D49" s="56">
        <v>557415.29</v>
      </c>
      <c r="E49" s="56">
        <v>12107.53</v>
      </c>
      <c r="F49" s="56">
        <v>27293976.670000002</v>
      </c>
      <c r="G49" s="56">
        <v>1133613.81</v>
      </c>
      <c r="H49" s="57"/>
      <c r="I49" s="57">
        <v>14127859.75</v>
      </c>
      <c r="J49" s="57">
        <v>2068112.7</v>
      </c>
      <c r="K49" s="58">
        <v>74531287.459999993</v>
      </c>
      <c r="L49" s="53"/>
    </row>
    <row r="50" spans="1:12" x14ac:dyDescent="0.2">
      <c r="A50" s="2" t="s">
        <v>58</v>
      </c>
      <c r="B50" s="56">
        <v>60696079.990000002</v>
      </c>
      <c r="C50" s="56">
        <v>13059438.33</v>
      </c>
      <c r="D50" s="56">
        <v>1401328.33</v>
      </c>
      <c r="E50" s="56">
        <v>27922.99</v>
      </c>
      <c r="F50" s="56">
        <v>95777201.049999997</v>
      </c>
      <c r="G50" s="56">
        <v>3977960.37</v>
      </c>
      <c r="H50" s="57"/>
      <c r="I50" s="57">
        <v>119514111.61</v>
      </c>
      <c r="J50" s="57">
        <v>7257207.2699999996</v>
      </c>
      <c r="K50" s="58">
        <v>301711249.94</v>
      </c>
      <c r="L50" s="53"/>
    </row>
    <row r="51" spans="1:12" x14ac:dyDescent="0.2">
      <c r="A51" s="2" t="s">
        <v>59</v>
      </c>
      <c r="B51" s="56">
        <v>21366773.859999999</v>
      </c>
      <c r="C51" s="56">
        <v>4597299.62</v>
      </c>
      <c r="D51" s="56">
        <v>493308.06</v>
      </c>
      <c r="E51" s="56">
        <v>10542.59</v>
      </c>
      <c r="F51" s="56">
        <v>22435340.609999999</v>
      </c>
      <c r="G51" s="56">
        <v>931817.75</v>
      </c>
      <c r="H51" s="57"/>
      <c r="I51" s="57"/>
      <c r="J51" s="57">
        <v>1699965.29</v>
      </c>
      <c r="K51" s="58">
        <v>51535047.780000001</v>
      </c>
      <c r="L51" s="53"/>
    </row>
    <row r="52" spans="1:12" x14ac:dyDescent="0.2">
      <c r="A52" s="2" t="s">
        <v>60</v>
      </c>
      <c r="B52" s="56">
        <v>368113708.81999999</v>
      </c>
      <c r="C52" s="56">
        <v>79203768.680000007</v>
      </c>
      <c r="D52" s="56">
        <v>8498871.2699999996</v>
      </c>
      <c r="E52" s="56">
        <v>191859.54</v>
      </c>
      <c r="F52" s="56">
        <v>453758081.31999999</v>
      </c>
      <c r="G52" s="56">
        <v>18846151.780000001</v>
      </c>
      <c r="H52" s="57"/>
      <c r="I52" s="57"/>
      <c r="J52" s="57">
        <v>34382049.259999998</v>
      </c>
      <c r="K52" s="58">
        <v>962994490.66999996</v>
      </c>
      <c r="L52" s="53"/>
    </row>
    <row r="53" spans="1:12" ht="13.5" thickBot="1" x14ac:dyDescent="0.25">
      <c r="A53" s="4" t="s">
        <v>61</v>
      </c>
      <c r="B53" s="56">
        <v>39686063.770000003</v>
      </c>
      <c r="C53" s="56">
        <v>8538899.0899999999</v>
      </c>
      <c r="D53" s="56">
        <v>916256.96</v>
      </c>
      <c r="E53" s="56">
        <v>508699.74</v>
      </c>
      <c r="F53" s="56">
        <v>81911895.150000006</v>
      </c>
      <c r="G53" s="56">
        <v>3402085.98</v>
      </c>
      <c r="H53" s="57"/>
      <c r="I53" s="57"/>
      <c r="J53" s="57">
        <v>6206608.6100000003</v>
      </c>
      <c r="K53" s="58">
        <v>141170509.30000001</v>
      </c>
      <c r="L53" s="53"/>
    </row>
    <row r="54" spans="1:12" s="62" customFormat="1" ht="13.5" thickBot="1" x14ac:dyDescent="0.25">
      <c r="A54" s="5" t="s">
        <v>13</v>
      </c>
      <c r="B54" s="61">
        <v>2149142411.5300002</v>
      </c>
      <c r="C54" s="61">
        <v>462411951.35000002</v>
      </c>
      <c r="D54" s="61">
        <v>49618594.079999998</v>
      </c>
      <c r="E54" s="61">
        <v>1566507.23</v>
      </c>
      <c r="F54" s="61">
        <v>4280736616.3200002</v>
      </c>
      <c r="G54" s="61">
        <v>177793884.59999999</v>
      </c>
      <c r="H54" s="61">
        <v>0</v>
      </c>
      <c r="I54" s="61">
        <v>2027243471.24</v>
      </c>
      <c r="J54" s="61">
        <v>324358955.39999998</v>
      </c>
      <c r="K54" s="61">
        <v>9472872391.75</v>
      </c>
      <c r="L54" s="53"/>
    </row>
    <row r="55" spans="1:12" x14ac:dyDescent="0.2">
      <c r="F55" s="53"/>
      <c r="G55" s="53"/>
      <c r="H55" s="53"/>
      <c r="I55" s="53"/>
      <c r="J55" s="53"/>
    </row>
    <row r="56" spans="1:12" x14ac:dyDescent="0.2">
      <c r="F56" s="53"/>
      <c r="G56" s="53"/>
      <c r="H56" s="53"/>
      <c r="I56" s="53"/>
      <c r="J56" s="53"/>
      <c r="K56" s="53"/>
    </row>
    <row r="57" spans="1:12" x14ac:dyDescent="0.2">
      <c r="F57" s="53"/>
      <c r="G57" s="53"/>
      <c r="H57" s="53"/>
      <c r="I57" s="53"/>
      <c r="J57" s="53"/>
    </row>
    <row r="58" spans="1:12" x14ac:dyDescent="0.2">
      <c r="F58" s="53"/>
      <c r="G58" s="53"/>
      <c r="H58" s="53"/>
      <c r="I58" s="53"/>
      <c r="J58" s="53"/>
    </row>
    <row r="59" spans="1:12" x14ac:dyDescent="0.2">
      <c r="F59" s="53"/>
      <c r="G59" s="53"/>
      <c r="H59" s="53"/>
      <c r="I59" s="53"/>
      <c r="J59" s="53"/>
    </row>
    <row r="60" spans="1:12" x14ac:dyDescent="0.2">
      <c r="G60" s="53"/>
      <c r="H60" s="53"/>
      <c r="I60" s="53"/>
      <c r="J60" s="53"/>
    </row>
    <row r="61" spans="1:12" x14ac:dyDescent="0.2">
      <c r="G61" s="53"/>
      <c r="H61" s="53"/>
      <c r="I61" s="53"/>
      <c r="J61" s="53"/>
    </row>
    <row r="62" spans="1:12" x14ac:dyDescent="0.2">
      <c r="G62" s="53"/>
      <c r="H62" s="53"/>
      <c r="I62" s="53"/>
      <c r="J62" s="53"/>
    </row>
    <row r="63" spans="1:12" x14ac:dyDescent="0.2">
      <c r="G63" s="53"/>
      <c r="H63" s="53"/>
      <c r="I63" s="53"/>
      <c r="J63" s="5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6F41-CD20-4430-AA38-6B70675DD7EE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65" customWidth="1"/>
    <col min="5" max="5" width="17.7109375" style="65" customWidth="1"/>
    <col min="6" max="6" width="16.140625" style="63" customWidth="1"/>
    <col min="7" max="7" width="14.140625" style="63" customWidth="1"/>
    <col min="8" max="8" width="14.28515625" style="63" customWidth="1"/>
    <col min="9" max="10" width="17.140625" style="63" customWidth="1"/>
    <col min="11" max="11" width="15.42578125" style="63" bestFit="1" customWidth="1"/>
    <col min="12" max="251" width="11.42578125" style="63"/>
    <col min="252" max="252" width="44.7109375" style="63" customWidth="1"/>
    <col min="253" max="255" width="17.140625" style="63" customWidth="1"/>
    <col min="256" max="256" width="17.7109375" style="63" customWidth="1"/>
    <col min="257" max="257" width="16.140625" style="63" customWidth="1"/>
    <col min="258" max="258" width="14.140625" style="63" customWidth="1"/>
    <col min="259" max="259" width="14.28515625" style="63" customWidth="1"/>
    <col min="260" max="261" width="17.140625" style="63" customWidth="1"/>
    <col min="262" max="262" width="15.42578125" style="63" bestFit="1" customWidth="1"/>
    <col min="263" max="263" width="15.28515625" style="63" bestFit="1" customWidth="1"/>
    <col min="264" max="264" width="15.140625" style="63" customWidth="1"/>
    <col min="265" max="265" width="15.85546875" style="63" customWidth="1"/>
    <col min="266" max="266" width="15.5703125" style="63" customWidth="1"/>
    <col min="267" max="267" width="11.28515625" style="63" bestFit="1" customWidth="1"/>
    <col min="268" max="507" width="11.42578125" style="63"/>
    <col min="508" max="508" width="44.7109375" style="63" customWidth="1"/>
    <col min="509" max="511" width="17.140625" style="63" customWidth="1"/>
    <col min="512" max="512" width="17.7109375" style="63" customWidth="1"/>
    <col min="513" max="513" width="16.140625" style="63" customWidth="1"/>
    <col min="514" max="514" width="14.140625" style="63" customWidth="1"/>
    <col min="515" max="515" width="14.28515625" style="63" customWidth="1"/>
    <col min="516" max="517" width="17.140625" style="63" customWidth="1"/>
    <col min="518" max="518" width="15.42578125" style="63" bestFit="1" customWidth="1"/>
    <col min="519" max="519" width="15.28515625" style="63" bestFit="1" customWidth="1"/>
    <col min="520" max="520" width="15.140625" style="63" customWidth="1"/>
    <col min="521" max="521" width="15.85546875" style="63" customWidth="1"/>
    <col min="522" max="522" width="15.5703125" style="63" customWidth="1"/>
    <col min="523" max="523" width="11.28515625" style="63" bestFit="1" customWidth="1"/>
    <col min="524" max="763" width="11.42578125" style="63"/>
    <col min="764" max="764" width="44.7109375" style="63" customWidth="1"/>
    <col min="765" max="767" width="17.140625" style="63" customWidth="1"/>
    <col min="768" max="768" width="17.7109375" style="63" customWidth="1"/>
    <col min="769" max="769" width="16.140625" style="63" customWidth="1"/>
    <col min="770" max="770" width="14.140625" style="63" customWidth="1"/>
    <col min="771" max="771" width="14.28515625" style="63" customWidth="1"/>
    <col min="772" max="773" width="17.140625" style="63" customWidth="1"/>
    <col min="774" max="774" width="15.42578125" style="63" bestFit="1" customWidth="1"/>
    <col min="775" max="775" width="15.28515625" style="63" bestFit="1" customWidth="1"/>
    <col min="776" max="776" width="15.140625" style="63" customWidth="1"/>
    <col min="777" max="777" width="15.85546875" style="63" customWidth="1"/>
    <col min="778" max="778" width="15.5703125" style="63" customWidth="1"/>
    <col min="779" max="779" width="11.28515625" style="63" bestFit="1" customWidth="1"/>
    <col min="780" max="1019" width="11.42578125" style="63"/>
    <col min="1020" max="1020" width="44.7109375" style="63" customWidth="1"/>
    <col min="1021" max="1023" width="17.140625" style="63" customWidth="1"/>
    <col min="1024" max="1024" width="17.7109375" style="63" customWidth="1"/>
    <col min="1025" max="1025" width="16.140625" style="63" customWidth="1"/>
    <col min="1026" max="1026" width="14.140625" style="63" customWidth="1"/>
    <col min="1027" max="1027" width="14.28515625" style="63" customWidth="1"/>
    <col min="1028" max="1029" width="17.140625" style="63" customWidth="1"/>
    <col min="1030" max="1030" width="15.42578125" style="63" bestFit="1" customWidth="1"/>
    <col min="1031" max="1031" width="15.28515625" style="63" bestFit="1" customWidth="1"/>
    <col min="1032" max="1032" width="15.140625" style="63" customWidth="1"/>
    <col min="1033" max="1033" width="15.85546875" style="63" customWidth="1"/>
    <col min="1034" max="1034" width="15.5703125" style="63" customWidth="1"/>
    <col min="1035" max="1035" width="11.28515625" style="63" bestFit="1" customWidth="1"/>
    <col min="1036" max="1275" width="11.42578125" style="63"/>
    <col min="1276" max="1276" width="44.7109375" style="63" customWidth="1"/>
    <col min="1277" max="1279" width="17.140625" style="63" customWidth="1"/>
    <col min="1280" max="1280" width="17.7109375" style="63" customWidth="1"/>
    <col min="1281" max="1281" width="16.140625" style="63" customWidth="1"/>
    <col min="1282" max="1282" width="14.140625" style="63" customWidth="1"/>
    <col min="1283" max="1283" width="14.28515625" style="63" customWidth="1"/>
    <col min="1284" max="1285" width="17.140625" style="63" customWidth="1"/>
    <col min="1286" max="1286" width="15.42578125" style="63" bestFit="1" customWidth="1"/>
    <col min="1287" max="1287" width="15.28515625" style="63" bestFit="1" customWidth="1"/>
    <col min="1288" max="1288" width="15.140625" style="63" customWidth="1"/>
    <col min="1289" max="1289" width="15.85546875" style="63" customWidth="1"/>
    <col min="1290" max="1290" width="15.5703125" style="63" customWidth="1"/>
    <col min="1291" max="1291" width="11.28515625" style="63" bestFit="1" customWidth="1"/>
    <col min="1292" max="1531" width="11.42578125" style="63"/>
    <col min="1532" max="1532" width="44.7109375" style="63" customWidth="1"/>
    <col min="1533" max="1535" width="17.140625" style="63" customWidth="1"/>
    <col min="1536" max="1536" width="17.7109375" style="63" customWidth="1"/>
    <col min="1537" max="1537" width="16.140625" style="63" customWidth="1"/>
    <col min="1538" max="1538" width="14.140625" style="63" customWidth="1"/>
    <col min="1539" max="1539" width="14.28515625" style="63" customWidth="1"/>
    <col min="1540" max="1541" width="17.140625" style="63" customWidth="1"/>
    <col min="1542" max="1542" width="15.42578125" style="63" bestFit="1" customWidth="1"/>
    <col min="1543" max="1543" width="15.28515625" style="63" bestFit="1" customWidth="1"/>
    <col min="1544" max="1544" width="15.140625" style="63" customWidth="1"/>
    <col min="1545" max="1545" width="15.85546875" style="63" customWidth="1"/>
    <col min="1546" max="1546" width="15.5703125" style="63" customWidth="1"/>
    <col min="1547" max="1547" width="11.28515625" style="63" bestFit="1" customWidth="1"/>
    <col min="1548" max="1787" width="11.42578125" style="63"/>
    <col min="1788" max="1788" width="44.7109375" style="63" customWidth="1"/>
    <col min="1789" max="1791" width="17.140625" style="63" customWidth="1"/>
    <col min="1792" max="1792" width="17.7109375" style="63" customWidth="1"/>
    <col min="1793" max="1793" width="16.140625" style="63" customWidth="1"/>
    <col min="1794" max="1794" width="14.140625" style="63" customWidth="1"/>
    <col min="1795" max="1795" width="14.28515625" style="63" customWidth="1"/>
    <col min="1796" max="1797" width="17.140625" style="63" customWidth="1"/>
    <col min="1798" max="1798" width="15.42578125" style="63" bestFit="1" customWidth="1"/>
    <col min="1799" max="1799" width="15.28515625" style="63" bestFit="1" customWidth="1"/>
    <col min="1800" max="1800" width="15.140625" style="63" customWidth="1"/>
    <col min="1801" max="1801" width="15.85546875" style="63" customWidth="1"/>
    <col min="1802" max="1802" width="15.5703125" style="63" customWidth="1"/>
    <col min="1803" max="1803" width="11.28515625" style="63" bestFit="1" customWidth="1"/>
    <col min="1804" max="2043" width="11.42578125" style="63"/>
    <col min="2044" max="2044" width="44.7109375" style="63" customWidth="1"/>
    <col min="2045" max="2047" width="17.140625" style="63" customWidth="1"/>
    <col min="2048" max="2048" width="17.7109375" style="63" customWidth="1"/>
    <col min="2049" max="2049" width="16.140625" style="63" customWidth="1"/>
    <col min="2050" max="2050" width="14.140625" style="63" customWidth="1"/>
    <col min="2051" max="2051" width="14.28515625" style="63" customWidth="1"/>
    <col min="2052" max="2053" width="17.140625" style="63" customWidth="1"/>
    <col min="2054" max="2054" width="15.42578125" style="63" bestFit="1" customWidth="1"/>
    <col min="2055" max="2055" width="15.28515625" style="63" bestFit="1" customWidth="1"/>
    <col min="2056" max="2056" width="15.140625" style="63" customWidth="1"/>
    <col min="2057" max="2057" width="15.85546875" style="63" customWidth="1"/>
    <col min="2058" max="2058" width="15.5703125" style="63" customWidth="1"/>
    <col min="2059" max="2059" width="11.28515625" style="63" bestFit="1" customWidth="1"/>
    <col min="2060" max="2299" width="11.42578125" style="63"/>
    <col min="2300" max="2300" width="44.7109375" style="63" customWidth="1"/>
    <col min="2301" max="2303" width="17.140625" style="63" customWidth="1"/>
    <col min="2304" max="2304" width="17.7109375" style="63" customWidth="1"/>
    <col min="2305" max="2305" width="16.140625" style="63" customWidth="1"/>
    <col min="2306" max="2306" width="14.140625" style="63" customWidth="1"/>
    <col min="2307" max="2307" width="14.28515625" style="63" customWidth="1"/>
    <col min="2308" max="2309" width="17.140625" style="63" customWidth="1"/>
    <col min="2310" max="2310" width="15.42578125" style="63" bestFit="1" customWidth="1"/>
    <col min="2311" max="2311" width="15.28515625" style="63" bestFit="1" customWidth="1"/>
    <col min="2312" max="2312" width="15.140625" style="63" customWidth="1"/>
    <col min="2313" max="2313" width="15.85546875" style="63" customWidth="1"/>
    <col min="2314" max="2314" width="15.5703125" style="63" customWidth="1"/>
    <col min="2315" max="2315" width="11.28515625" style="63" bestFit="1" customWidth="1"/>
    <col min="2316" max="2555" width="11.42578125" style="63"/>
    <col min="2556" max="2556" width="44.7109375" style="63" customWidth="1"/>
    <col min="2557" max="2559" width="17.140625" style="63" customWidth="1"/>
    <col min="2560" max="2560" width="17.7109375" style="63" customWidth="1"/>
    <col min="2561" max="2561" width="16.140625" style="63" customWidth="1"/>
    <col min="2562" max="2562" width="14.140625" style="63" customWidth="1"/>
    <col min="2563" max="2563" width="14.28515625" style="63" customWidth="1"/>
    <col min="2564" max="2565" width="17.140625" style="63" customWidth="1"/>
    <col min="2566" max="2566" width="15.42578125" style="63" bestFit="1" customWidth="1"/>
    <col min="2567" max="2567" width="15.28515625" style="63" bestFit="1" customWidth="1"/>
    <col min="2568" max="2568" width="15.140625" style="63" customWidth="1"/>
    <col min="2569" max="2569" width="15.85546875" style="63" customWidth="1"/>
    <col min="2570" max="2570" width="15.5703125" style="63" customWidth="1"/>
    <col min="2571" max="2571" width="11.28515625" style="63" bestFit="1" customWidth="1"/>
    <col min="2572" max="2811" width="11.42578125" style="63"/>
    <col min="2812" max="2812" width="44.7109375" style="63" customWidth="1"/>
    <col min="2813" max="2815" width="17.140625" style="63" customWidth="1"/>
    <col min="2816" max="2816" width="17.7109375" style="63" customWidth="1"/>
    <col min="2817" max="2817" width="16.140625" style="63" customWidth="1"/>
    <col min="2818" max="2818" width="14.140625" style="63" customWidth="1"/>
    <col min="2819" max="2819" width="14.28515625" style="63" customWidth="1"/>
    <col min="2820" max="2821" width="17.140625" style="63" customWidth="1"/>
    <col min="2822" max="2822" width="15.42578125" style="63" bestFit="1" customWidth="1"/>
    <col min="2823" max="2823" width="15.28515625" style="63" bestFit="1" customWidth="1"/>
    <col min="2824" max="2824" width="15.140625" style="63" customWidth="1"/>
    <col min="2825" max="2825" width="15.85546875" style="63" customWidth="1"/>
    <col min="2826" max="2826" width="15.5703125" style="63" customWidth="1"/>
    <col min="2827" max="2827" width="11.28515625" style="63" bestFit="1" customWidth="1"/>
    <col min="2828" max="3067" width="11.42578125" style="63"/>
    <col min="3068" max="3068" width="44.7109375" style="63" customWidth="1"/>
    <col min="3069" max="3071" width="17.140625" style="63" customWidth="1"/>
    <col min="3072" max="3072" width="17.7109375" style="63" customWidth="1"/>
    <col min="3073" max="3073" width="16.140625" style="63" customWidth="1"/>
    <col min="3074" max="3074" width="14.140625" style="63" customWidth="1"/>
    <col min="3075" max="3075" width="14.28515625" style="63" customWidth="1"/>
    <col min="3076" max="3077" width="17.140625" style="63" customWidth="1"/>
    <col min="3078" max="3078" width="15.42578125" style="63" bestFit="1" customWidth="1"/>
    <col min="3079" max="3079" width="15.28515625" style="63" bestFit="1" customWidth="1"/>
    <col min="3080" max="3080" width="15.140625" style="63" customWidth="1"/>
    <col min="3081" max="3081" width="15.85546875" style="63" customWidth="1"/>
    <col min="3082" max="3082" width="15.5703125" style="63" customWidth="1"/>
    <col min="3083" max="3083" width="11.28515625" style="63" bestFit="1" customWidth="1"/>
    <col min="3084" max="3323" width="11.42578125" style="63"/>
    <col min="3324" max="3324" width="44.7109375" style="63" customWidth="1"/>
    <col min="3325" max="3327" width="17.140625" style="63" customWidth="1"/>
    <col min="3328" max="3328" width="17.7109375" style="63" customWidth="1"/>
    <col min="3329" max="3329" width="16.140625" style="63" customWidth="1"/>
    <col min="3330" max="3330" width="14.140625" style="63" customWidth="1"/>
    <col min="3331" max="3331" width="14.28515625" style="63" customWidth="1"/>
    <col min="3332" max="3333" width="17.140625" style="63" customWidth="1"/>
    <col min="3334" max="3334" width="15.42578125" style="63" bestFit="1" customWidth="1"/>
    <col min="3335" max="3335" width="15.28515625" style="63" bestFit="1" customWidth="1"/>
    <col min="3336" max="3336" width="15.140625" style="63" customWidth="1"/>
    <col min="3337" max="3337" width="15.85546875" style="63" customWidth="1"/>
    <col min="3338" max="3338" width="15.5703125" style="63" customWidth="1"/>
    <col min="3339" max="3339" width="11.28515625" style="63" bestFit="1" customWidth="1"/>
    <col min="3340" max="3579" width="11.42578125" style="63"/>
    <col min="3580" max="3580" width="44.7109375" style="63" customWidth="1"/>
    <col min="3581" max="3583" width="17.140625" style="63" customWidth="1"/>
    <col min="3584" max="3584" width="17.7109375" style="63" customWidth="1"/>
    <col min="3585" max="3585" width="16.140625" style="63" customWidth="1"/>
    <col min="3586" max="3586" width="14.140625" style="63" customWidth="1"/>
    <col min="3587" max="3587" width="14.28515625" style="63" customWidth="1"/>
    <col min="3588" max="3589" width="17.140625" style="63" customWidth="1"/>
    <col min="3590" max="3590" width="15.42578125" style="63" bestFit="1" customWidth="1"/>
    <col min="3591" max="3591" width="15.28515625" style="63" bestFit="1" customWidth="1"/>
    <col min="3592" max="3592" width="15.140625" style="63" customWidth="1"/>
    <col min="3593" max="3593" width="15.85546875" style="63" customWidth="1"/>
    <col min="3594" max="3594" width="15.5703125" style="63" customWidth="1"/>
    <col min="3595" max="3595" width="11.28515625" style="63" bestFit="1" customWidth="1"/>
    <col min="3596" max="3835" width="11.42578125" style="63"/>
    <col min="3836" max="3836" width="44.7109375" style="63" customWidth="1"/>
    <col min="3837" max="3839" width="17.140625" style="63" customWidth="1"/>
    <col min="3840" max="3840" width="17.7109375" style="63" customWidth="1"/>
    <col min="3841" max="3841" width="16.140625" style="63" customWidth="1"/>
    <col min="3842" max="3842" width="14.140625" style="63" customWidth="1"/>
    <col min="3843" max="3843" width="14.28515625" style="63" customWidth="1"/>
    <col min="3844" max="3845" width="17.140625" style="63" customWidth="1"/>
    <col min="3846" max="3846" width="15.42578125" style="63" bestFit="1" customWidth="1"/>
    <col min="3847" max="3847" width="15.28515625" style="63" bestFit="1" customWidth="1"/>
    <col min="3848" max="3848" width="15.140625" style="63" customWidth="1"/>
    <col min="3849" max="3849" width="15.85546875" style="63" customWidth="1"/>
    <col min="3850" max="3850" width="15.5703125" style="63" customWidth="1"/>
    <col min="3851" max="3851" width="11.28515625" style="63" bestFit="1" customWidth="1"/>
    <col min="3852" max="4091" width="11.42578125" style="63"/>
    <col min="4092" max="4092" width="44.7109375" style="63" customWidth="1"/>
    <col min="4093" max="4095" width="17.140625" style="63" customWidth="1"/>
    <col min="4096" max="4096" width="17.7109375" style="63" customWidth="1"/>
    <col min="4097" max="4097" width="16.140625" style="63" customWidth="1"/>
    <col min="4098" max="4098" width="14.140625" style="63" customWidth="1"/>
    <col min="4099" max="4099" width="14.28515625" style="63" customWidth="1"/>
    <col min="4100" max="4101" width="17.140625" style="63" customWidth="1"/>
    <col min="4102" max="4102" width="15.42578125" style="63" bestFit="1" customWidth="1"/>
    <col min="4103" max="4103" width="15.28515625" style="63" bestFit="1" customWidth="1"/>
    <col min="4104" max="4104" width="15.140625" style="63" customWidth="1"/>
    <col min="4105" max="4105" width="15.85546875" style="63" customWidth="1"/>
    <col min="4106" max="4106" width="15.5703125" style="63" customWidth="1"/>
    <col min="4107" max="4107" width="11.28515625" style="63" bestFit="1" customWidth="1"/>
    <col min="4108" max="4347" width="11.42578125" style="63"/>
    <col min="4348" max="4348" width="44.7109375" style="63" customWidth="1"/>
    <col min="4349" max="4351" width="17.140625" style="63" customWidth="1"/>
    <col min="4352" max="4352" width="17.7109375" style="63" customWidth="1"/>
    <col min="4353" max="4353" width="16.140625" style="63" customWidth="1"/>
    <col min="4354" max="4354" width="14.140625" style="63" customWidth="1"/>
    <col min="4355" max="4355" width="14.28515625" style="63" customWidth="1"/>
    <col min="4356" max="4357" width="17.140625" style="63" customWidth="1"/>
    <col min="4358" max="4358" width="15.42578125" style="63" bestFit="1" customWidth="1"/>
    <col min="4359" max="4359" width="15.28515625" style="63" bestFit="1" customWidth="1"/>
    <col min="4360" max="4360" width="15.140625" style="63" customWidth="1"/>
    <col min="4361" max="4361" width="15.85546875" style="63" customWidth="1"/>
    <col min="4362" max="4362" width="15.5703125" style="63" customWidth="1"/>
    <col min="4363" max="4363" width="11.28515625" style="63" bestFit="1" customWidth="1"/>
    <col min="4364" max="4603" width="11.42578125" style="63"/>
    <col min="4604" max="4604" width="44.7109375" style="63" customWidth="1"/>
    <col min="4605" max="4607" width="17.140625" style="63" customWidth="1"/>
    <col min="4608" max="4608" width="17.7109375" style="63" customWidth="1"/>
    <col min="4609" max="4609" width="16.140625" style="63" customWidth="1"/>
    <col min="4610" max="4610" width="14.140625" style="63" customWidth="1"/>
    <col min="4611" max="4611" width="14.28515625" style="63" customWidth="1"/>
    <col min="4612" max="4613" width="17.140625" style="63" customWidth="1"/>
    <col min="4614" max="4614" width="15.42578125" style="63" bestFit="1" customWidth="1"/>
    <col min="4615" max="4615" width="15.28515625" style="63" bestFit="1" customWidth="1"/>
    <col min="4616" max="4616" width="15.140625" style="63" customWidth="1"/>
    <col min="4617" max="4617" width="15.85546875" style="63" customWidth="1"/>
    <col min="4618" max="4618" width="15.5703125" style="63" customWidth="1"/>
    <col min="4619" max="4619" width="11.28515625" style="63" bestFit="1" customWidth="1"/>
    <col min="4620" max="4859" width="11.42578125" style="63"/>
    <col min="4860" max="4860" width="44.7109375" style="63" customWidth="1"/>
    <col min="4861" max="4863" width="17.140625" style="63" customWidth="1"/>
    <col min="4864" max="4864" width="17.7109375" style="63" customWidth="1"/>
    <col min="4865" max="4865" width="16.140625" style="63" customWidth="1"/>
    <col min="4866" max="4866" width="14.140625" style="63" customWidth="1"/>
    <col min="4867" max="4867" width="14.28515625" style="63" customWidth="1"/>
    <col min="4868" max="4869" width="17.140625" style="63" customWidth="1"/>
    <col min="4870" max="4870" width="15.42578125" style="63" bestFit="1" customWidth="1"/>
    <col min="4871" max="4871" width="15.28515625" style="63" bestFit="1" customWidth="1"/>
    <col min="4872" max="4872" width="15.140625" style="63" customWidth="1"/>
    <col min="4873" max="4873" width="15.85546875" style="63" customWidth="1"/>
    <col min="4874" max="4874" width="15.5703125" style="63" customWidth="1"/>
    <col min="4875" max="4875" width="11.28515625" style="63" bestFit="1" customWidth="1"/>
    <col min="4876" max="5115" width="11.42578125" style="63"/>
    <col min="5116" max="5116" width="44.7109375" style="63" customWidth="1"/>
    <col min="5117" max="5119" width="17.140625" style="63" customWidth="1"/>
    <col min="5120" max="5120" width="17.7109375" style="63" customWidth="1"/>
    <col min="5121" max="5121" width="16.140625" style="63" customWidth="1"/>
    <col min="5122" max="5122" width="14.140625" style="63" customWidth="1"/>
    <col min="5123" max="5123" width="14.28515625" style="63" customWidth="1"/>
    <col min="5124" max="5125" width="17.140625" style="63" customWidth="1"/>
    <col min="5126" max="5126" width="15.42578125" style="63" bestFit="1" customWidth="1"/>
    <col min="5127" max="5127" width="15.28515625" style="63" bestFit="1" customWidth="1"/>
    <col min="5128" max="5128" width="15.140625" style="63" customWidth="1"/>
    <col min="5129" max="5129" width="15.85546875" style="63" customWidth="1"/>
    <col min="5130" max="5130" width="15.5703125" style="63" customWidth="1"/>
    <col min="5131" max="5131" width="11.28515625" style="63" bestFit="1" customWidth="1"/>
    <col min="5132" max="5371" width="11.42578125" style="63"/>
    <col min="5372" max="5372" width="44.7109375" style="63" customWidth="1"/>
    <col min="5373" max="5375" width="17.140625" style="63" customWidth="1"/>
    <col min="5376" max="5376" width="17.7109375" style="63" customWidth="1"/>
    <col min="5377" max="5377" width="16.140625" style="63" customWidth="1"/>
    <col min="5378" max="5378" width="14.140625" style="63" customWidth="1"/>
    <col min="5379" max="5379" width="14.28515625" style="63" customWidth="1"/>
    <col min="5380" max="5381" width="17.140625" style="63" customWidth="1"/>
    <col min="5382" max="5382" width="15.42578125" style="63" bestFit="1" customWidth="1"/>
    <col min="5383" max="5383" width="15.28515625" style="63" bestFit="1" customWidth="1"/>
    <col min="5384" max="5384" width="15.140625" style="63" customWidth="1"/>
    <col min="5385" max="5385" width="15.85546875" style="63" customWidth="1"/>
    <col min="5386" max="5386" width="15.5703125" style="63" customWidth="1"/>
    <col min="5387" max="5387" width="11.28515625" style="63" bestFit="1" customWidth="1"/>
    <col min="5388" max="5627" width="11.42578125" style="63"/>
    <col min="5628" max="5628" width="44.7109375" style="63" customWidth="1"/>
    <col min="5629" max="5631" width="17.140625" style="63" customWidth="1"/>
    <col min="5632" max="5632" width="17.7109375" style="63" customWidth="1"/>
    <col min="5633" max="5633" width="16.140625" style="63" customWidth="1"/>
    <col min="5634" max="5634" width="14.140625" style="63" customWidth="1"/>
    <col min="5635" max="5635" width="14.28515625" style="63" customWidth="1"/>
    <col min="5636" max="5637" width="17.140625" style="63" customWidth="1"/>
    <col min="5638" max="5638" width="15.42578125" style="63" bestFit="1" customWidth="1"/>
    <col min="5639" max="5639" width="15.28515625" style="63" bestFit="1" customWidth="1"/>
    <col min="5640" max="5640" width="15.140625" style="63" customWidth="1"/>
    <col min="5641" max="5641" width="15.85546875" style="63" customWidth="1"/>
    <col min="5642" max="5642" width="15.5703125" style="63" customWidth="1"/>
    <col min="5643" max="5643" width="11.28515625" style="63" bestFit="1" customWidth="1"/>
    <col min="5644" max="5883" width="11.42578125" style="63"/>
    <col min="5884" max="5884" width="44.7109375" style="63" customWidth="1"/>
    <col min="5885" max="5887" width="17.140625" style="63" customWidth="1"/>
    <col min="5888" max="5888" width="17.7109375" style="63" customWidth="1"/>
    <col min="5889" max="5889" width="16.140625" style="63" customWidth="1"/>
    <col min="5890" max="5890" width="14.140625" style="63" customWidth="1"/>
    <col min="5891" max="5891" width="14.28515625" style="63" customWidth="1"/>
    <col min="5892" max="5893" width="17.140625" style="63" customWidth="1"/>
    <col min="5894" max="5894" width="15.42578125" style="63" bestFit="1" customWidth="1"/>
    <col min="5895" max="5895" width="15.28515625" style="63" bestFit="1" customWidth="1"/>
    <col min="5896" max="5896" width="15.140625" style="63" customWidth="1"/>
    <col min="5897" max="5897" width="15.85546875" style="63" customWidth="1"/>
    <col min="5898" max="5898" width="15.5703125" style="63" customWidth="1"/>
    <col min="5899" max="5899" width="11.28515625" style="63" bestFit="1" customWidth="1"/>
    <col min="5900" max="6139" width="11.42578125" style="63"/>
    <col min="6140" max="6140" width="44.7109375" style="63" customWidth="1"/>
    <col min="6141" max="6143" width="17.140625" style="63" customWidth="1"/>
    <col min="6144" max="6144" width="17.7109375" style="63" customWidth="1"/>
    <col min="6145" max="6145" width="16.140625" style="63" customWidth="1"/>
    <col min="6146" max="6146" width="14.140625" style="63" customWidth="1"/>
    <col min="6147" max="6147" width="14.28515625" style="63" customWidth="1"/>
    <col min="6148" max="6149" width="17.140625" style="63" customWidth="1"/>
    <col min="6150" max="6150" width="15.42578125" style="63" bestFit="1" customWidth="1"/>
    <col min="6151" max="6151" width="15.28515625" style="63" bestFit="1" customWidth="1"/>
    <col min="6152" max="6152" width="15.140625" style="63" customWidth="1"/>
    <col min="6153" max="6153" width="15.85546875" style="63" customWidth="1"/>
    <col min="6154" max="6154" width="15.5703125" style="63" customWidth="1"/>
    <col min="6155" max="6155" width="11.28515625" style="63" bestFit="1" customWidth="1"/>
    <col min="6156" max="6395" width="11.42578125" style="63"/>
    <col min="6396" max="6396" width="44.7109375" style="63" customWidth="1"/>
    <col min="6397" max="6399" width="17.140625" style="63" customWidth="1"/>
    <col min="6400" max="6400" width="17.7109375" style="63" customWidth="1"/>
    <col min="6401" max="6401" width="16.140625" style="63" customWidth="1"/>
    <col min="6402" max="6402" width="14.140625" style="63" customWidth="1"/>
    <col min="6403" max="6403" width="14.28515625" style="63" customWidth="1"/>
    <col min="6404" max="6405" width="17.140625" style="63" customWidth="1"/>
    <col min="6406" max="6406" width="15.42578125" style="63" bestFit="1" customWidth="1"/>
    <col min="6407" max="6407" width="15.28515625" style="63" bestFit="1" customWidth="1"/>
    <col min="6408" max="6408" width="15.140625" style="63" customWidth="1"/>
    <col min="6409" max="6409" width="15.85546875" style="63" customWidth="1"/>
    <col min="6410" max="6410" width="15.5703125" style="63" customWidth="1"/>
    <col min="6411" max="6411" width="11.28515625" style="63" bestFit="1" customWidth="1"/>
    <col min="6412" max="6651" width="11.42578125" style="63"/>
    <col min="6652" max="6652" width="44.7109375" style="63" customWidth="1"/>
    <col min="6653" max="6655" width="17.140625" style="63" customWidth="1"/>
    <col min="6656" max="6656" width="17.7109375" style="63" customWidth="1"/>
    <col min="6657" max="6657" width="16.140625" style="63" customWidth="1"/>
    <col min="6658" max="6658" width="14.140625" style="63" customWidth="1"/>
    <col min="6659" max="6659" width="14.28515625" style="63" customWidth="1"/>
    <col min="6660" max="6661" width="17.140625" style="63" customWidth="1"/>
    <col min="6662" max="6662" width="15.42578125" style="63" bestFit="1" customWidth="1"/>
    <col min="6663" max="6663" width="15.28515625" style="63" bestFit="1" customWidth="1"/>
    <col min="6664" max="6664" width="15.140625" style="63" customWidth="1"/>
    <col min="6665" max="6665" width="15.85546875" style="63" customWidth="1"/>
    <col min="6666" max="6666" width="15.5703125" style="63" customWidth="1"/>
    <col min="6667" max="6667" width="11.28515625" style="63" bestFit="1" customWidth="1"/>
    <col min="6668" max="6907" width="11.42578125" style="63"/>
    <col min="6908" max="6908" width="44.7109375" style="63" customWidth="1"/>
    <col min="6909" max="6911" width="17.140625" style="63" customWidth="1"/>
    <col min="6912" max="6912" width="17.7109375" style="63" customWidth="1"/>
    <col min="6913" max="6913" width="16.140625" style="63" customWidth="1"/>
    <col min="6914" max="6914" width="14.140625" style="63" customWidth="1"/>
    <col min="6915" max="6915" width="14.28515625" style="63" customWidth="1"/>
    <col min="6916" max="6917" width="17.140625" style="63" customWidth="1"/>
    <col min="6918" max="6918" width="15.42578125" style="63" bestFit="1" customWidth="1"/>
    <col min="6919" max="6919" width="15.28515625" style="63" bestFit="1" customWidth="1"/>
    <col min="6920" max="6920" width="15.140625" style="63" customWidth="1"/>
    <col min="6921" max="6921" width="15.85546875" style="63" customWidth="1"/>
    <col min="6922" max="6922" width="15.5703125" style="63" customWidth="1"/>
    <col min="6923" max="6923" width="11.28515625" style="63" bestFit="1" customWidth="1"/>
    <col min="6924" max="7163" width="11.42578125" style="63"/>
    <col min="7164" max="7164" width="44.7109375" style="63" customWidth="1"/>
    <col min="7165" max="7167" width="17.140625" style="63" customWidth="1"/>
    <col min="7168" max="7168" width="17.7109375" style="63" customWidth="1"/>
    <col min="7169" max="7169" width="16.140625" style="63" customWidth="1"/>
    <col min="7170" max="7170" width="14.140625" style="63" customWidth="1"/>
    <col min="7171" max="7171" width="14.28515625" style="63" customWidth="1"/>
    <col min="7172" max="7173" width="17.140625" style="63" customWidth="1"/>
    <col min="7174" max="7174" width="15.42578125" style="63" bestFit="1" customWidth="1"/>
    <col min="7175" max="7175" width="15.28515625" style="63" bestFit="1" customWidth="1"/>
    <col min="7176" max="7176" width="15.140625" style="63" customWidth="1"/>
    <col min="7177" max="7177" width="15.85546875" style="63" customWidth="1"/>
    <col min="7178" max="7178" width="15.5703125" style="63" customWidth="1"/>
    <col min="7179" max="7179" width="11.28515625" style="63" bestFit="1" customWidth="1"/>
    <col min="7180" max="7419" width="11.42578125" style="63"/>
    <col min="7420" max="7420" width="44.7109375" style="63" customWidth="1"/>
    <col min="7421" max="7423" width="17.140625" style="63" customWidth="1"/>
    <col min="7424" max="7424" width="17.7109375" style="63" customWidth="1"/>
    <col min="7425" max="7425" width="16.140625" style="63" customWidth="1"/>
    <col min="7426" max="7426" width="14.140625" style="63" customWidth="1"/>
    <col min="7427" max="7427" width="14.28515625" style="63" customWidth="1"/>
    <col min="7428" max="7429" width="17.140625" style="63" customWidth="1"/>
    <col min="7430" max="7430" width="15.42578125" style="63" bestFit="1" customWidth="1"/>
    <col min="7431" max="7431" width="15.28515625" style="63" bestFit="1" customWidth="1"/>
    <col min="7432" max="7432" width="15.140625" style="63" customWidth="1"/>
    <col min="7433" max="7433" width="15.85546875" style="63" customWidth="1"/>
    <col min="7434" max="7434" width="15.5703125" style="63" customWidth="1"/>
    <col min="7435" max="7435" width="11.28515625" style="63" bestFit="1" customWidth="1"/>
    <col min="7436" max="7675" width="11.42578125" style="63"/>
    <col min="7676" max="7676" width="44.7109375" style="63" customWidth="1"/>
    <col min="7677" max="7679" width="17.140625" style="63" customWidth="1"/>
    <col min="7680" max="7680" width="17.7109375" style="63" customWidth="1"/>
    <col min="7681" max="7681" width="16.140625" style="63" customWidth="1"/>
    <col min="7682" max="7682" width="14.140625" style="63" customWidth="1"/>
    <col min="7683" max="7683" width="14.28515625" style="63" customWidth="1"/>
    <col min="7684" max="7685" width="17.140625" style="63" customWidth="1"/>
    <col min="7686" max="7686" width="15.42578125" style="63" bestFit="1" customWidth="1"/>
    <col min="7687" max="7687" width="15.28515625" style="63" bestFit="1" customWidth="1"/>
    <col min="7688" max="7688" width="15.140625" style="63" customWidth="1"/>
    <col min="7689" max="7689" width="15.85546875" style="63" customWidth="1"/>
    <col min="7690" max="7690" width="15.5703125" style="63" customWidth="1"/>
    <col min="7691" max="7691" width="11.28515625" style="63" bestFit="1" customWidth="1"/>
    <col min="7692" max="7931" width="11.42578125" style="63"/>
    <col min="7932" max="7932" width="44.7109375" style="63" customWidth="1"/>
    <col min="7933" max="7935" width="17.140625" style="63" customWidth="1"/>
    <col min="7936" max="7936" width="17.7109375" style="63" customWidth="1"/>
    <col min="7937" max="7937" width="16.140625" style="63" customWidth="1"/>
    <col min="7938" max="7938" width="14.140625" style="63" customWidth="1"/>
    <col min="7939" max="7939" width="14.28515625" style="63" customWidth="1"/>
    <col min="7940" max="7941" width="17.140625" style="63" customWidth="1"/>
    <col min="7942" max="7942" width="15.42578125" style="63" bestFit="1" customWidth="1"/>
    <col min="7943" max="7943" width="15.28515625" style="63" bestFit="1" customWidth="1"/>
    <col min="7944" max="7944" width="15.140625" style="63" customWidth="1"/>
    <col min="7945" max="7945" width="15.85546875" style="63" customWidth="1"/>
    <col min="7946" max="7946" width="15.5703125" style="63" customWidth="1"/>
    <col min="7947" max="7947" width="11.28515625" style="63" bestFit="1" customWidth="1"/>
    <col min="7948" max="8187" width="11.42578125" style="63"/>
    <col min="8188" max="8188" width="44.7109375" style="63" customWidth="1"/>
    <col min="8189" max="8191" width="17.140625" style="63" customWidth="1"/>
    <col min="8192" max="8192" width="17.7109375" style="63" customWidth="1"/>
    <col min="8193" max="8193" width="16.140625" style="63" customWidth="1"/>
    <col min="8194" max="8194" width="14.140625" style="63" customWidth="1"/>
    <col min="8195" max="8195" width="14.28515625" style="63" customWidth="1"/>
    <col min="8196" max="8197" width="17.140625" style="63" customWidth="1"/>
    <col min="8198" max="8198" width="15.42578125" style="63" bestFit="1" customWidth="1"/>
    <col min="8199" max="8199" width="15.28515625" style="63" bestFit="1" customWidth="1"/>
    <col min="8200" max="8200" width="15.140625" style="63" customWidth="1"/>
    <col min="8201" max="8201" width="15.85546875" style="63" customWidth="1"/>
    <col min="8202" max="8202" width="15.5703125" style="63" customWidth="1"/>
    <col min="8203" max="8203" width="11.28515625" style="63" bestFit="1" customWidth="1"/>
    <col min="8204" max="8443" width="11.42578125" style="63"/>
    <col min="8444" max="8444" width="44.7109375" style="63" customWidth="1"/>
    <col min="8445" max="8447" width="17.140625" style="63" customWidth="1"/>
    <col min="8448" max="8448" width="17.7109375" style="63" customWidth="1"/>
    <col min="8449" max="8449" width="16.140625" style="63" customWidth="1"/>
    <col min="8450" max="8450" width="14.140625" style="63" customWidth="1"/>
    <col min="8451" max="8451" width="14.28515625" style="63" customWidth="1"/>
    <col min="8452" max="8453" width="17.140625" style="63" customWidth="1"/>
    <col min="8454" max="8454" width="15.42578125" style="63" bestFit="1" customWidth="1"/>
    <col min="8455" max="8455" width="15.28515625" style="63" bestFit="1" customWidth="1"/>
    <col min="8456" max="8456" width="15.140625" style="63" customWidth="1"/>
    <col min="8457" max="8457" width="15.85546875" style="63" customWidth="1"/>
    <col min="8458" max="8458" width="15.5703125" style="63" customWidth="1"/>
    <col min="8459" max="8459" width="11.28515625" style="63" bestFit="1" customWidth="1"/>
    <col min="8460" max="8699" width="11.42578125" style="63"/>
    <col min="8700" max="8700" width="44.7109375" style="63" customWidth="1"/>
    <col min="8701" max="8703" width="17.140625" style="63" customWidth="1"/>
    <col min="8704" max="8704" width="17.7109375" style="63" customWidth="1"/>
    <col min="8705" max="8705" width="16.140625" style="63" customWidth="1"/>
    <col min="8706" max="8706" width="14.140625" style="63" customWidth="1"/>
    <col min="8707" max="8707" width="14.28515625" style="63" customWidth="1"/>
    <col min="8708" max="8709" width="17.140625" style="63" customWidth="1"/>
    <col min="8710" max="8710" width="15.42578125" style="63" bestFit="1" customWidth="1"/>
    <col min="8711" max="8711" width="15.28515625" style="63" bestFit="1" customWidth="1"/>
    <col min="8712" max="8712" width="15.140625" style="63" customWidth="1"/>
    <col min="8713" max="8713" width="15.85546875" style="63" customWidth="1"/>
    <col min="8714" max="8714" width="15.5703125" style="63" customWidth="1"/>
    <col min="8715" max="8715" width="11.28515625" style="63" bestFit="1" customWidth="1"/>
    <col min="8716" max="8955" width="11.42578125" style="63"/>
    <col min="8956" max="8956" width="44.7109375" style="63" customWidth="1"/>
    <col min="8957" max="8959" width="17.140625" style="63" customWidth="1"/>
    <col min="8960" max="8960" width="17.7109375" style="63" customWidth="1"/>
    <col min="8961" max="8961" width="16.140625" style="63" customWidth="1"/>
    <col min="8962" max="8962" width="14.140625" style="63" customWidth="1"/>
    <col min="8963" max="8963" width="14.28515625" style="63" customWidth="1"/>
    <col min="8964" max="8965" width="17.140625" style="63" customWidth="1"/>
    <col min="8966" max="8966" width="15.42578125" style="63" bestFit="1" customWidth="1"/>
    <col min="8967" max="8967" width="15.28515625" style="63" bestFit="1" customWidth="1"/>
    <col min="8968" max="8968" width="15.140625" style="63" customWidth="1"/>
    <col min="8969" max="8969" width="15.85546875" style="63" customWidth="1"/>
    <col min="8970" max="8970" width="15.5703125" style="63" customWidth="1"/>
    <col min="8971" max="8971" width="11.28515625" style="63" bestFit="1" customWidth="1"/>
    <col min="8972" max="9211" width="11.42578125" style="63"/>
    <col min="9212" max="9212" width="44.7109375" style="63" customWidth="1"/>
    <col min="9213" max="9215" width="17.140625" style="63" customWidth="1"/>
    <col min="9216" max="9216" width="17.7109375" style="63" customWidth="1"/>
    <col min="9217" max="9217" width="16.140625" style="63" customWidth="1"/>
    <col min="9218" max="9218" width="14.140625" style="63" customWidth="1"/>
    <col min="9219" max="9219" width="14.28515625" style="63" customWidth="1"/>
    <col min="9220" max="9221" width="17.140625" style="63" customWidth="1"/>
    <col min="9222" max="9222" width="15.42578125" style="63" bestFit="1" customWidth="1"/>
    <col min="9223" max="9223" width="15.28515625" style="63" bestFit="1" customWidth="1"/>
    <col min="9224" max="9224" width="15.140625" style="63" customWidth="1"/>
    <col min="9225" max="9225" width="15.85546875" style="63" customWidth="1"/>
    <col min="9226" max="9226" width="15.5703125" style="63" customWidth="1"/>
    <col min="9227" max="9227" width="11.28515625" style="63" bestFit="1" customWidth="1"/>
    <col min="9228" max="9467" width="11.42578125" style="63"/>
    <col min="9468" max="9468" width="44.7109375" style="63" customWidth="1"/>
    <col min="9469" max="9471" width="17.140625" style="63" customWidth="1"/>
    <col min="9472" max="9472" width="17.7109375" style="63" customWidth="1"/>
    <col min="9473" max="9473" width="16.140625" style="63" customWidth="1"/>
    <col min="9474" max="9474" width="14.140625" style="63" customWidth="1"/>
    <col min="9475" max="9475" width="14.28515625" style="63" customWidth="1"/>
    <col min="9476" max="9477" width="17.140625" style="63" customWidth="1"/>
    <col min="9478" max="9478" width="15.42578125" style="63" bestFit="1" customWidth="1"/>
    <col min="9479" max="9479" width="15.28515625" style="63" bestFit="1" customWidth="1"/>
    <col min="9480" max="9480" width="15.140625" style="63" customWidth="1"/>
    <col min="9481" max="9481" width="15.85546875" style="63" customWidth="1"/>
    <col min="9482" max="9482" width="15.5703125" style="63" customWidth="1"/>
    <col min="9483" max="9483" width="11.28515625" style="63" bestFit="1" customWidth="1"/>
    <col min="9484" max="9723" width="11.42578125" style="63"/>
    <col min="9724" max="9724" width="44.7109375" style="63" customWidth="1"/>
    <col min="9725" max="9727" width="17.140625" style="63" customWidth="1"/>
    <col min="9728" max="9728" width="17.7109375" style="63" customWidth="1"/>
    <col min="9729" max="9729" width="16.140625" style="63" customWidth="1"/>
    <col min="9730" max="9730" width="14.140625" style="63" customWidth="1"/>
    <col min="9731" max="9731" width="14.28515625" style="63" customWidth="1"/>
    <col min="9732" max="9733" width="17.140625" style="63" customWidth="1"/>
    <col min="9734" max="9734" width="15.42578125" style="63" bestFit="1" customWidth="1"/>
    <col min="9735" max="9735" width="15.28515625" style="63" bestFit="1" customWidth="1"/>
    <col min="9736" max="9736" width="15.140625" style="63" customWidth="1"/>
    <col min="9737" max="9737" width="15.85546875" style="63" customWidth="1"/>
    <col min="9738" max="9738" width="15.5703125" style="63" customWidth="1"/>
    <col min="9739" max="9739" width="11.28515625" style="63" bestFit="1" customWidth="1"/>
    <col min="9740" max="9979" width="11.42578125" style="63"/>
    <col min="9980" max="9980" width="44.7109375" style="63" customWidth="1"/>
    <col min="9981" max="9983" width="17.140625" style="63" customWidth="1"/>
    <col min="9984" max="9984" width="17.7109375" style="63" customWidth="1"/>
    <col min="9985" max="9985" width="16.140625" style="63" customWidth="1"/>
    <col min="9986" max="9986" width="14.140625" style="63" customWidth="1"/>
    <col min="9987" max="9987" width="14.28515625" style="63" customWidth="1"/>
    <col min="9988" max="9989" width="17.140625" style="63" customWidth="1"/>
    <col min="9990" max="9990" width="15.42578125" style="63" bestFit="1" customWidth="1"/>
    <col min="9991" max="9991" width="15.28515625" style="63" bestFit="1" customWidth="1"/>
    <col min="9992" max="9992" width="15.140625" style="63" customWidth="1"/>
    <col min="9993" max="9993" width="15.85546875" style="63" customWidth="1"/>
    <col min="9994" max="9994" width="15.5703125" style="63" customWidth="1"/>
    <col min="9995" max="9995" width="11.28515625" style="63" bestFit="1" customWidth="1"/>
    <col min="9996" max="10235" width="11.42578125" style="63"/>
    <col min="10236" max="10236" width="44.7109375" style="63" customWidth="1"/>
    <col min="10237" max="10239" width="17.140625" style="63" customWidth="1"/>
    <col min="10240" max="10240" width="17.7109375" style="63" customWidth="1"/>
    <col min="10241" max="10241" width="16.140625" style="63" customWidth="1"/>
    <col min="10242" max="10242" width="14.140625" style="63" customWidth="1"/>
    <col min="10243" max="10243" width="14.28515625" style="63" customWidth="1"/>
    <col min="10244" max="10245" width="17.140625" style="63" customWidth="1"/>
    <col min="10246" max="10246" width="15.42578125" style="63" bestFit="1" customWidth="1"/>
    <col min="10247" max="10247" width="15.28515625" style="63" bestFit="1" customWidth="1"/>
    <col min="10248" max="10248" width="15.140625" style="63" customWidth="1"/>
    <col min="10249" max="10249" width="15.85546875" style="63" customWidth="1"/>
    <col min="10250" max="10250" width="15.5703125" style="63" customWidth="1"/>
    <col min="10251" max="10251" width="11.28515625" style="63" bestFit="1" customWidth="1"/>
    <col min="10252" max="10491" width="11.42578125" style="63"/>
    <col min="10492" max="10492" width="44.7109375" style="63" customWidth="1"/>
    <col min="10493" max="10495" width="17.140625" style="63" customWidth="1"/>
    <col min="10496" max="10496" width="17.7109375" style="63" customWidth="1"/>
    <col min="10497" max="10497" width="16.140625" style="63" customWidth="1"/>
    <col min="10498" max="10498" width="14.140625" style="63" customWidth="1"/>
    <col min="10499" max="10499" width="14.28515625" style="63" customWidth="1"/>
    <col min="10500" max="10501" width="17.140625" style="63" customWidth="1"/>
    <col min="10502" max="10502" width="15.42578125" style="63" bestFit="1" customWidth="1"/>
    <col min="10503" max="10503" width="15.28515625" style="63" bestFit="1" customWidth="1"/>
    <col min="10504" max="10504" width="15.140625" style="63" customWidth="1"/>
    <col min="10505" max="10505" width="15.85546875" style="63" customWidth="1"/>
    <col min="10506" max="10506" width="15.5703125" style="63" customWidth="1"/>
    <col min="10507" max="10507" width="11.28515625" style="63" bestFit="1" customWidth="1"/>
    <col min="10508" max="10747" width="11.42578125" style="63"/>
    <col min="10748" max="10748" width="44.7109375" style="63" customWidth="1"/>
    <col min="10749" max="10751" width="17.140625" style="63" customWidth="1"/>
    <col min="10752" max="10752" width="17.7109375" style="63" customWidth="1"/>
    <col min="10753" max="10753" width="16.140625" style="63" customWidth="1"/>
    <col min="10754" max="10754" width="14.140625" style="63" customWidth="1"/>
    <col min="10755" max="10755" width="14.28515625" style="63" customWidth="1"/>
    <col min="10756" max="10757" width="17.140625" style="63" customWidth="1"/>
    <col min="10758" max="10758" width="15.42578125" style="63" bestFit="1" customWidth="1"/>
    <col min="10759" max="10759" width="15.28515625" style="63" bestFit="1" customWidth="1"/>
    <col min="10760" max="10760" width="15.140625" style="63" customWidth="1"/>
    <col min="10761" max="10761" width="15.85546875" style="63" customWidth="1"/>
    <col min="10762" max="10762" width="15.5703125" style="63" customWidth="1"/>
    <col min="10763" max="10763" width="11.28515625" style="63" bestFit="1" customWidth="1"/>
    <col min="10764" max="11003" width="11.42578125" style="63"/>
    <col min="11004" max="11004" width="44.7109375" style="63" customWidth="1"/>
    <col min="11005" max="11007" width="17.140625" style="63" customWidth="1"/>
    <col min="11008" max="11008" width="17.7109375" style="63" customWidth="1"/>
    <col min="11009" max="11009" width="16.140625" style="63" customWidth="1"/>
    <col min="11010" max="11010" width="14.140625" style="63" customWidth="1"/>
    <col min="11011" max="11011" width="14.28515625" style="63" customWidth="1"/>
    <col min="11012" max="11013" width="17.140625" style="63" customWidth="1"/>
    <col min="11014" max="11014" width="15.42578125" style="63" bestFit="1" customWidth="1"/>
    <col min="11015" max="11015" width="15.28515625" style="63" bestFit="1" customWidth="1"/>
    <col min="11016" max="11016" width="15.140625" style="63" customWidth="1"/>
    <col min="11017" max="11017" width="15.85546875" style="63" customWidth="1"/>
    <col min="11018" max="11018" width="15.5703125" style="63" customWidth="1"/>
    <col min="11019" max="11019" width="11.28515625" style="63" bestFit="1" customWidth="1"/>
    <col min="11020" max="11259" width="11.42578125" style="63"/>
    <col min="11260" max="11260" width="44.7109375" style="63" customWidth="1"/>
    <col min="11261" max="11263" width="17.140625" style="63" customWidth="1"/>
    <col min="11264" max="11264" width="17.7109375" style="63" customWidth="1"/>
    <col min="11265" max="11265" width="16.140625" style="63" customWidth="1"/>
    <col min="11266" max="11266" width="14.140625" style="63" customWidth="1"/>
    <col min="11267" max="11267" width="14.28515625" style="63" customWidth="1"/>
    <col min="11268" max="11269" width="17.140625" style="63" customWidth="1"/>
    <col min="11270" max="11270" width="15.42578125" style="63" bestFit="1" customWidth="1"/>
    <col min="11271" max="11271" width="15.28515625" style="63" bestFit="1" customWidth="1"/>
    <col min="11272" max="11272" width="15.140625" style="63" customWidth="1"/>
    <col min="11273" max="11273" width="15.85546875" style="63" customWidth="1"/>
    <col min="11274" max="11274" width="15.5703125" style="63" customWidth="1"/>
    <col min="11275" max="11275" width="11.28515625" style="63" bestFit="1" customWidth="1"/>
    <col min="11276" max="11515" width="11.42578125" style="63"/>
    <col min="11516" max="11516" width="44.7109375" style="63" customWidth="1"/>
    <col min="11517" max="11519" width="17.140625" style="63" customWidth="1"/>
    <col min="11520" max="11520" width="17.7109375" style="63" customWidth="1"/>
    <col min="11521" max="11521" width="16.140625" style="63" customWidth="1"/>
    <col min="11522" max="11522" width="14.140625" style="63" customWidth="1"/>
    <col min="11523" max="11523" width="14.28515625" style="63" customWidth="1"/>
    <col min="11524" max="11525" width="17.140625" style="63" customWidth="1"/>
    <col min="11526" max="11526" width="15.42578125" style="63" bestFit="1" customWidth="1"/>
    <col min="11527" max="11527" width="15.28515625" style="63" bestFit="1" customWidth="1"/>
    <col min="11528" max="11528" width="15.140625" style="63" customWidth="1"/>
    <col min="11529" max="11529" width="15.85546875" style="63" customWidth="1"/>
    <col min="11530" max="11530" width="15.5703125" style="63" customWidth="1"/>
    <col min="11531" max="11531" width="11.28515625" style="63" bestFit="1" customWidth="1"/>
    <col min="11532" max="11771" width="11.42578125" style="63"/>
    <col min="11772" max="11772" width="44.7109375" style="63" customWidth="1"/>
    <col min="11773" max="11775" width="17.140625" style="63" customWidth="1"/>
    <col min="11776" max="11776" width="17.7109375" style="63" customWidth="1"/>
    <col min="11777" max="11777" width="16.140625" style="63" customWidth="1"/>
    <col min="11778" max="11778" width="14.140625" style="63" customWidth="1"/>
    <col min="11779" max="11779" width="14.28515625" style="63" customWidth="1"/>
    <col min="11780" max="11781" width="17.140625" style="63" customWidth="1"/>
    <col min="11782" max="11782" width="15.42578125" style="63" bestFit="1" customWidth="1"/>
    <col min="11783" max="11783" width="15.28515625" style="63" bestFit="1" customWidth="1"/>
    <col min="11784" max="11784" width="15.140625" style="63" customWidth="1"/>
    <col min="11785" max="11785" width="15.85546875" style="63" customWidth="1"/>
    <col min="11786" max="11786" width="15.5703125" style="63" customWidth="1"/>
    <col min="11787" max="11787" width="11.28515625" style="63" bestFit="1" customWidth="1"/>
    <col min="11788" max="12027" width="11.42578125" style="63"/>
    <col min="12028" max="12028" width="44.7109375" style="63" customWidth="1"/>
    <col min="12029" max="12031" width="17.140625" style="63" customWidth="1"/>
    <col min="12032" max="12032" width="17.7109375" style="63" customWidth="1"/>
    <col min="12033" max="12033" width="16.140625" style="63" customWidth="1"/>
    <col min="12034" max="12034" width="14.140625" style="63" customWidth="1"/>
    <col min="12035" max="12035" width="14.28515625" style="63" customWidth="1"/>
    <col min="12036" max="12037" width="17.140625" style="63" customWidth="1"/>
    <col min="12038" max="12038" width="15.42578125" style="63" bestFit="1" customWidth="1"/>
    <col min="12039" max="12039" width="15.28515625" style="63" bestFit="1" customWidth="1"/>
    <col min="12040" max="12040" width="15.140625" style="63" customWidth="1"/>
    <col min="12041" max="12041" width="15.85546875" style="63" customWidth="1"/>
    <col min="12042" max="12042" width="15.5703125" style="63" customWidth="1"/>
    <col min="12043" max="12043" width="11.28515625" style="63" bestFit="1" customWidth="1"/>
    <col min="12044" max="12283" width="11.42578125" style="63"/>
    <col min="12284" max="12284" width="44.7109375" style="63" customWidth="1"/>
    <col min="12285" max="12287" width="17.140625" style="63" customWidth="1"/>
    <col min="12288" max="12288" width="17.7109375" style="63" customWidth="1"/>
    <col min="12289" max="12289" width="16.140625" style="63" customWidth="1"/>
    <col min="12290" max="12290" width="14.140625" style="63" customWidth="1"/>
    <col min="12291" max="12291" width="14.28515625" style="63" customWidth="1"/>
    <col min="12292" max="12293" width="17.140625" style="63" customWidth="1"/>
    <col min="12294" max="12294" width="15.42578125" style="63" bestFit="1" customWidth="1"/>
    <col min="12295" max="12295" width="15.28515625" style="63" bestFit="1" customWidth="1"/>
    <col min="12296" max="12296" width="15.140625" style="63" customWidth="1"/>
    <col min="12297" max="12297" width="15.85546875" style="63" customWidth="1"/>
    <col min="12298" max="12298" width="15.5703125" style="63" customWidth="1"/>
    <col min="12299" max="12299" width="11.28515625" style="63" bestFit="1" customWidth="1"/>
    <col min="12300" max="12539" width="11.42578125" style="63"/>
    <col min="12540" max="12540" width="44.7109375" style="63" customWidth="1"/>
    <col min="12541" max="12543" width="17.140625" style="63" customWidth="1"/>
    <col min="12544" max="12544" width="17.7109375" style="63" customWidth="1"/>
    <col min="12545" max="12545" width="16.140625" style="63" customWidth="1"/>
    <col min="12546" max="12546" width="14.140625" style="63" customWidth="1"/>
    <col min="12547" max="12547" width="14.28515625" style="63" customWidth="1"/>
    <col min="12548" max="12549" width="17.140625" style="63" customWidth="1"/>
    <col min="12550" max="12550" width="15.42578125" style="63" bestFit="1" customWidth="1"/>
    <col min="12551" max="12551" width="15.28515625" style="63" bestFit="1" customWidth="1"/>
    <col min="12552" max="12552" width="15.140625" style="63" customWidth="1"/>
    <col min="12553" max="12553" width="15.85546875" style="63" customWidth="1"/>
    <col min="12554" max="12554" width="15.5703125" style="63" customWidth="1"/>
    <col min="12555" max="12555" width="11.28515625" style="63" bestFit="1" customWidth="1"/>
    <col min="12556" max="12795" width="11.42578125" style="63"/>
    <col min="12796" max="12796" width="44.7109375" style="63" customWidth="1"/>
    <col min="12797" max="12799" width="17.140625" style="63" customWidth="1"/>
    <col min="12800" max="12800" width="17.7109375" style="63" customWidth="1"/>
    <col min="12801" max="12801" width="16.140625" style="63" customWidth="1"/>
    <col min="12802" max="12802" width="14.140625" style="63" customWidth="1"/>
    <col min="12803" max="12803" width="14.28515625" style="63" customWidth="1"/>
    <col min="12804" max="12805" width="17.140625" style="63" customWidth="1"/>
    <col min="12806" max="12806" width="15.42578125" style="63" bestFit="1" customWidth="1"/>
    <col min="12807" max="12807" width="15.28515625" style="63" bestFit="1" customWidth="1"/>
    <col min="12808" max="12808" width="15.140625" style="63" customWidth="1"/>
    <col min="12809" max="12809" width="15.85546875" style="63" customWidth="1"/>
    <col min="12810" max="12810" width="15.5703125" style="63" customWidth="1"/>
    <col min="12811" max="12811" width="11.28515625" style="63" bestFit="1" customWidth="1"/>
    <col min="12812" max="13051" width="11.42578125" style="63"/>
    <col min="13052" max="13052" width="44.7109375" style="63" customWidth="1"/>
    <col min="13053" max="13055" width="17.140625" style="63" customWidth="1"/>
    <col min="13056" max="13056" width="17.7109375" style="63" customWidth="1"/>
    <col min="13057" max="13057" width="16.140625" style="63" customWidth="1"/>
    <col min="13058" max="13058" width="14.140625" style="63" customWidth="1"/>
    <col min="13059" max="13059" width="14.28515625" style="63" customWidth="1"/>
    <col min="13060" max="13061" width="17.140625" style="63" customWidth="1"/>
    <col min="13062" max="13062" width="15.42578125" style="63" bestFit="1" customWidth="1"/>
    <col min="13063" max="13063" width="15.28515625" style="63" bestFit="1" customWidth="1"/>
    <col min="13064" max="13064" width="15.140625" style="63" customWidth="1"/>
    <col min="13065" max="13065" width="15.85546875" style="63" customWidth="1"/>
    <col min="13066" max="13066" width="15.5703125" style="63" customWidth="1"/>
    <col min="13067" max="13067" width="11.28515625" style="63" bestFit="1" customWidth="1"/>
    <col min="13068" max="13307" width="11.42578125" style="63"/>
    <col min="13308" max="13308" width="44.7109375" style="63" customWidth="1"/>
    <col min="13309" max="13311" width="17.140625" style="63" customWidth="1"/>
    <col min="13312" max="13312" width="17.7109375" style="63" customWidth="1"/>
    <col min="13313" max="13313" width="16.140625" style="63" customWidth="1"/>
    <col min="13314" max="13314" width="14.140625" style="63" customWidth="1"/>
    <col min="13315" max="13315" width="14.28515625" style="63" customWidth="1"/>
    <col min="13316" max="13317" width="17.140625" style="63" customWidth="1"/>
    <col min="13318" max="13318" width="15.42578125" style="63" bestFit="1" customWidth="1"/>
    <col min="13319" max="13319" width="15.28515625" style="63" bestFit="1" customWidth="1"/>
    <col min="13320" max="13320" width="15.140625" style="63" customWidth="1"/>
    <col min="13321" max="13321" width="15.85546875" style="63" customWidth="1"/>
    <col min="13322" max="13322" width="15.5703125" style="63" customWidth="1"/>
    <col min="13323" max="13323" width="11.28515625" style="63" bestFit="1" customWidth="1"/>
    <col min="13324" max="13563" width="11.42578125" style="63"/>
    <col min="13564" max="13564" width="44.7109375" style="63" customWidth="1"/>
    <col min="13565" max="13567" width="17.140625" style="63" customWidth="1"/>
    <col min="13568" max="13568" width="17.7109375" style="63" customWidth="1"/>
    <col min="13569" max="13569" width="16.140625" style="63" customWidth="1"/>
    <col min="13570" max="13570" width="14.140625" style="63" customWidth="1"/>
    <col min="13571" max="13571" width="14.28515625" style="63" customWidth="1"/>
    <col min="13572" max="13573" width="17.140625" style="63" customWidth="1"/>
    <col min="13574" max="13574" width="15.42578125" style="63" bestFit="1" customWidth="1"/>
    <col min="13575" max="13575" width="15.28515625" style="63" bestFit="1" customWidth="1"/>
    <col min="13576" max="13576" width="15.140625" style="63" customWidth="1"/>
    <col min="13577" max="13577" width="15.85546875" style="63" customWidth="1"/>
    <col min="13578" max="13578" width="15.5703125" style="63" customWidth="1"/>
    <col min="13579" max="13579" width="11.28515625" style="63" bestFit="1" customWidth="1"/>
    <col min="13580" max="13819" width="11.42578125" style="63"/>
    <col min="13820" max="13820" width="44.7109375" style="63" customWidth="1"/>
    <col min="13821" max="13823" width="17.140625" style="63" customWidth="1"/>
    <col min="13824" max="13824" width="17.7109375" style="63" customWidth="1"/>
    <col min="13825" max="13825" width="16.140625" style="63" customWidth="1"/>
    <col min="13826" max="13826" width="14.140625" style="63" customWidth="1"/>
    <col min="13827" max="13827" width="14.28515625" style="63" customWidth="1"/>
    <col min="13828" max="13829" width="17.140625" style="63" customWidth="1"/>
    <col min="13830" max="13830" width="15.42578125" style="63" bestFit="1" customWidth="1"/>
    <col min="13831" max="13831" width="15.28515625" style="63" bestFit="1" customWidth="1"/>
    <col min="13832" max="13832" width="15.140625" style="63" customWidth="1"/>
    <col min="13833" max="13833" width="15.85546875" style="63" customWidth="1"/>
    <col min="13834" max="13834" width="15.5703125" style="63" customWidth="1"/>
    <col min="13835" max="13835" width="11.28515625" style="63" bestFit="1" customWidth="1"/>
    <col min="13836" max="14075" width="11.42578125" style="63"/>
    <col min="14076" max="14076" width="44.7109375" style="63" customWidth="1"/>
    <col min="14077" max="14079" width="17.140625" style="63" customWidth="1"/>
    <col min="14080" max="14080" width="17.7109375" style="63" customWidth="1"/>
    <col min="14081" max="14081" width="16.140625" style="63" customWidth="1"/>
    <col min="14082" max="14082" width="14.140625" style="63" customWidth="1"/>
    <col min="14083" max="14083" width="14.28515625" style="63" customWidth="1"/>
    <col min="14084" max="14085" width="17.140625" style="63" customWidth="1"/>
    <col min="14086" max="14086" width="15.42578125" style="63" bestFit="1" customWidth="1"/>
    <col min="14087" max="14087" width="15.28515625" style="63" bestFit="1" customWidth="1"/>
    <col min="14088" max="14088" width="15.140625" style="63" customWidth="1"/>
    <col min="14089" max="14089" width="15.85546875" style="63" customWidth="1"/>
    <col min="14090" max="14090" width="15.5703125" style="63" customWidth="1"/>
    <col min="14091" max="14091" width="11.28515625" style="63" bestFit="1" customWidth="1"/>
    <col min="14092" max="14331" width="11.42578125" style="63"/>
    <col min="14332" max="14332" width="44.7109375" style="63" customWidth="1"/>
    <col min="14333" max="14335" width="17.140625" style="63" customWidth="1"/>
    <col min="14336" max="14336" width="17.7109375" style="63" customWidth="1"/>
    <col min="14337" max="14337" width="16.140625" style="63" customWidth="1"/>
    <col min="14338" max="14338" width="14.140625" style="63" customWidth="1"/>
    <col min="14339" max="14339" width="14.28515625" style="63" customWidth="1"/>
    <col min="14340" max="14341" width="17.140625" style="63" customWidth="1"/>
    <col min="14342" max="14342" width="15.42578125" style="63" bestFit="1" customWidth="1"/>
    <col min="14343" max="14343" width="15.28515625" style="63" bestFit="1" customWidth="1"/>
    <col min="14344" max="14344" width="15.140625" style="63" customWidth="1"/>
    <col min="14345" max="14345" width="15.85546875" style="63" customWidth="1"/>
    <col min="14346" max="14346" width="15.5703125" style="63" customWidth="1"/>
    <col min="14347" max="14347" width="11.28515625" style="63" bestFit="1" customWidth="1"/>
    <col min="14348" max="14587" width="11.42578125" style="63"/>
    <col min="14588" max="14588" width="44.7109375" style="63" customWidth="1"/>
    <col min="14589" max="14591" width="17.140625" style="63" customWidth="1"/>
    <col min="14592" max="14592" width="17.7109375" style="63" customWidth="1"/>
    <col min="14593" max="14593" width="16.140625" style="63" customWidth="1"/>
    <col min="14594" max="14594" width="14.140625" style="63" customWidth="1"/>
    <col min="14595" max="14595" width="14.28515625" style="63" customWidth="1"/>
    <col min="14596" max="14597" width="17.140625" style="63" customWidth="1"/>
    <col min="14598" max="14598" width="15.42578125" style="63" bestFit="1" customWidth="1"/>
    <col min="14599" max="14599" width="15.28515625" style="63" bestFit="1" customWidth="1"/>
    <col min="14600" max="14600" width="15.140625" style="63" customWidth="1"/>
    <col min="14601" max="14601" width="15.85546875" style="63" customWidth="1"/>
    <col min="14602" max="14602" width="15.5703125" style="63" customWidth="1"/>
    <col min="14603" max="14603" width="11.28515625" style="63" bestFit="1" customWidth="1"/>
    <col min="14604" max="14843" width="11.42578125" style="63"/>
    <col min="14844" max="14844" width="44.7109375" style="63" customWidth="1"/>
    <col min="14845" max="14847" width="17.140625" style="63" customWidth="1"/>
    <col min="14848" max="14848" width="17.7109375" style="63" customWidth="1"/>
    <col min="14849" max="14849" width="16.140625" style="63" customWidth="1"/>
    <col min="14850" max="14850" width="14.140625" style="63" customWidth="1"/>
    <col min="14851" max="14851" width="14.28515625" style="63" customWidth="1"/>
    <col min="14852" max="14853" width="17.140625" style="63" customWidth="1"/>
    <col min="14854" max="14854" width="15.42578125" style="63" bestFit="1" customWidth="1"/>
    <col min="14855" max="14855" width="15.28515625" style="63" bestFit="1" customWidth="1"/>
    <col min="14856" max="14856" width="15.140625" style="63" customWidth="1"/>
    <col min="14857" max="14857" width="15.85546875" style="63" customWidth="1"/>
    <col min="14858" max="14858" width="15.5703125" style="63" customWidth="1"/>
    <col min="14859" max="14859" width="11.28515625" style="63" bestFit="1" customWidth="1"/>
    <col min="14860" max="15099" width="11.42578125" style="63"/>
    <col min="15100" max="15100" width="44.7109375" style="63" customWidth="1"/>
    <col min="15101" max="15103" width="17.140625" style="63" customWidth="1"/>
    <col min="15104" max="15104" width="17.7109375" style="63" customWidth="1"/>
    <col min="15105" max="15105" width="16.140625" style="63" customWidth="1"/>
    <col min="15106" max="15106" width="14.140625" style="63" customWidth="1"/>
    <col min="15107" max="15107" width="14.28515625" style="63" customWidth="1"/>
    <col min="15108" max="15109" width="17.140625" style="63" customWidth="1"/>
    <col min="15110" max="15110" width="15.42578125" style="63" bestFit="1" customWidth="1"/>
    <col min="15111" max="15111" width="15.28515625" style="63" bestFit="1" customWidth="1"/>
    <col min="15112" max="15112" width="15.140625" style="63" customWidth="1"/>
    <col min="15113" max="15113" width="15.85546875" style="63" customWidth="1"/>
    <col min="15114" max="15114" width="15.5703125" style="63" customWidth="1"/>
    <col min="15115" max="15115" width="11.28515625" style="63" bestFit="1" customWidth="1"/>
    <col min="15116" max="15355" width="11.42578125" style="63"/>
    <col min="15356" max="15356" width="44.7109375" style="63" customWidth="1"/>
    <col min="15357" max="15359" width="17.140625" style="63" customWidth="1"/>
    <col min="15360" max="15360" width="17.7109375" style="63" customWidth="1"/>
    <col min="15361" max="15361" width="16.140625" style="63" customWidth="1"/>
    <col min="15362" max="15362" width="14.140625" style="63" customWidth="1"/>
    <col min="15363" max="15363" width="14.28515625" style="63" customWidth="1"/>
    <col min="15364" max="15365" width="17.140625" style="63" customWidth="1"/>
    <col min="15366" max="15366" width="15.42578125" style="63" bestFit="1" customWidth="1"/>
    <col min="15367" max="15367" width="15.28515625" style="63" bestFit="1" customWidth="1"/>
    <col min="15368" max="15368" width="15.140625" style="63" customWidth="1"/>
    <col min="15369" max="15369" width="15.85546875" style="63" customWidth="1"/>
    <col min="15370" max="15370" width="15.5703125" style="63" customWidth="1"/>
    <col min="15371" max="15371" width="11.28515625" style="63" bestFit="1" customWidth="1"/>
    <col min="15372" max="15611" width="11.42578125" style="63"/>
    <col min="15612" max="15612" width="44.7109375" style="63" customWidth="1"/>
    <col min="15613" max="15615" width="17.140625" style="63" customWidth="1"/>
    <col min="15616" max="15616" width="17.7109375" style="63" customWidth="1"/>
    <col min="15617" max="15617" width="16.140625" style="63" customWidth="1"/>
    <col min="15618" max="15618" width="14.140625" style="63" customWidth="1"/>
    <col min="15619" max="15619" width="14.28515625" style="63" customWidth="1"/>
    <col min="15620" max="15621" width="17.140625" style="63" customWidth="1"/>
    <col min="15622" max="15622" width="15.42578125" style="63" bestFit="1" customWidth="1"/>
    <col min="15623" max="15623" width="15.28515625" style="63" bestFit="1" customWidth="1"/>
    <col min="15624" max="15624" width="15.140625" style="63" customWidth="1"/>
    <col min="15625" max="15625" width="15.85546875" style="63" customWidth="1"/>
    <col min="15626" max="15626" width="15.5703125" style="63" customWidth="1"/>
    <col min="15627" max="15627" width="11.28515625" style="63" bestFit="1" customWidth="1"/>
    <col min="15628" max="15867" width="11.42578125" style="63"/>
    <col min="15868" max="15868" width="44.7109375" style="63" customWidth="1"/>
    <col min="15869" max="15871" width="17.140625" style="63" customWidth="1"/>
    <col min="15872" max="15872" width="17.7109375" style="63" customWidth="1"/>
    <col min="15873" max="15873" width="16.140625" style="63" customWidth="1"/>
    <col min="15874" max="15874" width="14.140625" style="63" customWidth="1"/>
    <col min="15875" max="15875" width="14.28515625" style="63" customWidth="1"/>
    <col min="15876" max="15877" width="17.140625" style="63" customWidth="1"/>
    <col min="15878" max="15878" width="15.42578125" style="63" bestFit="1" customWidth="1"/>
    <col min="15879" max="15879" width="15.28515625" style="63" bestFit="1" customWidth="1"/>
    <col min="15880" max="15880" width="15.140625" style="63" customWidth="1"/>
    <col min="15881" max="15881" width="15.85546875" style="63" customWidth="1"/>
    <col min="15882" max="15882" width="15.5703125" style="63" customWidth="1"/>
    <col min="15883" max="15883" width="11.28515625" style="63" bestFit="1" customWidth="1"/>
    <col min="15884" max="16123" width="11.42578125" style="63"/>
    <col min="16124" max="16124" width="44.7109375" style="63" customWidth="1"/>
    <col min="16125" max="16127" width="17.140625" style="63" customWidth="1"/>
    <col min="16128" max="16128" width="17.7109375" style="63" customWidth="1"/>
    <col min="16129" max="16129" width="16.140625" style="63" customWidth="1"/>
    <col min="16130" max="16130" width="14.140625" style="63" customWidth="1"/>
    <col min="16131" max="16131" width="14.28515625" style="63" customWidth="1"/>
    <col min="16132" max="16133" width="17.140625" style="63" customWidth="1"/>
    <col min="16134" max="16134" width="15.42578125" style="63" bestFit="1" customWidth="1"/>
    <col min="16135" max="16135" width="15.28515625" style="63" bestFit="1" customWidth="1"/>
    <col min="16136" max="16136" width="15.140625" style="63" customWidth="1"/>
    <col min="16137" max="16137" width="15.85546875" style="63" customWidth="1"/>
    <col min="16138" max="16138" width="15.5703125" style="63" customWidth="1"/>
    <col min="16139" max="16139" width="11.28515625" style="63" bestFit="1" customWidth="1"/>
    <col min="16140" max="16384" width="11.42578125" style="63"/>
  </cols>
  <sheetData>
    <row r="1" spans="1:12" x14ac:dyDescent="0.2">
      <c r="A1" s="196" t="s">
        <v>63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x14ac:dyDescent="0.2">
      <c r="A2" s="198">
        <v>45870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2" ht="11.25" x14ac:dyDescent="0.2">
      <c r="A3" s="64"/>
      <c r="B3" s="63"/>
      <c r="C3" s="63"/>
      <c r="E3" s="63"/>
    </row>
    <row r="4" spans="1:12" ht="13.5" customHeight="1" thickBot="1" x14ac:dyDescent="0.25">
      <c r="A4" s="64"/>
      <c r="B4" s="63"/>
      <c r="C4" s="200"/>
      <c r="D4" s="200"/>
      <c r="E4" s="63"/>
    </row>
    <row r="5" spans="1:12" ht="12.75" customHeight="1" x14ac:dyDescent="0.2">
      <c r="A5" s="201" t="s">
        <v>0</v>
      </c>
      <c r="B5" s="203" t="s">
        <v>9</v>
      </c>
      <c r="C5" s="66" t="s">
        <v>10</v>
      </c>
      <c r="D5" s="66" t="s">
        <v>10</v>
      </c>
      <c r="E5" s="203" t="s">
        <v>1</v>
      </c>
      <c r="F5" s="194" t="s">
        <v>7</v>
      </c>
      <c r="G5" s="194" t="s">
        <v>8</v>
      </c>
      <c r="H5" s="194" t="s">
        <v>2</v>
      </c>
      <c r="I5" s="194" t="s">
        <v>3</v>
      </c>
      <c r="J5" s="194" t="s">
        <v>4</v>
      </c>
      <c r="K5" s="194" t="s">
        <v>5</v>
      </c>
    </row>
    <row r="6" spans="1:12" ht="23.25" customHeight="1" thickBot="1" x14ac:dyDescent="0.25">
      <c r="A6" s="202"/>
      <c r="B6" s="204"/>
      <c r="C6" s="67" t="s">
        <v>11</v>
      </c>
      <c r="D6" s="67" t="s">
        <v>12</v>
      </c>
      <c r="E6" s="204" t="s">
        <v>6</v>
      </c>
      <c r="F6" s="195" t="s">
        <v>6</v>
      </c>
      <c r="G6" s="195" t="s">
        <v>6</v>
      </c>
      <c r="H6" s="195"/>
      <c r="I6" s="195"/>
      <c r="J6" s="195"/>
      <c r="K6" s="195" t="s">
        <v>6</v>
      </c>
    </row>
    <row r="7" spans="1:12" x14ac:dyDescent="0.2">
      <c r="A7" s="1" t="s">
        <v>15</v>
      </c>
      <c r="B7" s="68">
        <v>18727113.969999999</v>
      </c>
      <c r="C7" s="68">
        <v>1711386.77</v>
      </c>
      <c r="D7" s="68">
        <v>466811.73</v>
      </c>
      <c r="E7" s="68"/>
      <c r="F7" s="68"/>
      <c r="G7" s="68"/>
      <c r="H7" s="69"/>
      <c r="I7" s="69"/>
      <c r="J7" s="69">
        <v>9285.74</v>
      </c>
      <c r="K7" s="70">
        <v>20914598.210000001</v>
      </c>
      <c r="L7" s="65"/>
    </row>
    <row r="8" spans="1:12" x14ac:dyDescent="0.2">
      <c r="A8" s="2" t="s">
        <v>16</v>
      </c>
      <c r="B8" s="68">
        <v>17700652.609999999</v>
      </c>
      <c r="C8" s="68">
        <v>1617583.08</v>
      </c>
      <c r="D8" s="68">
        <v>441225.08</v>
      </c>
      <c r="E8" s="68"/>
      <c r="F8" s="68"/>
      <c r="G8" s="68"/>
      <c r="H8" s="69"/>
      <c r="I8" s="69"/>
      <c r="J8" s="69">
        <v>8351.3700000000008</v>
      </c>
      <c r="K8" s="70">
        <v>19767812.140000001</v>
      </c>
      <c r="L8" s="65"/>
    </row>
    <row r="9" spans="1:12" x14ac:dyDescent="0.2">
      <c r="A9" s="2" t="s">
        <v>17</v>
      </c>
      <c r="B9" s="68"/>
      <c r="C9" s="68"/>
      <c r="E9" s="68"/>
      <c r="F9" s="68"/>
      <c r="G9" s="68"/>
      <c r="H9" s="69"/>
      <c r="I9" s="69">
        <v>5268.19</v>
      </c>
      <c r="J9" s="69">
        <v>3245.13</v>
      </c>
      <c r="K9" s="70">
        <v>8513.32</v>
      </c>
      <c r="L9" s="65"/>
    </row>
    <row r="10" spans="1:12" x14ac:dyDescent="0.2">
      <c r="A10" s="2" t="s">
        <v>18</v>
      </c>
      <c r="B10" s="68"/>
      <c r="C10" s="68"/>
      <c r="D10" s="68"/>
      <c r="E10" s="68"/>
      <c r="F10" s="68"/>
      <c r="G10" s="68"/>
      <c r="H10" s="69"/>
      <c r="I10" s="69">
        <v>7821.31</v>
      </c>
      <c r="J10" s="69">
        <v>3434.14</v>
      </c>
      <c r="K10" s="70">
        <v>11255.45</v>
      </c>
      <c r="L10" s="65"/>
    </row>
    <row r="11" spans="1:12" x14ac:dyDescent="0.2">
      <c r="A11" s="2" t="s">
        <v>19</v>
      </c>
      <c r="B11" s="68"/>
      <c r="C11" s="68"/>
      <c r="D11" s="68"/>
      <c r="E11" s="68"/>
      <c r="F11" s="68"/>
      <c r="G11" s="68"/>
      <c r="H11" s="69"/>
      <c r="I11" s="69"/>
      <c r="J11" s="69">
        <v>3327.44</v>
      </c>
      <c r="K11" s="70">
        <v>3327.44</v>
      </c>
      <c r="L11" s="65"/>
    </row>
    <row r="12" spans="1:12" x14ac:dyDescent="0.2">
      <c r="A12" s="2" t="s">
        <v>20</v>
      </c>
      <c r="B12" s="68"/>
      <c r="C12" s="68"/>
      <c r="D12" s="68"/>
      <c r="E12" s="68"/>
      <c r="F12" s="68"/>
      <c r="G12" s="68"/>
      <c r="H12" s="69"/>
      <c r="I12" s="69">
        <v>3458.14</v>
      </c>
      <c r="J12" s="69">
        <v>3112.52</v>
      </c>
      <c r="K12" s="70">
        <v>6570.66</v>
      </c>
      <c r="L12" s="65"/>
    </row>
    <row r="13" spans="1:12" x14ac:dyDescent="0.2">
      <c r="A13" s="2" t="s">
        <v>21</v>
      </c>
      <c r="B13" s="68"/>
      <c r="C13" s="68"/>
      <c r="D13" s="68"/>
      <c r="E13" s="68"/>
      <c r="F13" s="68"/>
      <c r="G13" s="68"/>
      <c r="H13" s="69"/>
      <c r="I13" s="69"/>
      <c r="J13" s="69">
        <v>3760.33</v>
      </c>
      <c r="K13" s="70">
        <v>3760.33</v>
      </c>
      <c r="L13" s="65"/>
    </row>
    <row r="14" spans="1:12" x14ac:dyDescent="0.2">
      <c r="A14" s="2" t="s">
        <v>22</v>
      </c>
      <c r="B14" s="68"/>
      <c r="C14" s="68"/>
      <c r="D14" s="68"/>
      <c r="E14" s="68"/>
      <c r="F14" s="68"/>
      <c r="G14" s="68"/>
      <c r="H14" s="69"/>
      <c r="I14" s="69"/>
      <c r="J14" s="69">
        <v>3060.7</v>
      </c>
      <c r="K14" s="70">
        <v>3060.7</v>
      </c>
      <c r="L14" s="65"/>
    </row>
    <row r="15" spans="1:12" x14ac:dyDescent="0.2">
      <c r="A15" s="2" t="s">
        <v>23</v>
      </c>
      <c r="B15" s="68"/>
      <c r="C15" s="68"/>
      <c r="D15" s="68"/>
      <c r="E15" s="68"/>
      <c r="F15" s="68"/>
      <c r="G15" s="68"/>
      <c r="H15" s="69"/>
      <c r="I15" s="69"/>
      <c r="J15" s="69">
        <v>3568.27</v>
      </c>
      <c r="K15" s="70">
        <v>3568.27</v>
      </c>
      <c r="L15" s="65"/>
    </row>
    <row r="16" spans="1:12" x14ac:dyDescent="0.2">
      <c r="A16" s="2" t="s">
        <v>24</v>
      </c>
      <c r="B16" s="68"/>
      <c r="C16" s="68"/>
      <c r="D16" s="68"/>
      <c r="E16" s="68"/>
      <c r="F16" s="68"/>
      <c r="G16" s="68"/>
      <c r="H16" s="69"/>
      <c r="I16" s="69"/>
      <c r="J16" s="69">
        <v>5638.2</v>
      </c>
      <c r="K16" s="70">
        <v>5638.2</v>
      </c>
      <c r="L16" s="65"/>
    </row>
    <row r="17" spans="1:12" x14ac:dyDescent="0.2">
      <c r="A17" s="2" t="s">
        <v>25</v>
      </c>
      <c r="B17" s="68"/>
      <c r="C17" s="68"/>
      <c r="D17" s="68"/>
      <c r="E17" s="68"/>
      <c r="F17" s="68"/>
      <c r="G17" s="68"/>
      <c r="H17" s="69"/>
      <c r="I17" s="69"/>
      <c r="J17" s="69">
        <v>3360.97</v>
      </c>
      <c r="K17" s="70">
        <v>3360.97</v>
      </c>
      <c r="L17" s="65"/>
    </row>
    <row r="18" spans="1:12" x14ac:dyDescent="0.2">
      <c r="A18" s="2" t="s">
        <v>26</v>
      </c>
      <c r="B18" s="68"/>
      <c r="C18" s="68"/>
      <c r="D18" s="68"/>
      <c r="E18" s="68"/>
      <c r="F18" s="68"/>
      <c r="G18" s="68"/>
      <c r="H18" s="69"/>
      <c r="I18" s="69">
        <v>6325.64</v>
      </c>
      <c r="J18" s="69">
        <v>3324.39</v>
      </c>
      <c r="K18" s="70">
        <v>9650.0300000000007</v>
      </c>
      <c r="L18" s="65"/>
    </row>
    <row r="19" spans="1:12" x14ac:dyDescent="0.2">
      <c r="A19" s="2" t="s">
        <v>27</v>
      </c>
      <c r="B19" s="68"/>
      <c r="C19" s="68"/>
      <c r="D19" s="68"/>
      <c r="E19" s="68"/>
      <c r="F19" s="68"/>
      <c r="G19" s="68"/>
      <c r="H19" s="69"/>
      <c r="I19" s="69">
        <v>10021.950000000001</v>
      </c>
      <c r="J19" s="69">
        <v>3595.71</v>
      </c>
      <c r="K19" s="70">
        <v>13617.66</v>
      </c>
      <c r="L19" s="65"/>
    </row>
    <row r="20" spans="1:12" x14ac:dyDescent="0.2">
      <c r="A20" s="2" t="s">
        <v>28</v>
      </c>
      <c r="B20" s="68"/>
      <c r="C20" s="68"/>
      <c r="D20" s="68"/>
      <c r="E20" s="68"/>
      <c r="F20" s="68"/>
      <c r="G20" s="68"/>
      <c r="H20" s="70"/>
      <c r="I20" s="70"/>
      <c r="J20" s="70">
        <v>5045.2700000000004</v>
      </c>
      <c r="K20" s="70">
        <v>5045.2700000000004</v>
      </c>
      <c r="L20" s="65"/>
    </row>
    <row r="21" spans="1:12" x14ac:dyDescent="0.2">
      <c r="A21" s="2" t="s">
        <v>29</v>
      </c>
      <c r="B21" s="68"/>
      <c r="C21" s="68"/>
      <c r="D21" s="68"/>
      <c r="E21" s="68"/>
      <c r="F21" s="68"/>
      <c r="G21" s="68"/>
      <c r="H21" s="70"/>
      <c r="I21" s="70"/>
      <c r="J21" s="70">
        <v>4603.24</v>
      </c>
      <c r="K21" s="70">
        <v>4603.24</v>
      </c>
      <c r="L21" s="65"/>
    </row>
    <row r="22" spans="1:12" x14ac:dyDescent="0.2">
      <c r="A22" s="2" t="s">
        <v>30</v>
      </c>
      <c r="B22" s="68"/>
      <c r="C22" s="68"/>
      <c r="D22" s="68"/>
      <c r="E22" s="68"/>
      <c r="F22" s="68"/>
      <c r="G22" s="68"/>
      <c r="H22" s="70"/>
      <c r="I22" s="70">
        <v>8926.4</v>
      </c>
      <c r="J22" s="70">
        <v>3514.92</v>
      </c>
      <c r="K22" s="70">
        <v>12441.32</v>
      </c>
      <c r="L22" s="65"/>
    </row>
    <row r="23" spans="1:12" x14ac:dyDescent="0.2">
      <c r="A23" s="2" t="s">
        <v>31</v>
      </c>
      <c r="B23" s="68"/>
      <c r="C23" s="68"/>
      <c r="D23" s="68"/>
      <c r="E23" s="68"/>
      <c r="F23" s="68"/>
      <c r="G23" s="68"/>
      <c r="H23" s="70"/>
      <c r="I23" s="70"/>
      <c r="J23" s="70">
        <v>3280.19</v>
      </c>
      <c r="K23" s="70">
        <v>3280.19</v>
      </c>
      <c r="L23" s="65"/>
    </row>
    <row r="24" spans="1:12" x14ac:dyDescent="0.2">
      <c r="A24" s="2" t="s">
        <v>32</v>
      </c>
      <c r="B24" s="68"/>
      <c r="C24" s="68"/>
      <c r="D24" s="68"/>
      <c r="E24" s="68"/>
      <c r="F24" s="68"/>
      <c r="G24" s="68"/>
      <c r="H24" s="70"/>
      <c r="I24" s="70"/>
      <c r="J24" s="70">
        <v>4542.2700000000004</v>
      </c>
      <c r="K24" s="70">
        <v>4542.2700000000004</v>
      </c>
      <c r="L24" s="65"/>
    </row>
    <row r="25" spans="1:12" x14ac:dyDescent="0.2">
      <c r="A25" s="2" t="s">
        <v>33</v>
      </c>
      <c r="B25" s="68"/>
      <c r="C25" s="68"/>
      <c r="D25" s="68"/>
      <c r="E25" s="68"/>
      <c r="F25" s="68"/>
      <c r="G25" s="68"/>
      <c r="H25" s="70"/>
      <c r="I25" s="70"/>
      <c r="J25" s="70">
        <v>3441.76</v>
      </c>
      <c r="K25" s="70">
        <v>3441.76</v>
      </c>
      <c r="L25" s="65"/>
    </row>
    <row r="26" spans="1:12" x14ac:dyDescent="0.2">
      <c r="A26" s="2" t="s">
        <v>34</v>
      </c>
      <c r="B26" s="68"/>
      <c r="C26" s="68"/>
      <c r="D26" s="68"/>
      <c r="E26" s="68"/>
      <c r="F26" s="68"/>
      <c r="G26" s="68"/>
      <c r="H26" s="70"/>
      <c r="I26" s="70"/>
      <c r="J26" s="70">
        <v>4304.4799999999996</v>
      </c>
      <c r="K26" s="70">
        <v>4304.4799999999996</v>
      </c>
      <c r="L26" s="65"/>
    </row>
    <row r="27" spans="1:12" x14ac:dyDescent="0.2">
      <c r="A27" s="2" t="s">
        <v>35</v>
      </c>
      <c r="B27" s="68"/>
      <c r="C27" s="68"/>
      <c r="D27" s="68"/>
      <c r="E27" s="68"/>
      <c r="F27" s="68"/>
      <c r="G27" s="68"/>
      <c r="H27" s="70"/>
      <c r="I27" s="70">
        <v>9193.14</v>
      </c>
      <c r="J27" s="70">
        <v>3534.74</v>
      </c>
      <c r="K27" s="70">
        <v>12727.88</v>
      </c>
      <c r="L27" s="65"/>
    </row>
    <row r="28" spans="1:12" x14ac:dyDescent="0.2">
      <c r="A28" s="2" t="s">
        <v>36</v>
      </c>
      <c r="B28" s="68"/>
      <c r="C28" s="68"/>
      <c r="D28" s="68"/>
      <c r="E28" s="68"/>
      <c r="F28" s="68"/>
      <c r="G28" s="68"/>
      <c r="H28" s="70"/>
      <c r="I28" s="70"/>
      <c r="J28" s="70">
        <v>4517.88</v>
      </c>
      <c r="K28" s="70">
        <v>4517.88</v>
      </c>
      <c r="L28" s="65"/>
    </row>
    <row r="29" spans="1:12" x14ac:dyDescent="0.2">
      <c r="A29" s="2" t="s">
        <v>37</v>
      </c>
      <c r="B29" s="68">
        <v>20536194.050000001</v>
      </c>
      <c r="C29" s="68">
        <v>1876710.47</v>
      </c>
      <c r="D29" s="68">
        <v>511906.77</v>
      </c>
      <c r="E29" s="68"/>
      <c r="F29" s="68"/>
      <c r="G29" s="68"/>
      <c r="H29" s="70"/>
      <c r="I29" s="70">
        <v>64228.13</v>
      </c>
      <c r="J29" s="70">
        <v>9502.18</v>
      </c>
      <c r="K29" s="70">
        <v>22998541.600000001</v>
      </c>
      <c r="L29" s="65"/>
    </row>
    <row r="30" spans="1:12" x14ac:dyDescent="0.2">
      <c r="A30" s="2" t="s">
        <v>38</v>
      </c>
      <c r="B30" s="68">
        <v>26005235.890000001</v>
      </c>
      <c r="C30" s="68">
        <v>2376501.62</v>
      </c>
      <c r="D30" s="68">
        <v>648233.85</v>
      </c>
      <c r="E30" s="68"/>
      <c r="F30" s="68"/>
      <c r="G30" s="68"/>
      <c r="H30" s="70"/>
      <c r="I30" s="70"/>
      <c r="J30" s="70">
        <v>14186.2</v>
      </c>
      <c r="K30" s="70">
        <v>29044157.559999999</v>
      </c>
      <c r="L30" s="65"/>
    </row>
    <row r="31" spans="1:12" x14ac:dyDescent="0.2">
      <c r="A31" s="2" t="s">
        <v>39</v>
      </c>
      <c r="B31" s="68">
        <v>706806891.25999999</v>
      </c>
      <c r="C31" s="68">
        <v>64591904.82</v>
      </c>
      <c r="D31" s="68">
        <v>17618611.739999998</v>
      </c>
      <c r="E31" s="68"/>
      <c r="F31" s="68"/>
      <c r="G31" s="68"/>
      <c r="H31" s="70"/>
      <c r="I31" s="70">
        <v>7909281.5099999998</v>
      </c>
      <c r="J31" s="70">
        <v>609700.43000000005</v>
      </c>
      <c r="K31" s="70">
        <v>797536389.75999999</v>
      </c>
      <c r="L31" s="65"/>
    </row>
    <row r="32" spans="1:12" x14ac:dyDescent="0.2">
      <c r="A32" s="2" t="s">
        <v>40</v>
      </c>
      <c r="B32" s="68">
        <v>22110720.739999998</v>
      </c>
      <c r="C32" s="68">
        <v>2020599.39</v>
      </c>
      <c r="D32" s="68">
        <v>551155.06999999995</v>
      </c>
      <c r="E32" s="68"/>
      <c r="F32" s="68"/>
      <c r="G32" s="68"/>
      <c r="H32" s="70"/>
      <c r="I32" s="70"/>
      <c r="J32" s="70">
        <v>9403.1</v>
      </c>
      <c r="K32" s="70">
        <v>24691878.300000001</v>
      </c>
      <c r="L32" s="65"/>
    </row>
    <row r="33" spans="1:12" x14ac:dyDescent="0.2">
      <c r="A33" s="2" t="s">
        <v>41</v>
      </c>
      <c r="B33" s="68">
        <v>35431495.259999998</v>
      </c>
      <c r="C33" s="68">
        <v>3237925.09</v>
      </c>
      <c r="D33" s="68">
        <v>883202.7</v>
      </c>
      <c r="E33" s="68"/>
      <c r="F33" s="68"/>
      <c r="G33" s="68"/>
      <c r="H33" s="70"/>
      <c r="I33" s="70"/>
      <c r="J33" s="70">
        <v>18694.939999999999</v>
      </c>
      <c r="K33" s="70">
        <v>39571317.990000002</v>
      </c>
      <c r="L33" s="65"/>
    </row>
    <row r="34" spans="1:12" x14ac:dyDescent="0.2">
      <c r="A34" s="2" t="s">
        <v>42</v>
      </c>
      <c r="B34" s="68">
        <v>25870541.859999999</v>
      </c>
      <c r="C34" s="68">
        <v>2364192.54</v>
      </c>
      <c r="D34" s="68">
        <v>644876.32999999996</v>
      </c>
      <c r="E34" s="68"/>
      <c r="F34" s="68"/>
      <c r="G34" s="68"/>
      <c r="H34" s="70"/>
      <c r="I34" s="70"/>
      <c r="J34" s="70">
        <v>19761.91</v>
      </c>
      <c r="K34" s="70">
        <v>28899372.640000001</v>
      </c>
      <c r="L34" s="65"/>
    </row>
    <row r="35" spans="1:12" x14ac:dyDescent="0.2">
      <c r="A35" s="2" t="s">
        <v>43</v>
      </c>
      <c r="B35" s="68">
        <v>36687865.380000003</v>
      </c>
      <c r="C35" s="68">
        <v>3352739.11</v>
      </c>
      <c r="D35" s="68">
        <v>914520.31</v>
      </c>
      <c r="E35" s="68"/>
      <c r="F35" s="68"/>
      <c r="G35" s="68"/>
      <c r="H35" s="70"/>
      <c r="I35" s="70"/>
      <c r="J35" s="70">
        <v>22060.49</v>
      </c>
      <c r="K35" s="70">
        <v>40977185.289999999</v>
      </c>
      <c r="L35" s="65"/>
    </row>
    <row r="36" spans="1:12" x14ac:dyDescent="0.2">
      <c r="A36" s="2" t="s">
        <v>44</v>
      </c>
      <c r="B36" s="68">
        <v>21762374.129999999</v>
      </c>
      <c r="C36" s="68">
        <v>1988765.55</v>
      </c>
      <c r="D36" s="68">
        <v>542471.81999999995</v>
      </c>
      <c r="E36" s="68"/>
      <c r="F36" s="68"/>
      <c r="G36" s="68"/>
      <c r="H36" s="70"/>
      <c r="I36" s="70"/>
      <c r="J36" s="70">
        <v>12570.5</v>
      </c>
      <c r="K36" s="70">
        <v>24306182</v>
      </c>
      <c r="L36" s="65"/>
    </row>
    <row r="37" spans="1:12" x14ac:dyDescent="0.2">
      <c r="A37" s="2" t="s">
        <v>45</v>
      </c>
      <c r="B37" s="68">
        <v>139471017.28999999</v>
      </c>
      <c r="C37" s="68">
        <v>12745629.380000001</v>
      </c>
      <c r="D37" s="68">
        <v>3476601.22</v>
      </c>
      <c r="E37" s="68"/>
      <c r="F37" s="68"/>
      <c r="G37" s="68"/>
      <c r="H37" s="69"/>
      <c r="I37" s="69"/>
      <c r="J37" s="69">
        <v>65622.06</v>
      </c>
      <c r="K37" s="70">
        <v>155758869.94999999</v>
      </c>
      <c r="L37" s="65"/>
    </row>
    <row r="38" spans="1:12" x14ac:dyDescent="0.2">
      <c r="A38" s="2" t="s">
        <v>46</v>
      </c>
      <c r="B38" s="68">
        <v>45561414.789999999</v>
      </c>
      <c r="C38" s="68">
        <v>4163652.91</v>
      </c>
      <c r="D38" s="68">
        <v>1135711.73</v>
      </c>
      <c r="E38" s="68"/>
      <c r="F38" s="68"/>
      <c r="G38" s="68"/>
      <c r="H38" s="69"/>
      <c r="I38" s="69"/>
      <c r="J38" s="69">
        <v>25043.439999999999</v>
      </c>
      <c r="K38" s="70">
        <v>50885822.869999997</v>
      </c>
      <c r="L38" s="65"/>
    </row>
    <row r="39" spans="1:12" x14ac:dyDescent="0.2">
      <c r="A39" s="2" t="s">
        <v>47</v>
      </c>
      <c r="B39" s="68">
        <v>28069770.149999999</v>
      </c>
      <c r="C39" s="68">
        <v>2565170.13</v>
      </c>
      <c r="D39" s="68">
        <v>699696.6</v>
      </c>
      <c r="E39" s="68"/>
      <c r="F39" s="68"/>
      <c r="G39" s="71"/>
      <c r="H39" s="69"/>
      <c r="I39" s="69">
        <v>105964.03</v>
      </c>
      <c r="J39" s="69">
        <v>13695.4</v>
      </c>
      <c r="K39" s="70">
        <v>31454296.309999999</v>
      </c>
      <c r="L39" s="65"/>
    </row>
    <row r="40" spans="1:12" x14ac:dyDescent="0.2">
      <c r="A40" s="2" t="s">
        <v>48</v>
      </c>
      <c r="B40" s="68">
        <v>19818600.02</v>
      </c>
      <c r="C40" s="68">
        <v>1811132.78</v>
      </c>
      <c r="D40" s="68">
        <v>494019.26</v>
      </c>
      <c r="E40" s="68"/>
      <c r="F40" s="68"/>
      <c r="G40" s="72"/>
      <c r="H40" s="69"/>
      <c r="I40" s="69"/>
      <c r="J40" s="69">
        <v>15631.19</v>
      </c>
      <c r="K40" s="70">
        <v>22139383.25</v>
      </c>
      <c r="L40" s="65"/>
    </row>
    <row r="41" spans="1:12" x14ac:dyDescent="0.2">
      <c r="A41" s="2" t="s">
        <v>49</v>
      </c>
      <c r="B41" s="68">
        <v>25601153.809999999</v>
      </c>
      <c r="C41" s="68">
        <v>2339574.37</v>
      </c>
      <c r="D41" s="68">
        <v>638161.28</v>
      </c>
      <c r="E41" s="68"/>
      <c r="F41" s="68"/>
      <c r="G41" s="68"/>
      <c r="H41" s="69"/>
      <c r="I41" s="69">
        <v>62027.49</v>
      </c>
      <c r="J41" s="69">
        <v>9281.16</v>
      </c>
      <c r="K41" s="70">
        <v>28650198.109999999</v>
      </c>
      <c r="L41" s="65"/>
    </row>
    <row r="42" spans="1:12" x14ac:dyDescent="0.2">
      <c r="A42" s="2" t="s">
        <v>50</v>
      </c>
      <c r="B42" s="68">
        <v>36471890.479999997</v>
      </c>
      <c r="C42" s="68">
        <v>3333002.14</v>
      </c>
      <c r="D42" s="68">
        <v>909136.69</v>
      </c>
      <c r="E42" s="68"/>
      <c r="F42" s="68"/>
      <c r="G42" s="68"/>
      <c r="H42" s="69"/>
      <c r="I42" s="69"/>
      <c r="J42" s="69">
        <v>42794.87</v>
      </c>
      <c r="K42" s="70">
        <v>40756824.18</v>
      </c>
      <c r="L42" s="65"/>
    </row>
    <row r="43" spans="1:12" x14ac:dyDescent="0.2">
      <c r="A43" s="2" t="s">
        <v>51</v>
      </c>
      <c r="B43" s="68">
        <v>20450268.550000001</v>
      </c>
      <c r="C43" s="68">
        <v>1868858.12</v>
      </c>
      <c r="D43" s="68">
        <v>509764.9</v>
      </c>
      <c r="E43" s="68"/>
      <c r="F43" s="68"/>
      <c r="G43" s="68"/>
      <c r="H43" s="69"/>
      <c r="I43" s="69"/>
      <c r="J43" s="69">
        <v>20080.48</v>
      </c>
      <c r="K43" s="70">
        <v>22848972.050000001</v>
      </c>
      <c r="L43" s="65"/>
    </row>
    <row r="44" spans="1:12" x14ac:dyDescent="0.2">
      <c r="A44" s="2" t="s">
        <v>52</v>
      </c>
      <c r="B44" s="68">
        <v>296977099.94</v>
      </c>
      <c r="C44" s="68">
        <v>27139402.309999999</v>
      </c>
      <c r="D44" s="68">
        <v>7402763.4500000002</v>
      </c>
      <c r="E44" s="68"/>
      <c r="F44" s="68"/>
      <c r="G44" s="68"/>
      <c r="H44" s="69"/>
      <c r="I44" s="69"/>
      <c r="J44" s="69">
        <v>155924.79999999999</v>
      </c>
      <c r="K44" s="70">
        <v>331675190.5</v>
      </c>
      <c r="L44" s="65"/>
    </row>
    <row r="45" spans="1:12" x14ac:dyDescent="0.2">
      <c r="A45" s="2" t="s">
        <v>53</v>
      </c>
      <c r="B45" s="68">
        <v>46973379.740000002</v>
      </c>
      <c r="C45" s="68">
        <v>4292686.04</v>
      </c>
      <c r="D45" s="68">
        <v>1170907.8500000001</v>
      </c>
      <c r="E45" s="68"/>
      <c r="F45" s="68"/>
      <c r="G45" s="68"/>
      <c r="H45" s="69"/>
      <c r="I45" s="69">
        <v>530458.42000000004</v>
      </c>
      <c r="J45" s="69">
        <v>33003.08</v>
      </c>
      <c r="K45" s="70">
        <v>53000435.130000003</v>
      </c>
      <c r="L45" s="65"/>
    </row>
    <row r="46" spans="1:12" x14ac:dyDescent="0.2">
      <c r="A46" s="2" t="s">
        <v>54</v>
      </c>
      <c r="B46" s="68">
        <v>124780079.43000001</v>
      </c>
      <c r="C46" s="68">
        <v>11403090.6</v>
      </c>
      <c r="D46" s="68">
        <v>3110399.46</v>
      </c>
      <c r="E46" s="68"/>
      <c r="F46" s="68"/>
      <c r="G46" s="68"/>
      <c r="H46" s="69"/>
      <c r="I46" s="69"/>
      <c r="J46" s="69">
        <v>67160.03</v>
      </c>
      <c r="K46" s="70">
        <v>139360729.52000001</v>
      </c>
      <c r="L46" s="65"/>
    </row>
    <row r="47" spans="1:12" x14ac:dyDescent="0.2">
      <c r="A47" s="2" t="s">
        <v>55</v>
      </c>
      <c r="B47" s="68">
        <v>28708405.609999999</v>
      </c>
      <c r="C47" s="68">
        <v>2623532.15</v>
      </c>
      <c r="D47" s="68">
        <v>715615.9</v>
      </c>
      <c r="E47" s="68"/>
      <c r="F47" s="68"/>
      <c r="G47" s="68"/>
      <c r="H47" s="69"/>
      <c r="I47" s="69">
        <v>124359.83</v>
      </c>
      <c r="J47" s="69">
        <v>15542.79</v>
      </c>
      <c r="K47" s="70">
        <v>32187456.280000001</v>
      </c>
      <c r="L47" s="65"/>
    </row>
    <row r="48" spans="1:12" x14ac:dyDescent="0.2">
      <c r="A48" s="2" t="s">
        <v>56</v>
      </c>
      <c r="B48" s="68">
        <v>22366174.93</v>
      </c>
      <c r="C48" s="68">
        <v>2043944.19</v>
      </c>
      <c r="D48" s="68">
        <v>557522.79</v>
      </c>
      <c r="E48" s="68"/>
      <c r="F48" s="68"/>
      <c r="G48" s="68"/>
      <c r="H48" s="69"/>
      <c r="I48" s="69">
        <v>51214.84</v>
      </c>
      <c r="J48" s="69">
        <v>8194.3700000000008</v>
      </c>
      <c r="K48" s="70">
        <v>25027051.120000001</v>
      </c>
      <c r="L48" s="65"/>
    </row>
    <row r="49" spans="1:12" x14ac:dyDescent="0.2">
      <c r="A49" s="2" t="s">
        <v>57</v>
      </c>
      <c r="B49" s="68">
        <v>26088839.07</v>
      </c>
      <c r="C49" s="68">
        <v>2384141.7400000002</v>
      </c>
      <c r="D49" s="68">
        <v>650317.82999999996</v>
      </c>
      <c r="E49" s="68"/>
      <c r="F49" s="68"/>
      <c r="G49" s="68"/>
      <c r="H49" s="69"/>
      <c r="I49" s="69">
        <v>66390.66</v>
      </c>
      <c r="J49" s="69">
        <v>9718.6200000000008</v>
      </c>
      <c r="K49" s="70">
        <v>29199407.920000002</v>
      </c>
      <c r="L49" s="65"/>
    </row>
    <row r="50" spans="1:12" x14ac:dyDescent="0.2">
      <c r="A50" s="2" t="s">
        <v>58</v>
      </c>
      <c r="B50" s="68">
        <v>65586700.469999999</v>
      </c>
      <c r="C50" s="68">
        <v>5993673.7599999998</v>
      </c>
      <c r="D50" s="68">
        <v>1634883.06</v>
      </c>
      <c r="E50" s="68"/>
      <c r="F50" s="68"/>
      <c r="G50" s="68"/>
      <c r="H50" s="69"/>
      <c r="I50" s="69">
        <v>561629.35</v>
      </c>
      <c r="J50" s="69">
        <v>34103.589999999997</v>
      </c>
      <c r="K50" s="70">
        <v>73810990.230000004</v>
      </c>
      <c r="L50" s="65"/>
    </row>
    <row r="51" spans="1:12" x14ac:dyDescent="0.2">
      <c r="A51" s="2" t="s">
        <v>59</v>
      </c>
      <c r="B51" s="68">
        <v>23088413.57</v>
      </c>
      <c r="C51" s="68">
        <v>2109946.34</v>
      </c>
      <c r="D51" s="68">
        <v>575526.06999999995</v>
      </c>
      <c r="E51" s="68"/>
      <c r="F51" s="68"/>
      <c r="G51" s="68"/>
      <c r="H51" s="69"/>
      <c r="I51" s="69"/>
      <c r="J51" s="69">
        <v>7988.6</v>
      </c>
      <c r="K51" s="70">
        <v>25781874.579999998</v>
      </c>
      <c r="L51" s="65"/>
    </row>
    <row r="52" spans="1:12" x14ac:dyDescent="0.2">
      <c r="A52" s="2" t="s">
        <v>60</v>
      </c>
      <c r="B52" s="68">
        <v>397774676.14999998</v>
      </c>
      <c r="C52" s="68">
        <v>36350839.729999997</v>
      </c>
      <c r="D52" s="68">
        <v>9915349.8200000003</v>
      </c>
      <c r="E52" s="68"/>
      <c r="F52" s="68"/>
      <c r="G52" s="68"/>
      <c r="H52" s="69"/>
      <c r="I52" s="69"/>
      <c r="J52" s="69">
        <v>161570.62</v>
      </c>
      <c r="K52" s="70">
        <v>444202436.31999999</v>
      </c>
      <c r="L52" s="65"/>
    </row>
    <row r="53" spans="1:12" ht="13.5" thickBot="1" x14ac:dyDescent="0.25">
      <c r="A53" s="4" t="s">
        <v>61</v>
      </c>
      <c r="B53" s="68">
        <v>42883790.490000002</v>
      </c>
      <c r="C53" s="68">
        <v>3918956.86</v>
      </c>
      <c r="D53" s="68">
        <v>1068966.45</v>
      </c>
      <c r="E53" s="68"/>
      <c r="F53" s="68"/>
      <c r="G53" s="68"/>
      <c r="H53" s="69"/>
      <c r="I53" s="69"/>
      <c r="J53" s="69">
        <v>29166.54</v>
      </c>
      <c r="K53" s="70">
        <v>47900880.340000004</v>
      </c>
      <c r="L53" s="65"/>
    </row>
    <row r="54" spans="1:12" s="74" customFormat="1" ht="13.5" thickBot="1" x14ac:dyDescent="0.25">
      <c r="A54" s="5" t="s">
        <v>13</v>
      </c>
      <c r="B54" s="73">
        <v>2322310759.6399999</v>
      </c>
      <c r="C54" s="73">
        <v>212225541.99000001</v>
      </c>
      <c r="D54" s="73">
        <v>57888359.759999998</v>
      </c>
      <c r="E54" s="73">
        <v>0</v>
      </c>
      <c r="F54" s="73">
        <v>0</v>
      </c>
      <c r="G54" s="73">
        <v>0</v>
      </c>
      <c r="H54" s="73">
        <v>0</v>
      </c>
      <c r="I54" s="73">
        <v>9526569.0299999993</v>
      </c>
      <c r="J54" s="73">
        <v>1524251.05</v>
      </c>
      <c r="K54" s="73">
        <v>2603475481.4699998</v>
      </c>
      <c r="L54" s="65"/>
    </row>
    <row r="55" spans="1:12" x14ac:dyDescent="0.2">
      <c r="F55" s="65"/>
      <c r="G55" s="65"/>
      <c r="H55" s="65"/>
      <c r="I55" s="65"/>
      <c r="J55" s="65"/>
    </row>
    <row r="56" spans="1:12" x14ac:dyDescent="0.2">
      <c r="F56" s="65"/>
      <c r="G56" s="65"/>
      <c r="H56" s="65"/>
      <c r="I56" s="65"/>
      <c r="J56" s="65"/>
      <c r="K56" s="65"/>
    </row>
    <row r="57" spans="1:12" x14ac:dyDescent="0.2">
      <c r="F57" s="65"/>
      <c r="G57" s="65"/>
      <c r="H57" s="65"/>
      <c r="I57" s="65"/>
      <c r="J57" s="65"/>
    </row>
    <row r="58" spans="1:12" x14ac:dyDescent="0.2">
      <c r="F58" s="65"/>
      <c r="G58" s="65"/>
      <c r="H58" s="65"/>
      <c r="I58" s="65"/>
      <c r="J58" s="65"/>
    </row>
    <row r="59" spans="1:12" x14ac:dyDescent="0.2">
      <c r="F59" s="65"/>
      <c r="G59" s="65"/>
      <c r="H59" s="65"/>
      <c r="I59" s="65"/>
      <c r="J59" s="65"/>
    </row>
    <row r="60" spans="1:12" x14ac:dyDescent="0.2">
      <c r="G60" s="65"/>
      <c r="H60" s="65"/>
      <c r="I60" s="65"/>
      <c r="J60" s="65"/>
    </row>
    <row r="61" spans="1:12" x14ac:dyDescent="0.2">
      <c r="G61" s="65"/>
      <c r="H61" s="65"/>
      <c r="I61" s="65"/>
      <c r="J61" s="65"/>
    </row>
    <row r="62" spans="1:12" x14ac:dyDescent="0.2">
      <c r="G62" s="65"/>
      <c r="H62" s="65"/>
      <c r="I62" s="65"/>
      <c r="J62" s="65"/>
    </row>
    <row r="63" spans="1:12" x14ac:dyDescent="0.2">
      <c r="G63" s="65"/>
      <c r="H63" s="65"/>
      <c r="I63" s="65"/>
      <c r="J63" s="6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C73A-6453-4E49-9B47-E6DF1E2FAE79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77" customWidth="1"/>
    <col min="5" max="5" width="17.7109375" style="77" customWidth="1"/>
    <col min="6" max="6" width="16.140625" style="75" customWidth="1"/>
    <col min="7" max="7" width="14.140625" style="75" customWidth="1"/>
    <col min="8" max="8" width="14.28515625" style="75" customWidth="1"/>
    <col min="9" max="10" width="17.140625" style="75" customWidth="1"/>
    <col min="11" max="11" width="15.42578125" style="75" bestFit="1" customWidth="1"/>
    <col min="12" max="251" width="11.42578125" style="75"/>
    <col min="252" max="252" width="44.7109375" style="75" customWidth="1"/>
    <col min="253" max="255" width="17.140625" style="75" customWidth="1"/>
    <col min="256" max="256" width="17.7109375" style="75" customWidth="1"/>
    <col min="257" max="257" width="16.140625" style="75" customWidth="1"/>
    <col min="258" max="258" width="14.140625" style="75" customWidth="1"/>
    <col min="259" max="259" width="14.28515625" style="75" customWidth="1"/>
    <col min="260" max="261" width="17.140625" style="75" customWidth="1"/>
    <col min="262" max="262" width="15.42578125" style="75" bestFit="1" customWidth="1"/>
    <col min="263" max="263" width="15.28515625" style="75" bestFit="1" customWidth="1"/>
    <col min="264" max="264" width="15.140625" style="75" customWidth="1"/>
    <col min="265" max="265" width="15.85546875" style="75" customWidth="1"/>
    <col min="266" max="266" width="15.5703125" style="75" customWidth="1"/>
    <col min="267" max="267" width="11.28515625" style="75" bestFit="1" customWidth="1"/>
    <col min="268" max="507" width="11.42578125" style="75"/>
    <col min="508" max="508" width="44.7109375" style="75" customWidth="1"/>
    <col min="509" max="511" width="17.140625" style="75" customWidth="1"/>
    <col min="512" max="512" width="17.7109375" style="75" customWidth="1"/>
    <col min="513" max="513" width="16.140625" style="75" customWidth="1"/>
    <col min="514" max="514" width="14.140625" style="75" customWidth="1"/>
    <col min="515" max="515" width="14.28515625" style="75" customWidth="1"/>
    <col min="516" max="517" width="17.140625" style="75" customWidth="1"/>
    <col min="518" max="518" width="15.42578125" style="75" bestFit="1" customWidth="1"/>
    <col min="519" max="519" width="15.28515625" style="75" bestFit="1" customWidth="1"/>
    <col min="520" max="520" width="15.140625" style="75" customWidth="1"/>
    <col min="521" max="521" width="15.85546875" style="75" customWidth="1"/>
    <col min="522" max="522" width="15.5703125" style="75" customWidth="1"/>
    <col min="523" max="523" width="11.28515625" style="75" bestFit="1" customWidth="1"/>
    <col min="524" max="763" width="11.42578125" style="75"/>
    <col min="764" max="764" width="44.7109375" style="75" customWidth="1"/>
    <col min="765" max="767" width="17.140625" style="75" customWidth="1"/>
    <col min="768" max="768" width="17.7109375" style="75" customWidth="1"/>
    <col min="769" max="769" width="16.140625" style="75" customWidth="1"/>
    <col min="770" max="770" width="14.140625" style="75" customWidth="1"/>
    <col min="771" max="771" width="14.28515625" style="75" customWidth="1"/>
    <col min="772" max="773" width="17.140625" style="75" customWidth="1"/>
    <col min="774" max="774" width="15.42578125" style="75" bestFit="1" customWidth="1"/>
    <col min="775" max="775" width="15.28515625" style="75" bestFit="1" customWidth="1"/>
    <col min="776" max="776" width="15.140625" style="75" customWidth="1"/>
    <col min="777" max="777" width="15.85546875" style="75" customWidth="1"/>
    <col min="778" max="778" width="15.5703125" style="75" customWidth="1"/>
    <col min="779" max="779" width="11.28515625" style="75" bestFit="1" customWidth="1"/>
    <col min="780" max="1019" width="11.42578125" style="75"/>
    <col min="1020" max="1020" width="44.7109375" style="75" customWidth="1"/>
    <col min="1021" max="1023" width="17.140625" style="75" customWidth="1"/>
    <col min="1024" max="1024" width="17.7109375" style="75" customWidth="1"/>
    <col min="1025" max="1025" width="16.140625" style="75" customWidth="1"/>
    <col min="1026" max="1026" width="14.140625" style="75" customWidth="1"/>
    <col min="1027" max="1027" width="14.28515625" style="75" customWidth="1"/>
    <col min="1028" max="1029" width="17.140625" style="75" customWidth="1"/>
    <col min="1030" max="1030" width="15.42578125" style="75" bestFit="1" customWidth="1"/>
    <col min="1031" max="1031" width="15.28515625" style="75" bestFit="1" customWidth="1"/>
    <col min="1032" max="1032" width="15.140625" style="75" customWidth="1"/>
    <col min="1033" max="1033" width="15.85546875" style="75" customWidth="1"/>
    <col min="1034" max="1034" width="15.5703125" style="75" customWidth="1"/>
    <col min="1035" max="1035" width="11.28515625" style="75" bestFit="1" customWidth="1"/>
    <col min="1036" max="1275" width="11.42578125" style="75"/>
    <col min="1276" max="1276" width="44.7109375" style="75" customWidth="1"/>
    <col min="1277" max="1279" width="17.140625" style="75" customWidth="1"/>
    <col min="1280" max="1280" width="17.7109375" style="75" customWidth="1"/>
    <col min="1281" max="1281" width="16.140625" style="75" customWidth="1"/>
    <col min="1282" max="1282" width="14.140625" style="75" customWidth="1"/>
    <col min="1283" max="1283" width="14.28515625" style="75" customWidth="1"/>
    <col min="1284" max="1285" width="17.140625" style="75" customWidth="1"/>
    <col min="1286" max="1286" width="15.42578125" style="75" bestFit="1" customWidth="1"/>
    <col min="1287" max="1287" width="15.28515625" style="75" bestFit="1" customWidth="1"/>
    <col min="1288" max="1288" width="15.140625" style="75" customWidth="1"/>
    <col min="1289" max="1289" width="15.85546875" style="75" customWidth="1"/>
    <col min="1290" max="1290" width="15.5703125" style="75" customWidth="1"/>
    <col min="1291" max="1291" width="11.28515625" style="75" bestFit="1" customWidth="1"/>
    <col min="1292" max="1531" width="11.42578125" style="75"/>
    <col min="1532" max="1532" width="44.7109375" style="75" customWidth="1"/>
    <col min="1533" max="1535" width="17.140625" style="75" customWidth="1"/>
    <col min="1536" max="1536" width="17.7109375" style="75" customWidth="1"/>
    <col min="1537" max="1537" width="16.140625" style="75" customWidth="1"/>
    <col min="1538" max="1538" width="14.140625" style="75" customWidth="1"/>
    <col min="1539" max="1539" width="14.28515625" style="75" customWidth="1"/>
    <col min="1540" max="1541" width="17.140625" style="75" customWidth="1"/>
    <col min="1542" max="1542" width="15.42578125" style="75" bestFit="1" customWidth="1"/>
    <col min="1543" max="1543" width="15.28515625" style="75" bestFit="1" customWidth="1"/>
    <col min="1544" max="1544" width="15.140625" style="75" customWidth="1"/>
    <col min="1545" max="1545" width="15.85546875" style="75" customWidth="1"/>
    <col min="1546" max="1546" width="15.5703125" style="75" customWidth="1"/>
    <col min="1547" max="1547" width="11.28515625" style="75" bestFit="1" customWidth="1"/>
    <col min="1548" max="1787" width="11.42578125" style="75"/>
    <col min="1788" max="1788" width="44.7109375" style="75" customWidth="1"/>
    <col min="1789" max="1791" width="17.140625" style="75" customWidth="1"/>
    <col min="1792" max="1792" width="17.7109375" style="75" customWidth="1"/>
    <col min="1793" max="1793" width="16.140625" style="75" customWidth="1"/>
    <col min="1794" max="1794" width="14.140625" style="75" customWidth="1"/>
    <col min="1795" max="1795" width="14.28515625" style="75" customWidth="1"/>
    <col min="1796" max="1797" width="17.140625" style="75" customWidth="1"/>
    <col min="1798" max="1798" width="15.42578125" style="75" bestFit="1" customWidth="1"/>
    <col min="1799" max="1799" width="15.28515625" style="75" bestFit="1" customWidth="1"/>
    <col min="1800" max="1800" width="15.140625" style="75" customWidth="1"/>
    <col min="1801" max="1801" width="15.85546875" style="75" customWidth="1"/>
    <col min="1802" max="1802" width="15.5703125" style="75" customWidth="1"/>
    <col min="1803" max="1803" width="11.28515625" style="75" bestFit="1" customWidth="1"/>
    <col min="1804" max="2043" width="11.42578125" style="75"/>
    <col min="2044" max="2044" width="44.7109375" style="75" customWidth="1"/>
    <col min="2045" max="2047" width="17.140625" style="75" customWidth="1"/>
    <col min="2048" max="2048" width="17.7109375" style="75" customWidth="1"/>
    <col min="2049" max="2049" width="16.140625" style="75" customWidth="1"/>
    <col min="2050" max="2050" width="14.140625" style="75" customWidth="1"/>
    <col min="2051" max="2051" width="14.28515625" style="75" customWidth="1"/>
    <col min="2052" max="2053" width="17.140625" style="75" customWidth="1"/>
    <col min="2054" max="2054" width="15.42578125" style="75" bestFit="1" customWidth="1"/>
    <col min="2055" max="2055" width="15.28515625" style="75" bestFit="1" customWidth="1"/>
    <col min="2056" max="2056" width="15.140625" style="75" customWidth="1"/>
    <col min="2057" max="2057" width="15.85546875" style="75" customWidth="1"/>
    <col min="2058" max="2058" width="15.5703125" style="75" customWidth="1"/>
    <col min="2059" max="2059" width="11.28515625" style="75" bestFit="1" customWidth="1"/>
    <col min="2060" max="2299" width="11.42578125" style="75"/>
    <col min="2300" max="2300" width="44.7109375" style="75" customWidth="1"/>
    <col min="2301" max="2303" width="17.140625" style="75" customWidth="1"/>
    <col min="2304" max="2304" width="17.7109375" style="75" customWidth="1"/>
    <col min="2305" max="2305" width="16.140625" style="75" customWidth="1"/>
    <col min="2306" max="2306" width="14.140625" style="75" customWidth="1"/>
    <col min="2307" max="2307" width="14.28515625" style="75" customWidth="1"/>
    <col min="2308" max="2309" width="17.140625" style="75" customWidth="1"/>
    <col min="2310" max="2310" width="15.42578125" style="75" bestFit="1" customWidth="1"/>
    <col min="2311" max="2311" width="15.28515625" style="75" bestFit="1" customWidth="1"/>
    <col min="2312" max="2312" width="15.140625" style="75" customWidth="1"/>
    <col min="2313" max="2313" width="15.85546875" style="75" customWidth="1"/>
    <col min="2314" max="2314" width="15.5703125" style="75" customWidth="1"/>
    <col min="2315" max="2315" width="11.28515625" style="75" bestFit="1" customWidth="1"/>
    <col min="2316" max="2555" width="11.42578125" style="75"/>
    <col min="2556" max="2556" width="44.7109375" style="75" customWidth="1"/>
    <col min="2557" max="2559" width="17.140625" style="75" customWidth="1"/>
    <col min="2560" max="2560" width="17.7109375" style="75" customWidth="1"/>
    <col min="2561" max="2561" width="16.140625" style="75" customWidth="1"/>
    <col min="2562" max="2562" width="14.140625" style="75" customWidth="1"/>
    <col min="2563" max="2563" width="14.28515625" style="75" customWidth="1"/>
    <col min="2564" max="2565" width="17.140625" style="75" customWidth="1"/>
    <col min="2566" max="2566" width="15.42578125" style="75" bestFit="1" customWidth="1"/>
    <col min="2567" max="2567" width="15.28515625" style="75" bestFit="1" customWidth="1"/>
    <col min="2568" max="2568" width="15.140625" style="75" customWidth="1"/>
    <col min="2569" max="2569" width="15.85546875" style="75" customWidth="1"/>
    <col min="2570" max="2570" width="15.5703125" style="75" customWidth="1"/>
    <col min="2571" max="2571" width="11.28515625" style="75" bestFit="1" customWidth="1"/>
    <col min="2572" max="2811" width="11.42578125" style="75"/>
    <col min="2812" max="2812" width="44.7109375" style="75" customWidth="1"/>
    <col min="2813" max="2815" width="17.140625" style="75" customWidth="1"/>
    <col min="2816" max="2816" width="17.7109375" style="75" customWidth="1"/>
    <col min="2817" max="2817" width="16.140625" style="75" customWidth="1"/>
    <col min="2818" max="2818" width="14.140625" style="75" customWidth="1"/>
    <col min="2819" max="2819" width="14.28515625" style="75" customWidth="1"/>
    <col min="2820" max="2821" width="17.140625" style="75" customWidth="1"/>
    <col min="2822" max="2822" width="15.42578125" style="75" bestFit="1" customWidth="1"/>
    <col min="2823" max="2823" width="15.28515625" style="75" bestFit="1" customWidth="1"/>
    <col min="2824" max="2824" width="15.140625" style="75" customWidth="1"/>
    <col min="2825" max="2825" width="15.85546875" style="75" customWidth="1"/>
    <col min="2826" max="2826" width="15.5703125" style="75" customWidth="1"/>
    <col min="2827" max="2827" width="11.28515625" style="75" bestFit="1" customWidth="1"/>
    <col min="2828" max="3067" width="11.42578125" style="75"/>
    <col min="3068" max="3068" width="44.7109375" style="75" customWidth="1"/>
    <col min="3069" max="3071" width="17.140625" style="75" customWidth="1"/>
    <col min="3072" max="3072" width="17.7109375" style="75" customWidth="1"/>
    <col min="3073" max="3073" width="16.140625" style="75" customWidth="1"/>
    <col min="3074" max="3074" width="14.140625" style="75" customWidth="1"/>
    <col min="3075" max="3075" width="14.28515625" style="75" customWidth="1"/>
    <col min="3076" max="3077" width="17.140625" style="75" customWidth="1"/>
    <col min="3078" max="3078" width="15.42578125" style="75" bestFit="1" customWidth="1"/>
    <col min="3079" max="3079" width="15.28515625" style="75" bestFit="1" customWidth="1"/>
    <col min="3080" max="3080" width="15.140625" style="75" customWidth="1"/>
    <col min="3081" max="3081" width="15.85546875" style="75" customWidth="1"/>
    <col min="3082" max="3082" width="15.5703125" style="75" customWidth="1"/>
    <col min="3083" max="3083" width="11.28515625" style="75" bestFit="1" customWidth="1"/>
    <col min="3084" max="3323" width="11.42578125" style="75"/>
    <col min="3324" max="3324" width="44.7109375" style="75" customWidth="1"/>
    <col min="3325" max="3327" width="17.140625" style="75" customWidth="1"/>
    <col min="3328" max="3328" width="17.7109375" style="75" customWidth="1"/>
    <col min="3329" max="3329" width="16.140625" style="75" customWidth="1"/>
    <col min="3330" max="3330" width="14.140625" style="75" customWidth="1"/>
    <col min="3331" max="3331" width="14.28515625" style="75" customWidth="1"/>
    <col min="3332" max="3333" width="17.140625" style="75" customWidth="1"/>
    <col min="3334" max="3334" width="15.42578125" style="75" bestFit="1" customWidth="1"/>
    <col min="3335" max="3335" width="15.28515625" style="75" bestFit="1" customWidth="1"/>
    <col min="3336" max="3336" width="15.140625" style="75" customWidth="1"/>
    <col min="3337" max="3337" width="15.85546875" style="75" customWidth="1"/>
    <col min="3338" max="3338" width="15.5703125" style="75" customWidth="1"/>
    <col min="3339" max="3339" width="11.28515625" style="75" bestFit="1" customWidth="1"/>
    <col min="3340" max="3579" width="11.42578125" style="75"/>
    <col min="3580" max="3580" width="44.7109375" style="75" customWidth="1"/>
    <col min="3581" max="3583" width="17.140625" style="75" customWidth="1"/>
    <col min="3584" max="3584" width="17.7109375" style="75" customWidth="1"/>
    <col min="3585" max="3585" width="16.140625" style="75" customWidth="1"/>
    <col min="3586" max="3586" width="14.140625" style="75" customWidth="1"/>
    <col min="3587" max="3587" width="14.28515625" style="75" customWidth="1"/>
    <col min="3588" max="3589" width="17.140625" style="75" customWidth="1"/>
    <col min="3590" max="3590" width="15.42578125" style="75" bestFit="1" customWidth="1"/>
    <col min="3591" max="3591" width="15.28515625" style="75" bestFit="1" customWidth="1"/>
    <col min="3592" max="3592" width="15.140625" style="75" customWidth="1"/>
    <col min="3593" max="3593" width="15.85546875" style="75" customWidth="1"/>
    <col min="3594" max="3594" width="15.5703125" style="75" customWidth="1"/>
    <col min="3595" max="3595" width="11.28515625" style="75" bestFit="1" customWidth="1"/>
    <col min="3596" max="3835" width="11.42578125" style="75"/>
    <col min="3836" max="3836" width="44.7109375" style="75" customWidth="1"/>
    <col min="3837" max="3839" width="17.140625" style="75" customWidth="1"/>
    <col min="3840" max="3840" width="17.7109375" style="75" customWidth="1"/>
    <col min="3841" max="3841" width="16.140625" style="75" customWidth="1"/>
    <col min="3842" max="3842" width="14.140625" style="75" customWidth="1"/>
    <col min="3843" max="3843" width="14.28515625" style="75" customWidth="1"/>
    <col min="3844" max="3845" width="17.140625" style="75" customWidth="1"/>
    <col min="3846" max="3846" width="15.42578125" style="75" bestFit="1" customWidth="1"/>
    <col min="3847" max="3847" width="15.28515625" style="75" bestFit="1" customWidth="1"/>
    <col min="3848" max="3848" width="15.140625" style="75" customWidth="1"/>
    <col min="3849" max="3849" width="15.85546875" style="75" customWidth="1"/>
    <col min="3850" max="3850" width="15.5703125" style="75" customWidth="1"/>
    <col min="3851" max="3851" width="11.28515625" style="75" bestFit="1" customWidth="1"/>
    <col min="3852" max="4091" width="11.42578125" style="75"/>
    <col min="4092" max="4092" width="44.7109375" style="75" customWidth="1"/>
    <col min="4093" max="4095" width="17.140625" style="75" customWidth="1"/>
    <col min="4096" max="4096" width="17.7109375" style="75" customWidth="1"/>
    <col min="4097" max="4097" width="16.140625" style="75" customWidth="1"/>
    <col min="4098" max="4098" width="14.140625" style="75" customWidth="1"/>
    <col min="4099" max="4099" width="14.28515625" style="75" customWidth="1"/>
    <col min="4100" max="4101" width="17.140625" style="75" customWidth="1"/>
    <col min="4102" max="4102" width="15.42578125" style="75" bestFit="1" customWidth="1"/>
    <col min="4103" max="4103" width="15.28515625" style="75" bestFit="1" customWidth="1"/>
    <col min="4104" max="4104" width="15.140625" style="75" customWidth="1"/>
    <col min="4105" max="4105" width="15.85546875" style="75" customWidth="1"/>
    <col min="4106" max="4106" width="15.5703125" style="75" customWidth="1"/>
    <col min="4107" max="4107" width="11.28515625" style="75" bestFit="1" customWidth="1"/>
    <col min="4108" max="4347" width="11.42578125" style="75"/>
    <col min="4348" max="4348" width="44.7109375" style="75" customWidth="1"/>
    <col min="4349" max="4351" width="17.140625" style="75" customWidth="1"/>
    <col min="4352" max="4352" width="17.7109375" style="75" customWidth="1"/>
    <col min="4353" max="4353" width="16.140625" style="75" customWidth="1"/>
    <col min="4354" max="4354" width="14.140625" style="75" customWidth="1"/>
    <col min="4355" max="4355" width="14.28515625" style="75" customWidth="1"/>
    <col min="4356" max="4357" width="17.140625" style="75" customWidth="1"/>
    <col min="4358" max="4358" width="15.42578125" style="75" bestFit="1" customWidth="1"/>
    <col min="4359" max="4359" width="15.28515625" style="75" bestFit="1" customWidth="1"/>
    <col min="4360" max="4360" width="15.140625" style="75" customWidth="1"/>
    <col min="4361" max="4361" width="15.85546875" style="75" customWidth="1"/>
    <col min="4362" max="4362" width="15.5703125" style="75" customWidth="1"/>
    <col min="4363" max="4363" width="11.28515625" style="75" bestFit="1" customWidth="1"/>
    <col min="4364" max="4603" width="11.42578125" style="75"/>
    <col min="4604" max="4604" width="44.7109375" style="75" customWidth="1"/>
    <col min="4605" max="4607" width="17.140625" style="75" customWidth="1"/>
    <col min="4608" max="4608" width="17.7109375" style="75" customWidth="1"/>
    <col min="4609" max="4609" width="16.140625" style="75" customWidth="1"/>
    <col min="4610" max="4610" width="14.140625" style="75" customWidth="1"/>
    <col min="4611" max="4611" width="14.28515625" style="75" customWidth="1"/>
    <col min="4612" max="4613" width="17.140625" style="75" customWidth="1"/>
    <col min="4614" max="4614" width="15.42578125" style="75" bestFit="1" customWidth="1"/>
    <col min="4615" max="4615" width="15.28515625" style="75" bestFit="1" customWidth="1"/>
    <col min="4616" max="4616" width="15.140625" style="75" customWidth="1"/>
    <col min="4617" max="4617" width="15.85546875" style="75" customWidth="1"/>
    <col min="4618" max="4618" width="15.5703125" style="75" customWidth="1"/>
    <col min="4619" max="4619" width="11.28515625" style="75" bestFit="1" customWidth="1"/>
    <col min="4620" max="4859" width="11.42578125" style="75"/>
    <col min="4860" max="4860" width="44.7109375" style="75" customWidth="1"/>
    <col min="4861" max="4863" width="17.140625" style="75" customWidth="1"/>
    <col min="4864" max="4864" width="17.7109375" style="75" customWidth="1"/>
    <col min="4865" max="4865" width="16.140625" style="75" customWidth="1"/>
    <col min="4866" max="4866" width="14.140625" style="75" customWidth="1"/>
    <col min="4867" max="4867" width="14.28515625" style="75" customWidth="1"/>
    <col min="4868" max="4869" width="17.140625" style="75" customWidth="1"/>
    <col min="4870" max="4870" width="15.42578125" style="75" bestFit="1" customWidth="1"/>
    <col min="4871" max="4871" width="15.28515625" style="75" bestFit="1" customWidth="1"/>
    <col min="4872" max="4872" width="15.140625" style="75" customWidth="1"/>
    <col min="4873" max="4873" width="15.85546875" style="75" customWidth="1"/>
    <col min="4874" max="4874" width="15.5703125" style="75" customWidth="1"/>
    <col min="4875" max="4875" width="11.28515625" style="75" bestFit="1" customWidth="1"/>
    <col min="4876" max="5115" width="11.42578125" style="75"/>
    <col min="5116" max="5116" width="44.7109375" style="75" customWidth="1"/>
    <col min="5117" max="5119" width="17.140625" style="75" customWidth="1"/>
    <col min="5120" max="5120" width="17.7109375" style="75" customWidth="1"/>
    <col min="5121" max="5121" width="16.140625" style="75" customWidth="1"/>
    <col min="5122" max="5122" width="14.140625" style="75" customWidth="1"/>
    <col min="5123" max="5123" width="14.28515625" style="75" customWidth="1"/>
    <col min="5124" max="5125" width="17.140625" style="75" customWidth="1"/>
    <col min="5126" max="5126" width="15.42578125" style="75" bestFit="1" customWidth="1"/>
    <col min="5127" max="5127" width="15.28515625" style="75" bestFit="1" customWidth="1"/>
    <col min="5128" max="5128" width="15.140625" style="75" customWidth="1"/>
    <col min="5129" max="5129" width="15.85546875" style="75" customWidth="1"/>
    <col min="5130" max="5130" width="15.5703125" style="75" customWidth="1"/>
    <col min="5131" max="5131" width="11.28515625" style="75" bestFit="1" customWidth="1"/>
    <col min="5132" max="5371" width="11.42578125" style="75"/>
    <col min="5372" max="5372" width="44.7109375" style="75" customWidth="1"/>
    <col min="5373" max="5375" width="17.140625" style="75" customWidth="1"/>
    <col min="5376" max="5376" width="17.7109375" style="75" customWidth="1"/>
    <col min="5377" max="5377" width="16.140625" style="75" customWidth="1"/>
    <col min="5378" max="5378" width="14.140625" style="75" customWidth="1"/>
    <col min="5379" max="5379" width="14.28515625" style="75" customWidth="1"/>
    <col min="5380" max="5381" width="17.140625" style="75" customWidth="1"/>
    <col min="5382" max="5382" width="15.42578125" style="75" bestFit="1" customWidth="1"/>
    <col min="5383" max="5383" width="15.28515625" style="75" bestFit="1" customWidth="1"/>
    <col min="5384" max="5384" width="15.140625" style="75" customWidth="1"/>
    <col min="5385" max="5385" width="15.85546875" style="75" customWidth="1"/>
    <col min="5386" max="5386" width="15.5703125" style="75" customWidth="1"/>
    <col min="5387" max="5387" width="11.28515625" style="75" bestFit="1" customWidth="1"/>
    <col min="5388" max="5627" width="11.42578125" style="75"/>
    <col min="5628" max="5628" width="44.7109375" style="75" customWidth="1"/>
    <col min="5629" max="5631" width="17.140625" style="75" customWidth="1"/>
    <col min="5632" max="5632" width="17.7109375" style="75" customWidth="1"/>
    <col min="5633" max="5633" width="16.140625" style="75" customWidth="1"/>
    <col min="5634" max="5634" width="14.140625" style="75" customWidth="1"/>
    <col min="5635" max="5635" width="14.28515625" style="75" customWidth="1"/>
    <col min="5636" max="5637" width="17.140625" style="75" customWidth="1"/>
    <col min="5638" max="5638" width="15.42578125" style="75" bestFit="1" customWidth="1"/>
    <col min="5639" max="5639" width="15.28515625" style="75" bestFit="1" customWidth="1"/>
    <col min="5640" max="5640" width="15.140625" style="75" customWidth="1"/>
    <col min="5641" max="5641" width="15.85546875" style="75" customWidth="1"/>
    <col min="5642" max="5642" width="15.5703125" style="75" customWidth="1"/>
    <col min="5643" max="5643" width="11.28515625" style="75" bestFit="1" customWidth="1"/>
    <col min="5644" max="5883" width="11.42578125" style="75"/>
    <col min="5884" max="5884" width="44.7109375" style="75" customWidth="1"/>
    <col min="5885" max="5887" width="17.140625" style="75" customWidth="1"/>
    <col min="5888" max="5888" width="17.7109375" style="75" customWidth="1"/>
    <col min="5889" max="5889" width="16.140625" style="75" customWidth="1"/>
    <col min="5890" max="5890" width="14.140625" style="75" customWidth="1"/>
    <col min="5891" max="5891" width="14.28515625" style="75" customWidth="1"/>
    <col min="5892" max="5893" width="17.140625" style="75" customWidth="1"/>
    <col min="5894" max="5894" width="15.42578125" style="75" bestFit="1" customWidth="1"/>
    <col min="5895" max="5895" width="15.28515625" style="75" bestFit="1" customWidth="1"/>
    <col min="5896" max="5896" width="15.140625" style="75" customWidth="1"/>
    <col min="5897" max="5897" width="15.85546875" style="75" customWidth="1"/>
    <col min="5898" max="5898" width="15.5703125" style="75" customWidth="1"/>
    <col min="5899" max="5899" width="11.28515625" style="75" bestFit="1" customWidth="1"/>
    <col min="5900" max="6139" width="11.42578125" style="75"/>
    <col min="6140" max="6140" width="44.7109375" style="75" customWidth="1"/>
    <col min="6141" max="6143" width="17.140625" style="75" customWidth="1"/>
    <col min="6144" max="6144" width="17.7109375" style="75" customWidth="1"/>
    <col min="6145" max="6145" width="16.140625" style="75" customWidth="1"/>
    <col min="6146" max="6146" width="14.140625" style="75" customWidth="1"/>
    <col min="6147" max="6147" width="14.28515625" style="75" customWidth="1"/>
    <col min="6148" max="6149" width="17.140625" style="75" customWidth="1"/>
    <col min="6150" max="6150" width="15.42578125" style="75" bestFit="1" customWidth="1"/>
    <col min="6151" max="6151" width="15.28515625" style="75" bestFit="1" customWidth="1"/>
    <col min="6152" max="6152" width="15.140625" style="75" customWidth="1"/>
    <col min="6153" max="6153" width="15.85546875" style="75" customWidth="1"/>
    <col min="6154" max="6154" width="15.5703125" style="75" customWidth="1"/>
    <col min="6155" max="6155" width="11.28515625" style="75" bestFit="1" customWidth="1"/>
    <col min="6156" max="6395" width="11.42578125" style="75"/>
    <col min="6396" max="6396" width="44.7109375" style="75" customWidth="1"/>
    <col min="6397" max="6399" width="17.140625" style="75" customWidth="1"/>
    <col min="6400" max="6400" width="17.7109375" style="75" customWidth="1"/>
    <col min="6401" max="6401" width="16.140625" style="75" customWidth="1"/>
    <col min="6402" max="6402" width="14.140625" style="75" customWidth="1"/>
    <col min="6403" max="6403" width="14.28515625" style="75" customWidth="1"/>
    <col min="6404" max="6405" width="17.140625" style="75" customWidth="1"/>
    <col min="6406" max="6406" width="15.42578125" style="75" bestFit="1" customWidth="1"/>
    <col min="6407" max="6407" width="15.28515625" style="75" bestFit="1" customWidth="1"/>
    <col min="6408" max="6408" width="15.140625" style="75" customWidth="1"/>
    <col min="6409" max="6409" width="15.85546875" style="75" customWidth="1"/>
    <col min="6410" max="6410" width="15.5703125" style="75" customWidth="1"/>
    <col min="6411" max="6411" width="11.28515625" style="75" bestFit="1" customWidth="1"/>
    <col min="6412" max="6651" width="11.42578125" style="75"/>
    <col min="6652" max="6652" width="44.7109375" style="75" customWidth="1"/>
    <col min="6653" max="6655" width="17.140625" style="75" customWidth="1"/>
    <col min="6656" max="6656" width="17.7109375" style="75" customWidth="1"/>
    <col min="6657" max="6657" width="16.140625" style="75" customWidth="1"/>
    <col min="6658" max="6658" width="14.140625" style="75" customWidth="1"/>
    <col min="6659" max="6659" width="14.28515625" style="75" customWidth="1"/>
    <col min="6660" max="6661" width="17.140625" style="75" customWidth="1"/>
    <col min="6662" max="6662" width="15.42578125" style="75" bestFit="1" customWidth="1"/>
    <col min="6663" max="6663" width="15.28515625" style="75" bestFit="1" customWidth="1"/>
    <col min="6664" max="6664" width="15.140625" style="75" customWidth="1"/>
    <col min="6665" max="6665" width="15.85546875" style="75" customWidth="1"/>
    <col min="6666" max="6666" width="15.5703125" style="75" customWidth="1"/>
    <col min="6667" max="6667" width="11.28515625" style="75" bestFit="1" customWidth="1"/>
    <col min="6668" max="6907" width="11.42578125" style="75"/>
    <col min="6908" max="6908" width="44.7109375" style="75" customWidth="1"/>
    <col min="6909" max="6911" width="17.140625" style="75" customWidth="1"/>
    <col min="6912" max="6912" width="17.7109375" style="75" customWidth="1"/>
    <col min="6913" max="6913" width="16.140625" style="75" customWidth="1"/>
    <col min="6914" max="6914" width="14.140625" style="75" customWidth="1"/>
    <col min="6915" max="6915" width="14.28515625" style="75" customWidth="1"/>
    <col min="6916" max="6917" width="17.140625" style="75" customWidth="1"/>
    <col min="6918" max="6918" width="15.42578125" style="75" bestFit="1" customWidth="1"/>
    <col min="6919" max="6919" width="15.28515625" style="75" bestFit="1" customWidth="1"/>
    <col min="6920" max="6920" width="15.140625" style="75" customWidth="1"/>
    <col min="6921" max="6921" width="15.85546875" style="75" customWidth="1"/>
    <col min="6922" max="6922" width="15.5703125" style="75" customWidth="1"/>
    <col min="6923" max="6923" width="11.28515625" style="75" bestFit="1" customWidth="1"/>
    <col min="6924" max="7163" width="11.42578125" style="75"/>
    <col min="7164" max="7164" width="44.7109375" style="75" customWidth="1"/>
    <col min="7165" max="7167" width="17.140625" style="75" customWidth="1"/>
    <col min="7168" max="7168" width="17.7109375" style="75" customWidth="1"/>
    <col min="7169" max="7169" width="16.140625" style="75" customWidth="1"/>
    <col min="7170" max="7170" width="14.140625" style="75" customWidth="1"/>
    <col min="7171" max="7171" width="14.28515625" style="75" customWidth="1"/>
    <col min="7172" max="7173" width="17.140625" style="75" customWidth="1"/>
    <col min="7174" max="7174" width="15.42578125" style="75" bestFit="1" customWidth="1"/>
    <col min="7175" max="7175" width="15.28515625" style="75" bestFit="1" customWidth="1"/>
    <col min="7176" max="7176" width="15.140625" style="75" customWidth="1"/>
    <col min="7177" max="7177" width="15.85546875" style="75" customWidth="1"/>
    <col min="7178" max="7178" width="15.5703125" style="75" customWidth="1"/>
    <col min="7179" max="7179" width="11.28515625" style="75" bestFit="1" customWidth="1"/>
    <col min="7180" max="7419" width="11.42578125" style="75"/>
    <col min="7420" max="7420" width="44.7109375" style="75" customWidth="1"/>
    <col min="7421" max="7423" width="17.140625" style="75" customWidth="1"/>
    <col min="7424" max="7424" width="17.7109375" style="75" customWidth="1"/>
    <col min="7425" max="7425" width="16.140625" style="75" customWidth="1"/>
    <col min="7426" max="7426" width="14.140625" style="75" customWidth="1"/>
    <col min="7427" max="7427" width="14.28515625" style="75" customWidth="1"/>
    <col min="7428" max="7429" width="17.140625" style="75" customWidth="1"/>
    <col min="7430" max="7430" width="15.42578125" style="75" bestFit="1" customWidth="1"/>
    <col min="7431" max="7431" width="15.28515625" style="75" bestFit="1" customWidth="1"/>
    <col min="7432" max="7432" width="15.140625" style="75" customWidth="1"/>
    <col min="7433" max="7433" width="15.85546875" style="75" customWidth="1"/>
    <col min="7434" max="7434" width="15.5703125" style="75" customWidth="1"/>
    <col min="7435" max="7435" width="11.28515625" style="75" bestFit="1" customWidth="1"/>
    <col min="7436" max="7675" width="11.42578125" style="75"/>
    <col min="7676" max="7676" width="44.7109375" style="75" customWidth="1"/>
    <col min="7677" max="7679" width="17.140625" style="75" customWidth="1"/>
    <col min="7680" max="7680" width="17.7109375" style="75" customWidth="1"/>
    <col min="7681" max="7681" width="16.140625" style="75" customWidth="1"/>
    <col min="7682" max="7682" width="14.140625" style="75" customWidth="1"/>
    <col min="7683" max="7683" width="14.28515625" style="75" customWidth="1"/>
    <col min="7684" max="7685" width="17.140625" style="75" customWidth="1"/>
    <col min="7686" max="7686" width="15.42578125" style="75" bestFit="1" customWidth="1"/>
    <col min="7687" max="7687" width="15.28515625" style="75" bestFit="1" customWidth="1"/>
    <col min="7688" max="7688" width="15.140625" style="75" customWidth="1"/>
    <col min="7689" max="7689" width="15.85546875" style="75" customWidth="1"/>
    <col min="7690" max="7690" width="15.5703125" style="75" customWidth="1"/>
    <col min="7691" max="7691" width="11.28515625" style="75" bestFit="1" customWidth="1"/>
    <col min="7692" max="7931" width="11.42578125" style="75"/>
    <col min="7932" max="7932" width="44.7109375" style="75" customWidth="1"/>
    <col min="7933" max="7935" width="17.140625" style="75" customWidth="1"/>
    <col min="7936" max="7936" width="17.7109375" style="75" customWidth="1"/>
    <col min="7937" max="7937" width="16.140625" style="75" customWidth="1"/>
    <col min="7938" max="7938" width="14.140625" style="75" customWidth="1"/>
    <col min="7939" max="7939" width="14.28515625" style="75" customWidth="1"/>
    <col min="7940" max="7941" width="17.140625" style="75" customWidth="1"/>
    <col min="7942" max="7942" width="15.42578125" style="75" bestFit="1" customWidth="1"/>
    <col min="7943" max="7943" width="15.28515625" style="75" bestFit="1" customWidth="1"/>
    <col min="7944" max="7944" width="15.140625" style="75" customWidth="1"/>
    <col min="7945" max="7945" width="15.85546875" style="75" customWidth="1"/>
    <col min="7946" max="7946" width="15.5703125" style="75" customWidth="1"/>
    <col min="7947" max="7947" width="11.28515625" style="75" bestFit="1" customWidth="1"/>
    <col min="7948" max="8187" width="11.42578125" style="75"/>
    <col min="8188" max="8188" width="44.7109375" style="75" customWidth="1"/>
    <col min="8189" max="8191" width="17.140625" style="75" customWidth="1"/>
    <col min="8192" max="8192" width="17.7109375" style="75" customWidth="1"/>
    <col min="8193" max="8193" width="16.140625" style="75" customWidth="1"/>
    <col min="8194" max="8194" width="14.140625" style="75" customWidth="1"/>
    <col min="8195" max="8195" width="14.28515625" style="75" customWidth="1"/>
    <col min="8196" max="8197" width="17.140625" style="75" customWidth="1"/>
    <col min="8198" max="8198" width="15.42578125" style="75" bestFit="1" customWidth="1"/>
    <col min="8199" max="8199" width="15.28515625" style="75" bestFit="1" customWidth="1"/>
    <col min="8200" max="8200" width="15.140625" style="75" customWidth="1"/>
    <col min="8201" max="8201" width="15.85546875" style="75" customWidth="1"/>
    <col min="8202" max="8202" width="15.5703125" style="75" customWidth="1"/>
    <col min="8203" max="8203" width="11.28515625" style="75" bestFit="1" customWidth="1"/>
    <col min="8204" max="8443" width="11.42578125" style="75"/>
    <col min="8444" max="8444" width="44.7109375" style="75" customWidth="1"/>
    <col min="8445" max="8447" width="17.140625" style="75" customWidth="1"/>
    <col min="8448" max="8448" width="17.7109375" style="75" customWidth="1"/>
    <col min="8449" max="8449" width="16.140625" style="75" customWidth="1"/>
    <col min="8450" max="8450" width="14.140625" style="75" customWidth="1"/>
    <col min="8451" max="8451" width="14.28515625" style="75" customWidth="1"/>
    <col min="8452" max="8453" width="17.140625" style="75" customWidth="1"/>
    <col min="8454" max="8454" width="15.42578125" style="75" bestFit="1" customWidth="1"/>
    <col min="8455" max="8455" width="15.28515625" style="75" bestFit="1" customWidth="1"/>
    <col min="8456" max="8456" width="15.140625" style="75" customWidth="1"/>
    <col min="8457" max="8457" width="15.85546875" style="75" customWidth="1"/>
    <col min="8458" max="8458" width="15.5703125" style="75" customWidth="1"/>
    <col min="8459" max="8459" width="11.28515625" style="75" bestFit="1" customWidth="1"/>
    <col min="8460" max="8699" width="11.42578125" style="75"/>
    <col min="8700" max="8700" width="44.7109375" style="75" customWidth="1"/>
    <col min="8701" max="8703" width="17.140625" style="75" customWidth="1"/>
    <col min="8704" max="8704" width="17.7109375" style="75" customWidth="1"/>
    <col min="8705" max="8705" width="16.140625" style="75" customWidth="1"/>
    <col min="8706" max="8706" width="14.140625" style="75" customWidth="1"/>
    <col min="8707" max="8707" width="14.28515625" style="75" customWidth="1"/>
    <col min="8708" max="8709" width="17.140625" style="75" customWidth="1"/>
    <col min="8710" max="8710" width="15.42578125" style="75" bestFit="1" customWidth="1"/>
    <col min="8711" max="8711" width="15.28515625" style="75" bestFit="1" customWidth="1"/>
    <col min="8712" max="8712" width="15.140625" style="75" customWidth="1"/>
    <col min="8713" max="8713" width="15.85546875" style="75" customWidth="1"/>
    <col min="8714" max="8714" width="15.5703125" style="75" customWidth="1"/>
    <col min="8715" max="8715" width="11.28515625" style="75" bestFit="1" customWidth="1"/>
    <col min="8716" max="8955" width="11.42578125" style="75"/>
    <col min="8956" max="8956" width="44.7109375" style="75" customWidth="1"/>
    <col min="8957" max="8959" width="17.140625" style="75" customWidth="1"/>
    <col min="8960" max="8960" width="17.7109375" style="75" customWidth="1"/>
    <col min="8961" max="8961" width="16.140625" style="75" customWidth="1"/>
    <col min="8962" max="8962" width="14.140625" style="75" customWidth="1"/>
    <col min="8963" max="8963" width="14.28515625" style="75" customWidth="1"/>
    <col min="8964" max="8965" width="17.140625" style="75" customWidth="1"/>
    <col min="8966" max="8966" width="15.42578125" style="75" bestFit="1" customWidth="1"/>
    <col min="8967" max="8967" width="15.28515625" style="75" bestFit="1" customWidth="1"/>
    <col min="8968" max="8968" width="15.140625" style="75" customWidth="1"/>
    <col min="8969" max="8969" width="15.85546875" style="75" customWidth="1"/>
    <col min="8970" max="8970" width="15.5703125" style="75" customWidth="1"/>
    <col min="8971" max="8971" width="11.28515625" style="75" bestFit="1" customWidth="1"/>
    <col min="8972" max="9211" width="11.42578125" style="75"/>
    <col min="9212" max="9212" width="44.7109375" style="75" customWidth="1"/>
    <col min="9213" max="9215" width="17.140625" style="75" customWidth="1"/>
    <col min="9216" max="9216" width="17.7109375" style="75" customWidth="1"/>
    <col min="9217" max="9217" width="16.140625" style="75" customWidth="1"/>
    <col min="9218" max="9218" width="14.140625" style="75" customWidth="1"/>
    <col min="9219" max="9219" width="14.28515625" style="75" customWidth="1"/>
    <col min="9220" max="9221" width="17.140625" style="75" customWidth="1"/>
    <col min="9222" max="9222" width="15.42578125" style="75" bestFit="1" customWidth="1"/>
    <col min="9223" max="9223" width="15.28515625" style="75" bestFit="1" customWidth="1"/>
    <col min="9224" max="9224" width="15.140625" style="75" customWidth="1"/>
    <col min="9225" max="9225" width="15.85546875" style="75" customWidth="1"/>
    <col min="9226" max="9226" width="15.5703125" style="75" customWidth="1"/>
    <col min="9227" max="9227" width="11.28515625" style="75" bestFit="1" customWidth="1"/>
    <col min="9228" max="9467" width="11.42578125" style="75"/>
    <col min="9468" max="9468" width="44.7109375" style="75" customWidth="1"/>
    <col min="9469" max="9471" width="17.140625" style="75" customWidth="1"/>
    <col min="9472" max="9472" width="17.7109375" style="75" customWidth="1"/>
    <col min="9473" max="9473" width="16.140625" style="75" customWidth="1"/>
    <col min="9474" max="9474" width="14.140625" style="75" customWidth="1"/>
    <col min="9475" max="9475" width="14.28515625" style="75" customWidth="1"/>
    <col min="9476" max="9477" width="17.140625" style="75" customWidth="1"/>
    <col min="9478" max="9478" width="15.42578125" style="75" bestFit="1" customWidth="1"/>
    <col min="9479" max="9479" width="15.28515625" style="75" bestFit="1" customWidth="1"/>
    <col min="9480" max="9480" width="15.140625" style="75" customWidth="1"/>
    <col min="9481" max="9481" width="15.85546875" style="75" customWidth="1"/>
    <col min="9482" max="9482" width="15.5703125" style="75" customWidth="1"/>
    <col min="9483" max="9483" width="11.28515625" style="75" bestFit="1" customWidth="1"/>
    <col min="9484" max="9723" width="11.42578125" style="75"/>
    <col min="9724" max="9724" width="44.7109375" style="75" customWidth="1"/>
    <col min="9725" max="9727" width="17.140625" style="75" customWidth="1"/>
    <col min="9728" max="9728" width="17.7109375" style="75" customWidth="1"/>
    <col min="9729" max="9729" width="16.140625" style="75" customWidth="1"/>
    <col min="9730" max="9730" width="14.140625" style="75" customWidth="1"/>
    <col min="9731" max="9731" width="14.28515625" style="75" customWidth="1"/>
    <col min="9732" max="9733" width="17.140625" style="75" customWidth="1"/>
    <col min="9734" max="9734" width="15.42578125" style="75" bestFit="1" customWidth="1"/>
    <col min="9735" max="9735" width="15.28515625" style="75" bestFit="1" customWidth="1"/>
    <col min="9736" max="9736" width="15.140625" style="75" customWidth="1"/>
    <col min="9737" max="9737" width="15.85546875" style="75" customWidth="1"/>
    <col min="9738" max="9738" width="15.5703125" style="75" customWidth="1"/>
    <col min="9739" max="9739" width="11.28515625" style="75" bestFit="1" customWidth="1"/>
    <col min="9740" max="9979" width="11.42578125" style="75"/>
    <col min="9980" max="9980" width="44.7109375" style="75" customWidth="1"/>
    <col min="9981" max="9983" width="17.140625" style="75" customWidth="1"/>
    <col min="9984" max="9984" width="17.7109375" style="75" customWidth="1"/>
    <col min="9985" max="9985" width="16.140625" style="75" customWidth="1"/>
    <col min="9986" max="9986" width="14.140625" style="75" customWidth="1"/>
    <col min="9987" max="9987" width="14.28515625" style="75" customWidth="1"/>
    <col min="9988" max="9989" width="17.140625" style="75" customWidth="1"/>
    <col min="9990" max="9990" width="15.42578125" style="75" bestFit="1" customWidth="1"/>
    <col min="9991" max="9991" width="15.28515625" style="75" bestFit="1" customWidth="1"/>
    <col min="9992" max="9992" width="15.140625" style="75" customWidth="1"/>
    <col min="9993" max="9993" width="15.85546875" style="75" customWidth="1"/>
    <col min="9994" max="9994" width="15.5703125" style="75" customWidth="1"/>
    <col min="9995" max="9995" width="11.28515625" style="75" bestFit="1" customWidth="1"/>
    <col min="9996" max="10235" width="11.42578125" style="75"/>
    <col min="10236" max="10236" width="44.7109375" style="75" customWidth="1"/>
    <col min="10237" max="10239" width="17.140625" style="75" customWidth="1"/>
    <col min="10240" max="10240" width="17.7109375" style="75" customWidth="1"/>
    <col min="10241" max="10241" width="16.140625" style="75" customWidth="1"/>
    <col min="10242" max="10242" width="14.140625" style="75" customWidth="1"/>
    <col min="10243" max="10243" width="14.28515625" style="75" customWidth="1"/>
    <col min="10244" max="10245" width="17.140625" style="75" customWidth="1"/>
    <col min="10246" max="10246" width="15.42578125" style="75" bestFit="1" customWidth="1"/>
    <col min="10247" max="10247" width="15.28515625" style="75" bestFit="1" customWidth="1"/>
    <col min="10248" max="10248" width="15.140625" style="75" customWidth="1"/>
    <col min="10249" max="10249" width="15.85546875" style="75" customWidth="1"/>
    <col min="10250" max="10250" width="15.5703125" style="75" customWidth="1"/>
    <col min="10251" max="10251" width="11.28515625" style="75" bestFit="1" customWidth="1"/>
    <col min="10252" max="10491" width="11.42578125" style="75"/>
    <col min="10492" max="10492" width="44.7109375" style="75" customWidth="1"/>
    <col min="10493" max="10495" width="17.140625" style="75" customWidth="1"/>
    <col min="10496" max="10496" width="17.7109375" style="75" customWidth="1"/>
    <col min="10497" max="10497" width="16.140625" style="75" customWidth="1"/>
    <col min="10498" max="10498" width="14.140625" style="75" customWidth="1"/>
    <col min="10499" max="10499" width="14.28515625" style="75" customWidth="1"/>
    <col min="10500" max="10501" width="17.140625" style="75" customWidth="1"/>
    <col min="10502" max="10502" width="15.42578125" style="75" bestFit="1" customWidth="1"/>
    <col min="10503" max="10503" width="15.28515625" style="75" bestFit="1" customWidth="1"/>
    <col min="10504" max="10504" width="15.140625" style="75" customWidth="1"/>
    <col min="10505" max="10505" width="15.85546875" style="75" customWidth="1"/>
    <col min="10506" max="10506" width="15.5703125" style="75" customWidth="1"/>
    <col min="10507" max="10507" width="11.28515625" style="75" bestFit="1" customWidth="1"/>
    <col min="10508" max="10747" width="11.42578125" style="75"/>
    <col min="10748" max="10748" width="44.7109375" style="75" customWidth="1"/>
    <col min="10749" max="10751" width="17.140625" style="75" customWidth="1"/>
    <col min="10752" max="10752" width="17.7109375" style="75" customWidth="1"/>
    <col min="10753" max="10753" width="16.140625" style="75" customWidth="1"/>
    <col min="10754" max="10754" width="14.140625" style="75" customWidth="1"/>
    <col min="10755" max="10755" width="14.28515625" style="75" customWidth="1"/>
    <col min="10756" max="10757" width="17.140625" style="75" customWidth="1"/>
    <col min="10758" max="10758" width="15.42578125" style="75" bestFit="1" customWidth="1"/>
    <col min="10759" max="10759" width="15.28515625" style="75" bestFit="1" customWidth="1"/>
    <col min="10760" max="10760" width="15.140625" style="75" customWidth="1"/>
    <col min="10761" max="10761" width="15.85546875" style="75" customWidth="1"/>
    <col min="10762" max="10762" width="15.5703125" style="75" customWidth="1"/>
    <col min="10763" max="10763" width="11.28515625" style="75" bestFit="1" customWidth="1"/>
    <col min="10764" max="11003" width="11.42578125" style="75"/>
    <col min="11004" max="11004" width="44.7109375" style="75" customWidth="1"/>
    <col min="11005" max="11007" width="17.140625" style="75" customWidth="1"/>
    <col min="11008" max="11008" width="17.7109375" style="75" customWidth="1"/>
    <col min="11009" max="11009" width="16.140625" style="75" customWidth="1"/>
    <col min="11010" max="11010" width="14.140625" style="75" customWidth="1"/>
    <col min="11011" max="11011" width="14.28515625" style="75" customWidth="1"/>
    <col min="11012" max="11013" width="17.140625" style="75" customWidth="1"/>
    <col min="11014" max="11014" width="15.42578125" style="75" bestFit="1" customWidth="1"/>
    <col min="11015" max="11015" width="15.28515625" style="75" bestFit="1" customWidth="1"/>
    <col min="11016" max="11016" width="15.140625" style="75" customWidth="1"/>
    <col min="11017" max="11017" width="15.85546875" style="75" customWidth="1"/>
    <col min="11018" max="11018" width="15.5703125" style="75" customWidth="1"/>
    <col min="11019" max="11019" width="11.28515625" style="75" bestFit="1" customWidth="1"/>
    <col min="11020" max="11259" width="11.42578125" style="75"/>
    <col min="11260" max="11260" width="44.7109375" style="75" customWidth="1"/>
    <col min="11261" max="11263" width="17.140625" style="75" customWidth="1"/>
    <col min="11264" max="11264" width="17.7109375" style="75" customWidth="1"/>
    <col min="11265" max="11265" width="16.140625" style="75" customWidth="1"/>
    <col min="11266" max="11266" width="14.140625" style="75" customWidth="1"/>
    <col min="11267" max="11267" width="14.28515625" style="75" customWidth="1"/>
    <col min="11268" max="11269" width="17.140625" style="75" customWidth="1"/>
    <col min="11270" max="11270" width="15.42578125" style="75" bestFit="1" customWidth="1"/>
    <col min="11271" max="11271" width="15.28515625" style="75" bestFit="1" customWidth="1"/>
    <col min="11272" max="11272" width="15.140625" style="75" customWidth="1"/>
    <col min="11273" max="11273" width="15.85546875" style="75" customWidth="1"/>
    <col min="11274" max="11274" width="15.5703125" style="75" customWidth="1"/>
    <col min="11275" max="11275" width="11.28515625" style="75" bestFit="1" customWidth="1"/>
    <col min="11276" max="11515" width="11.42578125" style="75"/>
    <col min="11516" max="11516" width="44.7109375" style="75" customWidth="1"/>
    <col min="11517" max="11519" width="17.140625" style="75" customWidth="1"/>
    <col min="11520" max="11520" width="17.7109375" style="75" customWidth="1"/>
    <col min="11521" max="11521" width="16.140625" style="75" customWidth="1"/>
    <col min="11522" max="11522" width="14.140625" style="75" customWidth="1"/>
    <col min="11523" max="11523" width="14.28515625" style="75" customWidth="1"/>
    <col min="11524" max="11525" width="17.140625" style="75" customWidth="1"/>
    <col min="11526" max="11526" width="15.42578125" style="75" bestFit="1" customWidth="1"/>
    <col min="11527" max="11527" width="15.28515625" style="75" bestFit="1" customWidth="1"/>
    <col min="11528" max="11528" width="15.140625" style="75" customWidth="1"/>
    <col min="11529" max="11529" width="15.85546875" style="75" customWidth="1"/>
    <col min="11530" max="11530" width="15.5703125" style="75" customWidth="1"/>
    <col min="11531" max="11531" width="11.28515625" style="75" bestFit="1" customWidth="1"/>
    <col min="11532" max="11771" width="11.42578125" style="75"/>
    <col min="11772" max="11772" width="44.7109375" style="75" customWidth="1"/>
    <col min="11773" max="11775" width="17.140625" style="75" customWidth="1"/>
    <col min="11776" max="11776" width="17.7109375" style="75" customWidth="1"/>
    <col min="11777" max="11777" width="16.140625" style="75" customWidth="1"/>
    <col min="11778" max="11778" width="14.140625" style="75" customWidth="1"/>
    <col min="11779" max="11779" width="14.28515625" style="75" customWidth="1"/>
    <col min="11780" max="11781" width="17.140625" style="75" customWidth="1"/>
    <col min="11782" max="11782" width="15.42578125" style="75" bestFit="1" customWidth="1"/>
    <col min="11783" max="11783" width="15.28515625" style="75" bestFit="1" customWidth="1"/>
    <col min="11784" max="11784" width="15.140625" style="75" customWidth="1"/>
    <col min="11785" max="11785" width="15.85546875" style="75" customWidth="1"/>
    <col min="11786" max="11786" width="15.5703125" style="75" customWidth="1"/>
    <col min="11787" max="11787" width="11.28515625" style="75" bestFit="1" customWidth="1"/>
    <col min="11788" max="12027" width="11.42578125" style="75"/>
    <col min="12028" max="12028" width="44.7109375" style="75" customWidth="1"/>
    <col min="12029" max="12031" width="17.140625" style="75" customWidth="1"/>
    <col min="12032" max="12032" width="17.7109375" style="75" customWidth="1"/>
    <col min="12033" max="12033" width="16.140625" style="75" customWidth="1"/>
    <col min="12034" max="12034" width="14.140625" style="75" customWidth="1"/>
    <col min="12035" max="12035" width="14.28515625" style="75" customWidth="1"/>
    <col min="12036" max="12037" width="17.140625" style="75" customWidth="1"/>
    <col min="12038" max="12038" width="15.42578125" style="75" bestFit="1" customWidth="1"/>
    <col min="12039" max="12039" width="15.28515625" style="75" bestFit="1" customWidth="1"/>
    <col min="12040" max="12040" width="15.140625" style="75" customWidth="1"/>
    <col min="12041" max="12041" width="15.85546875" style="75" customWidth="1"/>
    <col min="12042" max="12042" width="15.5703125" style="75" customWidth="1"/>
    <col min="12043" max="12043" width="11.28515625" style="75" bestFit="1" customWidth="1"/>
    <col min="12044" max="12283" width="11.42578125" style="75"/>
    <col min="12284" max="12284" width="44.7109375" style="75" customWidth="1"/>
    <col min="12285" max="12287" width="17.140625" style="75" customWidth="1"/>
    <col min="12288" max="12288" width="17.7109375" style="75" customWidth="1"/>
    <col min="12289" max="12289" width="16.140625" style="75" customWidth="1"/>
    <col min="12290" max="12290" width="14.140625" style="75" customWidth="1"/>
    <col min="12291" max="12291" width="14.28515625" style="75" customWidth="1"/>
    <col min="12292" max="12293" width="17.140625" style="75" customWidth="1"/>
    <col min="12294" max="12294" width="15.42578125" style="75" bestFit="1" customWidth="1"/>
    <col min="12295" max="12295" width="15.28515625" style="75" bestFit="1" customWidth="1"/>
    <col min="12296" max="12296" width="15.140625" style="75" customWidth="1"/>
    <col min="12297" max="12297" width="15.85546875" style="75" customWidth="1"/>
    <col min="12298" max="12298" width="15.5703125" style="75" customWidth="1"/>
    <col min="12299" max="12299" width="11.28515625" style="75" bestFit="1" customWidth="1"/>
    <col min="12300" max="12539" width="11.42578125" style="75"/>
    <col min="12540" max="12540" width="44.7109375" style="75" customWidth="1"/>
    <col min="12541" max="12543" width="17.140625" style="75" customWidth="1"/>
    <col min="12544" max="12544" width="17.7109375" style="75" customWidth="1"/>
    <col min="12545" max="12545" width="16.140625" style="75" customWidth="1"/>
    <col min="12546" max="12546" width="14.140625" style="75" customWidth="1"/>
    <col min="12547" max="12547" width="14.28515625" style="75" customWidth="1"/>
    <col min="12548" max="12549" width="17.140625" style="75" customWidth="1"/>
    <col min="12550" max="12550" width="15.42578125" style="75" bestFit="1" customWidth="1"/>
    <col min="12551" max="12551" width="15.28515625" style="75" bestFit="1" customWidth="1"/>
    <col min="12552" max="12552" width="15.140625" style="75" customWidth="1"/>
    <col min="12553" max="12553" width="15.85546875" style="75" customWidth="1"/>
    <col min="12554" max="12554" width="15.5703125" style="75" customWidth="1"/>
    <col min="12555" max="12555" width="11.28515625" style="75" bestFit="1" customWidth="1"/>
    <col min="12556" max="12795" width="11.42578125" style="75"/>
    <col min="12796" max="12796" width="44.7109375" style="75" customWidth="1"/>
    <col min="12797" max="12799" width="17.140625" style="75" customWidth="1"/>
    <col min="12800" max="12800" width="17.7109375" style="75" customWidth="1"/>
    <col min="12801" max="12801" width="16.140625" style="75" customWidth="1"/>
    <col min="12802" max="12802" width="14.140625" style="75" customWidth="1"/>
    <col min="12803" max="12803" width="14.28515625" style="75" customWidth="1"/>
    <col min="12804" max="12805" width="17.140625" style="75" customWidth="1"/>
    <col min="12806" max="12806" width="15.42578125" style="75" bestFit="1" customWidth="1"/>
    <col min="12807" max="12807" width="15.28515625" style="75" bestFit="1" customWidth="1"/>
    <col min="12808" max="12808" width="15.140625" style="75" customWidth="1"/>
    <col min="12809" max="12809" width="15.85546875" style="75" customWidth="1"/>
    <col min="12810" max="12810" width="15.5703125" style="75" customWidth="1"/>
    <col min="12811" max="12811" width="11.28515625" style="75" bestFit="1" customWidth="1"/>
    <col min="12812" max="13051" width="11.42578125" style="75"/>
    <col min="13052" max="13052" width="44.7109375" style="75" customWidth="1"/>
    <col min="13053" max="13055" width="17.140625" style="75" customWidth="1"/>
    <col min="13056" max="13056" width="17.7109375" style="75" customWidth="1"/>
    <col min="13057" max="13057" width="16.140625" style="75" customWidth="1"/>
    <col min="13058" max="13058" width="14.140625" style="75" customWidth="1"/>
    <col min="13059" max="13059" width="14.28515625" style="75" customWidth="1"/>
    <col min="13060" max="13061" width="17.140625" style="75" customWidth="1"/>
    <col min="13062" max="13062" width="15.42578125" style="75" bestFit="1" customWidth="1"/>
    <col min="13063" max="13063" width="15.28515625" style="75" bestFit="1" customWidth="1"/>
    <col min="13064" max="13064" width="15.140625" style="75" customWidth="1"/>
    <col min="13065" max="13065" width="15.85546875" style="75" customWidth="1"/>
    <col min="13066" max="13066" width="15.5703125" style="75" customWidth="1"/>
    <col min="13067" max="13067" width="11.28515625" style="75" bestFit="1" customWidth="1"/>
    <col min="13068" max="13307" width="11.42578125" style="75"/>
    <col min="13308" max="13308" width="44.7109375" style="75" customWidth="1"/>
    <col min="13309" max="13311" width="17.140625" style="75" customWidth="1"/>
    <col min="13312" max="13312" width="17.7109375" style="75" customWidth="1"/>
    <col min="13313" max="13313" width="16.140625" style="75" customWidth="1"/>
    <col min="13314" max="13314" width="14.140625" style="75" customWidth="1"/>
    <col min="13315" max="13315" width="14.28515625" style="75" customWidth="1"/>
    <col min="13316" max="13317" width="17.140625" style="75" customWidth="1"/>
    <col min="13318" max="13318" width="15.42578125" style="75" bestFit="1" customWidth="1"/>
    <col min="13319" max="13319" width="15.28515625" style="75" bestFit="1" customWidth="1"/>
    <col min="13320" max="13320" width="15.140625" style="75" customWidth="1"/>
    <col min="13321" max="13321" width="15.85546875" style="75" customWidth="1"/>
    <col min="13322" max="13322" width="15.5703125" style="75" customWidth="1"/>
    <col min="13323" max="13323" width="11.28515625" style="75" bestFit="1" customWidth="1"/>
    <col min="13324" max="13563" width="11.42578125" style="75"/>
    <col min="13564" max="13564" width="44.7109375" style="75" customWidth="1"/>
    <col min="13565" max="13567" width="17.140625" style="75" customWidth="1"/>
    <col min="13568" max="13568" width="17.7109375" style="75" customWidth="1"/>
    <col min="13569" max="13569" width="16.140625" style="75" customWidth="1"/>
    <col min="13570" max="13570" width="14.140625" style="75" customWidth="1"/>
    <col min="13571" max="13571" width="14.28515625" style="75" customWidth="1"/>
    <col min="13572" max="13573" width="17.140625" style="75" customWidth="1"/>
    <col min="13574" max="13574" width="15.42578125" style="75" bestFit="1" customWidth="1"/>
    <col min="13575" max="13575" width="15.28515625" style="75" bestFit="1" customWidth="1"/>
    <col min="13576" max="13576" width="15.140625" style="75" customWidth="1"/>
    <col min="13577" max="13577" width="15.85546875" style="75" customWidth="1"/>
    <col min="13578" max="13578" width="15.5703125" style="75" customWidth="1"/>
    <col min="13579" max="13579" width="11.28515625" style="75" bestFit="1" customWidth="1"/>
    <col min="13580" max="13819" width="11.42578125" style="75"/>
    <col min="13820" max="13820" width="44.7109375" style="75" customWidth="1"/>
    <col min="13821" max="13823" width="17.140625" style="75" customWidth="1"/>
    <col min="13824" max="13824" width="17.7109375" style="75" customWidth="1"/>
    <col min="13825" max="13825" width="16.140625" style="75" customWidth="1"/>
    <col min="13826" max="13826" width="14.140625" style="75" customWidth="1"/>
    <col min="13827" max="13827" width="14.28515625" style="75" customWidth="1"/>
    <col min="13828" max="13829" width="17.140625" style="75" customWidth="1"/>
    <col min="13830" max="13830" width="15.42578125" style="75" bestFit="1" customWidth="1"/>
    <col min="13831" max="13831" width="15.28515625" style="75" bestFit="1" customWidth="1"/>
    <col min="13832" max="13832" width="15.140625" style="75" customWidth="1"/>
    <col min="13833" max="13833" width="15.85546875" style="75" customWidth="1"/>
    <col min="13834" max="13834" width="15.5703125" style="75" customWidth="1"/>
    <col min="13835" max="13835" width="11.28515625" style="75" bestFit="1" customWidth="1"/>
    <col min="13836" max="14075" width="11.42578125" style="75"/>
    <col min="14076" max="14076" width="44.7109375" style="75" customWidth="1"/>
    <col min="14077" max="14079" width="17.140625" style="75" customWidth="1"/>
    <col min="14080" max="14080" width="17.7109375" style="75" customWidth="1"/>
    <col min="14081" max="14081" width="16.140625" style="75" customWidth="1"/>
    <col min="14082" max="14082" width="14.140625" style="75" customWidth="1"/>
    <col min="14083" max="14083" width="14.28515625" style="75" customWidth="1"/>
    <col min="14084" max="14085" width="17.140625" style="75" customWidth="1"/>
    <col min="14086" max="14086" width="15.42578125" style="75" bestFit="1" customWidth="1"/>
    <col min="14087" max="14087" width="15.28515625" style="75" bestFit="1" customWidth="1"/>
    <col min="14088" max="14088" width="15.140625" style="75" customWidth="1"/>
    <col min="14089" max="14089" width="15.85546875" style="75" customWidth="1"/>
    <col min="14090" max="14090" width="15.5703125" style="75" customWidth="1"/>
    <col min="14091" max="14091" width="11.28515625" style="75" bestFit="1" customWidth="1"/>
    <col min="14092" max="14331" width="11.42578125" style="75"/>
    <col min="14332" max="14332" width="44.7109375" style="75" customWidth="1"/>
    <col min="14333" max="14335" width="17.140625" style="75" customWidth="1"/>
    <col min="14336" max="14336" width="17.7109375" style="75" customWidth="1"/>
    <col min="14337" max="14337" width="16.140625" style="75" customWidth="1"/>
    <col min="14338" max="14338" width="14.140625" style="75" customWidth="1"/>
    <col min="14339" max="14339" width="14.28515625" style="75" customWidth="1"/>
    <col min="14340" max="14341" width="17.140625" style="75" customWidth="1"/>
    <col min="14342" max="14342" width="15.42578125" style="75" bestFit="1" customWidth="1"/>
    <col min="14343" max="14343" width="15.28515625" style="75" bestFit="1" customWidth="1"/>
    <col min="14344" max="14344" width="15.140625" style="75" customWidth="1"/>
    <col min="14345" max="14345" width="15.85546875" style="75" customWidth="1"/>
    <col min="14346" max="14346" width="15.5703125" style="75" customWidth="1"/>
    <col min="14347" max="14347" width="11.28515625" style="75" bestFit="1" customWidth="1"/>
    <col min="14348" max="14587" width="11.42578125" style="75"/>
    <col min="14588" max="14588" width="44.7109375" style="75" customWidth="1"/>
    <col min="14589" max="14591" width="17.140625" style="75" customWidth="1"/>
    <col min="14592" max="14592" width="17.7109375" style="75" customWidth="1"/>
    <col min="14593" max="14593" width="16.140625" style="75" customWidth="1"/>
    <col min="14594" max="14594" width="14.140625" style="75" customWidth="1"/>
    <col min="14595" max="14595" width="14.28515625" style="75" customWidth="1"/>
    <col min="14596" max="14597" width="17.140625" style="75" customWidth="1"/>
    <col min="14598" max="14598" width="15.42578125" style="75" bestFit="1" customWidth="1"/>
    <col min="14599" max="14599" width="15.28515625" style="75" bestFit="1" customWidth="1"/>
    <col min="14600" max="14600" width="15.140625" style="75" customWidth="1"/>
    <col min="14601" max="14601" width="15.85546875" style="75" customWidth="1"/>
    <col min="14602" max="14602" width="15.5703125" style="75" customWidth="1"/>
    <col min="14603" max="14603" width="11.28515625" style="75" bestFit="1" customWidth="1"/>
    <col min="14604" max="14843" width="11.42578125" style="75"/>
    <col min="14844" max="14844" width="44.7109375" style="75" customWidth="1"/>
    <col min="14845" max="14847" width="17.140625" style="75" customWidth="1"/>
    <col min="14848" max="14848" width="17.7109375" style="75" customWidth="1"/>
    <col min="14849" max="14849" width="16.140625" style="75" customWidth="1"/>
    <col min="14850" max="14850" width="14.140625" style="75" customWidth="1"/>
    <col min="14851" max="14851" width="14.28515625" style="75" customWidth="1"/>
    <col min="14852" max="14853" width="17.140625" style="75" customWidth="1"/>
    <col min="14854" max="14854" width="15.42578125" style="75" bestFit="1" customWidth="1"/>
    <col min="14855" max="14855" width="15.28515625" style="75" bestFit="1" customWidth="1"/>
    <col min="14856" max="14856" width="15.140625" style="75" customWidth="1"/>
    <col min="14857" max="14857" width="15.85546875" style="75" customWidth="1"/>
    <col min="14858" max="14858" width="15.5703125" style="75" customWidth="1"/>
    <col min="14859" max="14859" width="11.28515625" style="75" bestFit="1" customWidth="1"/>
    <col min="14860" max="15099" width="11.42578125" style="75"/>
    <col min="15100" max="15100" width="44.7109375" style="75" customWidth="1"/>
    <col min="15101" max="15103" width="17.140625" style="75" customWidth="1"/>
    <col min="15104" max="15104" width="17.7109375" style="75" customWidth="1"/>
    <col min="15105" max="15105" width="16.140625" style="75" customWidth="1"/>
    <col min="15106" max="15106" width="14.140625" style="75" customWidth="1"/>
    <col min="15107" max="15107" width="14.28515625" style="75" customWidth="1"/>
    <col min="15108" max="15109" width="17.140625" style="75" customWidth="1"/>
    <col min="15110" max="15110" width="15.42578125" style="75" bestFit="1" customWidth="1"/>
    <col min="15111" max="15111" width="15.28515625" style="75" bestFit="1" customWidth="1"/>
    <col min="15112" max="15112" width="15.140625" style="75" customWidth="1"/>
    <col min="15113" max="15113" width="15.85546875" style="75" customWidth="1"/>
    <col min="15114" max="15114" width="15.5703125" style="75" customWidth="1"/>
    <col min="15115" max="15115" width="11.28515625" style="75" bestFit="1" customWidth="1"/>
    <col min="15116" max="15355" width="11.42578125" style="75"/>
    <col min="15356" max="15356" width="44.7109375" style="75" customWidth="1"/>
    <col min="15357" max="15359" width="17.140625" style="75" customWidth="1"/>
    <col min="15360" max="15360" width="17.7109375" style="75" customWidth="1"/>
    <col min="15361" max="15361" width="16.140625" style="75" customWidth="1"/>
    <col min="15362" max="15362" width="14.140625" style="75" customWidth="1"/>
    <col min="15363" max="15363" width="14.28515625" style="75" customWidth="1"/>
    <col min="15364" max="15365" width="17.140625" style="75" customWidth="1"/>
    <col min="15366" max="15366" width="15.42578125" style="75" bestFit="1" customWidth="1"/>
    <col min="15367" max="15367" width="15.28515625" style="75" bestFit="1" customWidth="1"/>
    <col min="15368" max="15368" width="15.140625" style="75" customWidth="1"/>
    <col min="15369" max="15369" width="15.85546875" style="75" customWidth="1"/>
    <col min="15370" max="15370" width="15.5703125" style="75" customWidth="1"/>
    <col min="15371" max="15371" width="11.28515625" style="75" bestFit="1" customWidth="1"/>
    <col min="15372" max="15611" width="11.42578125" style="75"/>
    <col min="15612" max="15612" width="44.7109375" style="75" customWidth="1"/>
    <col min="15613" max="15615" width="17.140625" style="75" customWidth="1"/>
    <col min="15616" max="15616" width="17.7109375" style="75" customWidth="1"/>
    <col min="15617" max="15617" width="16.140625" style="75" customWidth="1"/>
    <col min="15618" max="15618" width="14.140625" style="75" customWidth="1"/>
    <col min="15619" max="15619" width="14.28515625" style="75" customWidth="1"/>
    <col min="15620" max="15621" width="17.140625" style="75" customWidth="1"/>
    <col min="15622" max="15622" width="15.42578125" style="75" bestFit="1" customWidth="1"/>
    <col min="15623" max="15623" width="15.28515625" style="75" bestFit="1" customWidth="1"/>
    <col min="15624" max="15624" width="15.140625" style="75" customWidth="1"/>
    <col min="15625" max="15625" width="15.85546875" style="75" customWidth="1"/>
    <col min="15626" max="15626" width="15.5703125" style="75" customWidth="1"/>
    <col min="15627" max="15627" width="11.28515625" style="75" bestFit="1" customWidth="1"/>
    <col min="15628" max="15867" width="11.42578125" style="75"/>
    <col min="15868" max="15868" width="44.7109375" style="75" customWidth="1"/>
    <col min="15869" max="15871" width="17.140625" style="75" customWidth="1"/>
    <col min="15872" max="15872" width="17.7109375" style="75" customWidth="1"/>
    <col min="15873" max="15873" width="16.140625" style="75" customWidth="1"/>
    <col min="15874" max="15874" width="14.140625" style="75" customWidth="1"/>
    <col min="15875" max="15875" width="14.28515625" style="75" customWidth="1"/>
    <col min="15876" max="15877" width="17.140625" style="75" customWidth="1"/>
    <col min="15878" max="15878" width="15.42578125" style="75" bestFit="1" customWidth="1"/>
    <col min="15879" max="15879" width="15.28515625" style="75" bestFit="1" customWidth="1"/>
    <col min="15880" max="15880" width="15.140625" style="75" customWidth="1"/>
    <col min="15881" max="15881" width="15.85546875" style="75" customWidth="1"/>
    <col min="15882" max="15882" width="15.5703125" style="75" customWidth="1"/>
    <col min="15883" max="15883" width="11.28515625" style="75" bestFit="1" customWidth="1"/>
    <col min="15884" max="16123" width="11.42578125" style="75"/>
    <col min="16124" max="16124" width="44.7109375" style="75" customWidth="1"/>
    <col min="16125" max="16127" width="17.140625" style="75" customWidth="1"/>
    <col min="16128" max="16128" width="17.7109375" style="75" customWidth="1"/>
    <col min="16129" max="16129" width="16.140625" style="75" customWidth="1"/>
    <col min="16130" max="16130" width="14.140625" style="75" customWidth="1"/>
    <col min="16131" max="16131" width="14.28515625" style="75" customWidth="1"/>
    <col min="16132" max="16133" width="17.140625" style="75" customWidth="1"/>
    <col min="16134" max="16134" width="15.42578125" style="75" bestFit="1" customWidth="1"/>
    <col min="16135" max="16135" width="15.28515625" style="75" bestFit="1" customWidth="1"/>
    <col min="16136" max="16136" width="15.140625" style="75" customWidth="1"/>
    <col min="16137" max="16137" width="15.85546875" style="75" customWidth="1"/>
    <col min="16138" max="16138" width="15.5703125" style="75" customWidth="1"/>
    <col min="16139" max="16139" width="11.28515625" style="75" bestFit="1" customWidth="1"/>
    <col min="16140" max="16384" width="11.42578125" style="75"/>
  </cols>
  <sheetData>
    <row r="1" spans="1:12" x14ac:dyDescent="0.2">
      <c r="A1" s="207" t="s">
        <v>63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2" x14ac:dyDescent="0.2">
      <c r="A2" s="209">
        <v>45877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2" ht="11.25" x14ac:dyDescent="0.2">
      <c r="A3" s="76"/>
      <c r="B3" s="75"/>
      <c r="C3" s="75"/>
      <c r="E3" s="75"/>
    </row>
    <row r="4" spans="1:12" ht="13.5" customHeight="1" thickBot="1" x14ac:dyDescent="0.25">
      <c r="A4" s="76"/>
      <c r="B4" s="75"/>
      <c r="C4" s="211"/>
      <c r="D4" s="211"/>
      <c r="E4" s="75"/>
    </row>
    <row r="5" spans="1:12" ht="12.75" customHeight="1" x14ac:dyDescent="0.2">
      <c r="A5" s="212" t="s">
        <v>0</v>
      </c>
      <c r="B5" s="214" t="s">
        <v>9</v>
      </c>
      <c r="C5" s="78" t="s">
        <v>10</v>
      </c>
      <c r="D5" s="78" t="s">
        <v>10</v>
      </c>
      <c r="E5" s="214" t="s">
        <v>1</v>
      </c>
      <c r="F5" s="205" t="s">
        <v>7</v>
      </c>
      <c r="G5" s="205" t="s">
        <v>8</v>
      </c>
      <c r="H5" s="205" t="s">
        <v>2</v>
      </c>
      <c r="I5" s="205" t="s">
        <v>3</v>
      </c>
      <c r="J5" s="205" t="s">
        <v>4</v>
      </c>
      <c r="K5" s="205" t="s">
        <v>5</v>
      </c>
    </row>
    <row r="6" spans="1:12" ht="23.25" customHeight="1" thickBot="1" x14ac:dyDescent="0.25">
      <c r="A6" s="213"/>
      <c r="B6" s="215"/>
      <c r="C6" s="79" t="s">
        <v>11</v>
      </c>
      <c r="D6" s="79" t="s">
        <v>12</v>
      </c>
      <c r="E6" s="215" t="s">
        <v>6</v>
      </c>
      <c r="F6" s="206" t="s">
        <v>6</v>
      </c>
      <c r="G6" s="206" t="s">
        <v>6</v>
      </c>
      <c r="H6" s="206"/>
      <c r="I6" s="206"/>
      <c r="J6" s="206"/>
      <c r="K6" s="206" t="s">
        <v>6</v>
      </c>
    </row>
    <row r="7" spans="1:12" x14ac:dyDescent="0.2">
      <c r="A7" s="1" t="s">
        <v>15</v>
      </c>
      <c r="B7" s="80">
        <v>1929111.73</v>
      </c>
      <c r="C7" s="80">
        <v>354243.78</v>
      </c>
      <c r="D7" s="80">
        <v>333436.95</v>
      </c>
      <c r="E7" s="80"/>
      <c r="F7" s="80">
        <v>7431790.8399999999</v>
      </c>
      <c r="G7" s="80">
        <v>121252.65</v>
      </c>
      <c r="H7" s="81"/>
      <c r="I7" s="81"/>
      <c r="J7" s="81">
        <v>16153.81</v>
      </c>
      <c r="K7" s="82">
        <v>10185989.76</v>
      </c>
      <c r="L7" s="77"/>
    </row>
    <row r="8" spans="1:12" x14ac:dyDescent="0.2">
      <c r="A8" s="2" t="s">
        <v>16</v>
      </c>
      <c r="B8" s="80">
        <v>1823374.21</v>
      </c>
      <c r="C8" s="80">
        <v>334827.14</v>
      </c>
      <c r="D8" s="80">
        <v>315160.77</v>
      </c>
      <c r="E8" s="80"/>
      <c r="F8" s="80">
        <v>6683976.04</v>
      </c>
      <c r="G8" s="80">
        <v>109051.76</v>
      </c>
      <c r="H8" s="81"/>
      <c r="I8" s="81"/>
      <c r="J8" s="81">
        <v>14528.35</v>
      </c>
      <c r="K8" s="82">
        <v>9280918.2699999996</v>
      </c>
      <c r="L8" s="77"/>
    </row>
    <row r="9" spans="1:12" x14ac:dyDescent="0.2">
      <c r="A9" s="2" t="s">
        <v>17</v>
      </c>
      <c r="B9" s="80"/>
      <c r="C9" s="80"/>
      <c r="E9" s="80"/>
      <c r="F9" s="80">
        <v>2597223.0299999998</v>
      </c>
      <c r="G9" s="80">
        <v>42374.74</v>
      </c>
      <c r="H9" s="81"/>
      <c r="I9" s="81">
        <v>9164.74</v>
      </c>
      <c r="J9" s="81">
        <v>5645.35</v>
      </c>
      <c r="K9" s="82">
        <v>2654407.86</v>
      </c>
      <c r="L9" s="77"/>
    </row>
    <row r="10" spans="1:12" x14ac:dyDescent="0.2">
      <c r="A10" s="2" t="s">
        <v>18</v>
      </c>
      <c r="B10" s="80"/>
      <c r="C10" s="80"/>
      <c r="D10" s="80"/>
      <c r="E10" s="80"/>
      <c r="F10" s="80">
        <v>2748493.89</v>
      </c>
      <c r="G10" s="80">
        <v>44842.78</v>
      </c>
      <c r="H10" s="81"/>
      <c r="I10" s="81">
        <v>13606.24</v>
      </c>
      <c r="J10" s="81">
        <v>5974.15</v>
      </c>
      <c r="K10" s="82">
        <v>2812917.06</v>
      </c>
      <c r="L10" s="77"/>
    </row>
    <row r="11" spans="1:12" x14ac:dyDescent="0.2">
      <c r="A11" s="2" t="s">
        <v>19</v>
      </c>
      <c r="B11" s="80"/>
      <c r="C11" s="80"/>
      <c r="D11" s="80"/>
      <c r="E11" s="80"/>
      <c r="F11" s="80">
        <v>2663099.0499999998</v>
      </c>
      <c r="G11" s="80">
        <v>43449.53</v>
      </c>
      <c r="H11" s="81"/>
      <c r="I11" s="81"/>
      <c r="J11" s="81">
        <v>5788.54</v>
      </c>
      <c r="K11" s="82">
        <v>2712337.12</v>
      </c>
      <c r="L11" s="77"/>
    </row>
    <row r="12" spans="1:12" x14ac:dyDescent="0.2">
      <c r="A12" s="2" t="s">
        <v>20</v>
      </c>
      <c r="B12" s="80"/>
      <c r="C12" s="80"/>
      <c r="D12" s="80"/>
      <c r="E12" s="80"/>
      <c r="F12" s="80">
        <v>2491089.44</v>
      </c>
      <c r="G12" s="80">
        <v>40643.129999999997</v>
      </c>
      <c r="H12" s="81"/>
      <c r="I12" s="81">
        <v>6015.91</v>
      </c>
      <c r="J12" s="81">
        <v>5414.65</v>
      </c>
      <c r="K12" s="82">
        <v>2543163.13</v>
      </c>
      <c r="L12" s="77"/>
    </row>
    <row r="13" spans="1:12" x14ac:dyDescent="0.2">
      <c r="A13" s="2" t="s">
        <v>21</v>
      </c>
      <c r="B13" s="80"/>
      <c r="C13" s="80"/>
      <c r="D13" s="80"/>
      <c r="E13" s="80"/>
      <c r="F13" s="80">
        <v>3009558.11</v>
      </c>
      <c r="G13" s="80">
        <v>49102.15</v>
      </c>
      <c r="H13" s="81"/>
      <c r="I13" s="81"/>
      <c r="J13" s="81">
        <v>6541.6</v>
      </c>
      <c r="K13" s="82">
        <v>3065201.86</v>
      </c>
      <c r="L13" s="77"/>
    </row>
    <row r="14" spans="1:12" x14ac:dyDescent="0.2">
      <c r="A14" s="2" t="s">
        <v>22</v>
      </c>
      <c r="B14" s="80"/>
      <c r="C14" s="80"/>
      <c r="D14" s="80"/>
      <c r="E14" s="80"/>
      <c r="F14" s="80">
        <v>2449611.9500000002</v>
      </c>
      <c r="G14" s="80">
        <v>39966.400000000001</v>
      </c>
      <c r="H14" s="81"/>
      <c r="I14" s="81"/>
      <c r="J14" s="81">
        <v>5324.5</v>
      </c>
      <c r="K14" s="82">
        <v>2494902.85</v>
      </c>
      <c r="L14" s="77"/>
    </row>
    <row r="15" spans="1:12" x14ac:dyDescent="0.2">
      <c r="A15" s="2" t="s">
        <v>23</v>
      </c>
      <c r="B15" s="80"/>
      <c r="C15" s="80"/>
      <c r="D15" s="80"/>
      <c r="E15" s="80"/>
      <c r="F15" s="80">
        <v>2855847.4</v>
      </c>
      <c r="G15" s="80">
        <v>46594.3</v>
      </c>
      <c r="H15" s="81"/>
      <c r="I15" s="81"/>
      <c r="J15" s="81">
        <v>6207.5</v>
      </c>
      <c r="K15" s="82">
        <v>2908649.2</v>
      </c>
      <c r="L15" s="77"/>
    </row>
    <row r="16" spans="1:12" x14ac:dyDescent="0.2">
      <c r="A16" s="2" t="s">
        <v>24</v>
      </c>
      <c r="B16" s="80"/>
      <c r="C16" s="80"/>
      <c r="D16" s="80"/>
      <c r="E16" s="80"/>
      <c r="F16" s="80">
        <v>4512507.2699999996</v>
      </c>
      <c r="G16" s="80">
        <v>73623.37</v>
      </c>
      <c r="H16" s="81"/>
      <c r="I16" s="81"/>
      <c r="J16" s="81">
        <v>9808.43</v>
      </c>
      <c r="K16" s="82">
        <v>4595939.07</v>
      </c>
      <c r="L16" s="77"/>
    </row>
    <row r="17" spans="1:12" x14ac:dyDescent="0.2">
      <c r="A17" s="2" t="s">
        <v>25</v>
      </c>
      <c r="B17" s="80"/>
      <c r="C17" s="80"/>
      <c r="D17" s="80"/>
      <c r="E17" s="80"/>
      <c r="F17" s="80">
        <v>2689937.43</v>
      </c>
      <c r="G17" s="80">
        <v>43887.41</v>
      </c>
      <c r="H17" s="81"/>
      <c r="I17" s="81"/>
      <c r="J17" s="81">
        <v>5846.87</v>
      </c>
      <c r="K17" s="82">
        <v>2739671.71</v>
      </c>
      <c r="L17" s="77"/>
    </row>
    <row r="18" spans="1:12" x14ac:dyDescent="0.2">
      <c r="A18" s="2" t="s">
        <v>26</v>
      </c>
      <c r="B18" s="80"/>
      <c r="C18" s="80"/>
      <c r="D18" s="80"/>
      <c r="E18" s="80"/>
      <c r="F18" s="80">
        <v>2660659.2000000002</v>
      </c>
      <c r="G18" s="80">
        <v>43409.72</v>
      </c>
      <c r="H18" s="81"/>
      <c r="I18" s="81">
        <v>11004.32</v>
      </c>
      <c r="J18" s="81">
        <v>5783.23</v>
      </c>
      <c r="K18" s="82">
        <v>2720856.47</v>
      </c>
      <c r="L18" s="77"/>
    </row>
    <row r="19" spans="1:12" x14ac:dyDescent="0.2">
      <c r="A19" s="2" t="s">
        <v>27</v>
      </c>
      <c r="B19" s="80"/>
      <c r="C19" s="80"/>
      <c r="D19" s="80"/>
      <c r="E19" s="80"/>
      <c r="F19" s="80">
        <v>2877806.07</v>
      </c>
      <c r="G19" s="80">
        <v>46952.56</v>
      </c>
      <c r="H19" s="81"/>
      <c r="I19" s="81">
        <v>17434.55</v>
      </c>
      <c r="J19" s="81">
        <v>6255.22</v>
      </c>
      <c r="K19" s="82">
        <v>2948448.4</v>
      </c>
      <c r="L19" s="77"/>
    </row>
    <row r="20" spans="1:12" x14ac:dyDescent="0.2">
      <c r="A20" s="2" t="s">
        <v>28</v>
      </c>
      <c r="B20" s="80"/>
      <c r="C20" s="80"/>
      <c r="D20" s="80"/>
      <c r="E20" s="80"/>
      <c r="F20" s="80">
        <v>4037955.95</v>
      </c>
      <c r="G20" s="80">
        <v>65880.87</v>
      </c>
      <c r="H20" s="82"/>
      <c r="I20" s="82"/>
      <c r="J20" s="82">
        <v>8776.94</v>
      </c>
      <c r="K20" s="82">
        <v>4112613.76</v>
      </c>
      <c r="L20" s="77"/>
    </row>
    <row r="21" spans="1:12" x14ac:dyDescent="0.2">
      <c r="A21" s="2" t="s">
        <v>29</v>
      </c>
      <c r="B21" s="80"/>
      <c r="C21" s="80"/>
      <c r="D21" s="80"/>
      <c r="E21" s="80"/>
      <c r="F21" s="80">
        <v>3684177.34</v>
      </c>
      <c r="G21" s="80">
        <v>60108.83</v>
      </c>
      <c r="H21" s="82"/>
      <c r="I21" s="82"/>
      <c r="J21" s="82">
        <v>8007.96</v>
      </c>
      <c r="K21" s="82">
        <v>3752294.13</v>
      </c>
      <c r="L21" s="77"/>
    </row>
    <row r="22" spans="1:12" x14ac:dyDescent="0.2">
      <c r="A22" s="2" t="s">
        <v>30</v>
      </c>
      <c r="B22" s="80"/>
      <c r="C22" s="80"/>
      <c r="D22" s="80"/>
      <c r="E22" s="80"/>
      <c r="F22" s="80">
        <v>2813149.98</v>
      </c>
      <c r="G22" s="80">
        <v>45897.67</v>
      </c>
      <c r="H22" s="82"/>
      <c r="I22" s="82">
        <v>15528.68</v>
      </c>
      <c r="J22" s="82">
        <v>6114.69</v>
      </c>
      <c r="K22" s="82">
        <v>2880691.02</v>
      </c>
      <c r="L22" s="77"/>
    </row>
    <row r="23" spans="1:12" x14ac:dyDescent="0.2">
      <c r="A23" s="2" t="s">
        <v>31</v>
      </c>
      <c r="B23" s="80"/>
      <c r="C23" s="80"/>
      <c r="D23" s="80"/>
      <c r="E23" s="80"/>
      <c r="F23" s="80">
        <v>2625281.33</v>
      </c>
      <c r="G23" s="80">
        <v>42832.52</v>
      </c>
      <c r="H23" s="82"/>
      <c r="I23" s="82"/>
      <c r="J23" s="82">
        <v>5706.33</v>
      </c>
      <c r="K23" s="82">
        <v>2673820.1800000002</v>
      </c>
      <c r="L23" s="77"/>
    </row>
    <row r="24" spans="1:12" x14ac:dyDescent="0.2">
      <c r="A24" s="2" t="s">
        <v>32</v>
      </c>
      <c r="B24" s="80"/>
      <c r="C24" s="80"/>
      <c r="D24" s="80"/>
      <c r="E24" s="80"/>
      <c r="F24" s="80">
        <v>3635380.29</v>
      </c>
      <c r="G24" s="80">
        <v>59312.69</v>
      </c>
      <c r="H24" s="82"/>
      <c r="I24" s="82"/>
      <c r="J24" s="82">
        <v>7901.9</v>
      </c>
      <c r="K24" s="82">
        <v>3702594.88</v>
      </c>
      <c r="L24" s="77"/>
    </row>
    <row r="25" spans="1:12" x14ac:dyDescent="0.2">
      <c r="A25" s="2" t="s">
        <v>33</v>
      </c>
      <c r="B25" s="80"/>
      <c r="C25" s="80"/>
      <c r="D25" s="80"/>
      <c r="E25" s="80"/>
      <c r="F25" s="80">
        <v>2754593.52</v>
      </c>
      <c r="G25" s="80">
        <v>44942.3</v>
      </c>
      <c r="H25" s="82"/>
      <c r="I25" s="82"/>
      <c r="J25" s="82">
        <v>5987.41</v>
      </c>
      <c r="K25" s="82">
        <v>2805523.23</v>
      </c>
      <c r="L25" s="77"/>
    </row>
    <row r="26" spans="1:12" x14ac:dyDescent="0.2">
      <c r="A26" s="2" t="s">
        <v>34</v>
      </c>
      <c r="B26" s="80"/>
      <c r="C26" s="80"/>
      <c r="D26" s="80"/>
      <c r="E26" s="80"/>
      <c r="F26" s="80">
        <v>3445071.79</v>
      </c>
      <c r="G26" s="80">
        <v>56207.73</v>
      </c>
      <c r="H26" s="82"/>
      <c r="I26" s="82"/>
      <c r="J26" s="82">
        <v>7488.24</v>
      </c>
      <c r="K26" s="82">
        <v>3508767.76</v>
      </c>
      <c r="L26" s="77"/>
    </row>
    <row r="27" spans="1:12" x14ac:dyDescent="0.2">
      <c r="A27" s="2" t="s">
        <v>35</v>
      </c>
      <c r="B27" s="80"/>
      <c r="C27" s="80"/>
      <c r="D27" s="80"/>
      <c r="E27" s="80"/>
      <c r="F27" s="80">
        <v>2829009.02</v>
      </c>
      <c r="G27" s="80">
        <v>46156.42</v>
      </c>
      <c r="H27" s="82"/>
      <c r="I27" s="82">
        <v>15992.72</v>
      </c>
      <c r="J27" s="82">
        <v>6149.16</v>
      </c>
      <c r="K27" s="82">
        <v>2897307.32</v>
      </c>
      <c r="L27" s="77"/>
    </row>
    <row r="28" spans="1:12" x14ac:dyDescent="0.2">
      <c r="A28" s="2" t="s">
        <v>36</v>
      </c>
      <c r="B28" s="80"/>
      <c r="C28" s="80"/>
      <c r="D28" s="80"/>
      <c r="E28" s="80"/>
      <c r="F28" s="80">
        <v>3615861.47</v>
      </c>
      <c r="G28" s="80">
        <v>58994.23</v>
      </c>
      <c r="H28" s="82"/>
      <c r="I28" s="82"/>
      <c r="J28" s="82">
        <v>7859.47</v>
      </c>
      <c r="K28" s="82">
        <v>3682715.17</v>
      </c>
      <c r="L28" s="77"/>
    </row>
    <row r="29" spans="1:12" x14ac:dyDescent="0.2">
      <c r="A29" s="2" t="s">
        <v>37</v>
      </c>
      <c r="B29" s="80">
        <v>2115468.13</v>
      </c>
      <c r="C29" s="80">
        <v>388464.5</v>
      </c>
      <c r="D29" s="80">
        <v>365647.69</v>
      </c>
      <c r="E29" s="80"/>
      <c r="F29" s="80">
        <v>7605020.3700000001</v>
      </c>
      <c r="G29" s="80">
        <v>124078.96</v>
      </c>
      <c r="H29" s="82"/>
      <c r="I29" s="82">
        <v>111733.59</v>
      </c>
      <c r="J29" s="82">
        <v>16530.34</v>
      </c>
      <c r="K29" s="82">
        <v>10726943.58</v>
      </c>
      <c r="L29" s="77"/>
    </row>
    <row r="30" spans="1:12" x14ac:dyDescent="0.2">
      <c r="A30" s="2" t="s">
        <v>38</v>
      </c>
      <c r="B30" s="80">
        <v>2678843.4</v>
      </c>
      <c r="C30" s="80">
        <v>491917.39</v>
      </c>
      <c r="D30" s="80">
        <v>463024.18</v>
      </c>
      <c r="E30" s="80"/>
      <c r="F30" s="80">
        <v>11353853.800000001</v>
      </c>
      <c r="G30" s="80">
        <v>185242.69</v>
      </c>
      <c r="H30" s="82"/>
      <c r="I30" s="82"/>
      <c r="J30" s="82">
        <v>24678.84</v>
      </c>
      <c r="K30" s="82">
        <v>15197560.300000001</v>
      </c>
      <c r="L30" s="77"/>
    </row>
    <row r="31" spans="1:12" x14ac:dyDescent="0.2">
      <c r="A31" s="2" t="s">
        <v>39</v>
      </c>
      <c r="B31" s="80">
        <v>72809375.060000002</v>
      </c>
      <c r="C31" s="80">
        <v>13370023.01</v>
      </c>
      <c r="D31" s="80">
        <v>12584722.67</v>
      </c>
      <c r="E31" s="80"/>
      <c r="F31" s="80">
        <v>487970508.13</v>
      </c>
      <c r="G31" s="80">
        <v>7961434.96</v>
      </c>
      <c r="H31" s="82"/>
      <c r="I31" s="82">
        <v>13759274.26</v>
      </c>
      <c r="J31" s="82">
        <v>1060657.05</v>
      </c>
      <c r="K31" s="82">
        <v>609515995.13999999</v>
      </c>
      <c r="L31" s="77"/>
    </row>
    <row r="32" spans="1:12" x14ac:dyDescent="0.2">
      <c r="A32" s="2" t="s">
        <v>40</v>
      </c>
      <c r="B32" s="80">
        <v>2277662.7999999998</v>
      </c>
      <c r="C32" s="80">
        <v>418248.39</v>
      </c>
      <c r="D32" s="80">
        <v>393682.2</v>
      </c>
      <c r="E32" s="80"/>
      <c r="F32" s="80">
        <v>7525725.1600000001</v>
      </c>
      <c r="G32" s="80">
        <v>122785.23</v>
      </c>
      <c r="H32" s="82"/>
      <c r="I32" s="82"/>
      <c r="J32" s="82">
        <v>16357.98</v>
      </c>
      <c r="K32" s="82">
        <v>10754461.76</v>
      </c>
      <c r="L32" s="77"/>
    </row>
    <row r="33" spans="1:12" x14ac:dyDescent="0.2">
      <c r="A33" s="2" t="s">
        <v>41</v>
      </c>
      <c r="B33" s="80">
        <v>3649858.34</v>
      </c>
      <c r="C33" s="80">
        <v>670225.36</v>
      </c>
      <c r="D33" s="80">
        <v>630859.06999999995</v>
      </c>
      <c r="E33" s="80"/>
      <c r="F33" s="80">
        <v>14962395.710000001</v>
      </c>
      <c r="G33" s="80">
        <v>244117.5</v>
      </c>
      <c r="H33" s="82"/>
      <c r="I33" s="82"/>
      <c r="J33" s="82">
        <v>32522.400000000001</v>
      </c>
      <c r="K33" s="82">
        <v>20189978.379999999</v>
      </c>
      <c r="L33" s="77"/>
    </row>
    <row r="34" spans="1:12" x14ac:dyDescent="0.2">
      <c r="A34" s="2" t="s">
        <v>42</v>
      </c>
      <c r="B34" s="80">
        <v>2664968.34</v>
      </c>
      <c r="C34" s="80">
        <v>489369.51</v>
      </c>
      <c r="D34" s="80">
        <v>460625.95</v>
      </c>
      <c r="E34" s="80"/>
      <c r="F34" s="80">
        <v>15816344.1</v>
      </c>
      <c r="G34" s="80">
        <v>258050.01</v>
      </c>
      <c r="H34" s="82"/>
      <c r="I34" s="82"/>
      <c r="J34" s="82">
        <v>34378.550000000003</v>
      </c>
      <c r="K34" s="82">
        <v>19723736.460000001</v>
      </c>
      <c r="L34" s="77"/>
    </row>
    <row r="35" spans="1:12" x14ac:dyDescent="0.2">
      <c r="A35" s="2" t="s">
        <v>43</v>
      </c>
      <c r="B35" s="80">
        <v>3779279.16</v>
      </c>
      <c r="C35" s="80">
        <v>693990.98</v>
      </c>
      <c r="D35" s="80">
        <v>653228.79</v>
      </c>
      <c r="E35" s="80"/>
      <c r="F35" s="80">
        <v>17655992.91</v>
      </c>
      <c r="G35" s="80">
        <v>288064.62</v>
      </c>
      <c r="H35" s="82"/>
      <c r="I35" s="82"/>
      <c r="J35" s="82">
        <v>38377.22</v>
      </c>
      <c r="K35" s="82">
        <v>23108933.68</v>
      </c>
      <c r="L35" s="77"/>
    </row>
    <row r="36" spans="1:12" x14ac:dyDescent="0.2">
      <c r="A36" s="2" t="s">
        <v>44</v>
      </c>
      <c r="B36" s="80">
        <v>2241779.02</v>
      </c>
      <c r="C36" s="80">
        <v>411659.03</v>
      </c>
      <c r="D36" s="80">
        <v>387479.87</v>
      </c>
      <c r="E36" s="80"/>
      <c r="F36" s="80">
        <v>10060731.949999999</v>
      </c>
      <c r="G36" s="80">
        <v>164144.89000000001</v>
      </c>
      <c r="H36" s="82"/>
      <c r="I36" s="82"/>
      <c r="J36" s="82">
        <v>21868.1</v>
      </c>
      <c r="K36" s="82">
        <v>13287662.859999999</v>
      </c>
      <c r="L36" s="77"/>
    </row>
    <row r="37" spans="1:12" x14ac:dyDescent="0.2">
      <c r="A37" s="2" t="s">
        <v>45</v>
      </c>
      <c r="B37" s="80">
        <v>14367145.73</v>
      </c>
      <c r="C37" s="80">
        <v>2638246.36</v>
      </c>
      <c r="D37" s="80">
        <v>2483286.59</v>
      </c>
      <c r="E37" s="80"/>
      <c r="F37" s="80">
        <v>52520265.789999999</v>
      </c>
      <c r="G37" s="80">
        <v>856889.24</v>
      </c>
      <c r="H37" s="81"/>
      <c r="I37" s="81"/>
      <c r="J37" s="81">
        <v>114158.52</v>
      </c>
      <c r="K37" s="82">
        <v>72979992.230000004</v>
      </c>
      <c r="L37" s="77"/>
    </row>
    <row r="38" spans="1:12" x14ac:dyDescent="0.2">
      <c r="A38" s="2" t="s">
        <v>46</v>
      </c>
      <c r="B38" s="80">
        <v>4693358.51</v>
      </c>
      <c r="C38" s="80">
        <v>861843.84</v>
      </c>
      <c r="D38" s="80">
        <v>811222.66</v>
      </c>
      <c r="E38" s="80"/>
      <c r="F38" s="80">
        <v>20043388.620000001</v>
      </c>
      <c r="G38" s="80">
        <v>327015.94</v>
      </c>
      <c r="H38" s="81"/>
      <c r="I38" s="81"/>
      <c r="J38" s="81">
        <v>43566.49</v>
      </c>
      <c r="K38" s="82">
        <v>26780396.059999999</v>
      </c>
      <c r="L38" s="77"/>
    </row>
    <row r="39" spans="1:12" x14ac:dyDescent="0.2">
      <c r="A39" s="2" t="s">
        <v>47</v>
      </c>
      <c r="B39" s="80">
        <v>2891514.57</v>
      </c>
      <c r="C39" s="80">
        <v>530970.31000000006</v>
      </c>
      <c r="D39" s="80">
        <v>499783.29</v>
      </c>
      <c r="E39" s="80"/>
      <c r="F39" s="80">
        <v>10961037.539999999</v>
      </c>
      <c r="G39" s="83">
        <v>178833.73</v>
      </c>
      <c r="H39" s="81"/>
      <c r="I39" s="81">
        <v>184338.88</v>
      </c>
      <c r="J39" s="81">
        <v>23825.01</v>
      </c>
      <c r="K39" s="82">
        <v>15270303.33</v>
      </c>
      <c r="L39" s="77"/>
    </row>
    <row r="40" spans="1:12" x14ac:dyDescent="0.2">
      <c r="A40" s="2" t="s">
        <v>48</v>
      </c>
      <c r="B40" s="80">
        <v>2041547.56</v>
      </c>
      <c r="C40" s="80">
        <v>374890.43</v>
      </c>
      <c r="D40" s="80">
        <v>352870.9</v>
      </c>
      <c r="E40" s="80"/>
      <c r="F40" s="80">
        <v>12510343.9</v>
      </c>
      <c r="G40" s="84">
        <v>204111.29</v>
      </c>
      <c r="H40" s="81"/>
      <c r="I40" s="81"/>
      <c r="J40" s="81">
        <v>27192.6</v>
      </c>
      <c r="K40" s="82">
        <v>15510956.68</v>
      </c>
      <c r="L40" s="77"/>
    </row>
    <row r="41" spans="1:12" x14ac:dyDescent="0.2">
      <c r="A41" s="2" t="s">
        <v>49</v>
      </c>
      <c r="B41" s="80">
        <v>2637218.2200000002</v>
      </c>
      <c r="C41" s="80">
        <v>484273.74</v>
      </c>
      <c r="D41" s="80">
        <v>455829.48</v>
      </c>
      <c r="E41" s="80"/>
      <c r="F41" s="80">
        <v>7428131.0599999996</v>
      </c>
      <c r="G41" s="80">
        <v>121192.94</v>
      </c>
      <c r="H41" s="81"/>
      <c r="I41" s="81">
        <v>107905.28</v>
      </c>
      <c r="J41" s="81">
        <v>16145.85</v>
      </c>
      <c r="K41" s="82">
        <v>11250696.57</v>
      </c>
      <c r="L41" s="77"/>
    </row>
    <row r="42" spans="1:12" x14ac:dyDescent="0.2">
      <c r="A42" s="2" t="s">
        <v>50</v>
      </c>
      <c r="B42" s="80">
        <v>3757031.22</v>
      </c>
      <c r="C42" s="80">
        <v>689905.57</v>
      </c>
      <c r="D42" s="80">
        <v>649383.35</v>
      </c>
      <c r="E42" s="80"/>
      <c r="F42" s="80">
        <v>34250649.969999999</v>
      </c>
      <c r="G42" s="80">
        <v>558813.12</v>
      </c>
      <c r="H42" s="81"/>
      <c r="I42" s="81"/>
      <c r="J42" s="81">
        <v>74447.520000000004</v>
      </c>
      <c r="K42" s="82">
        <v>39980230.75</v>
      </c>
      <c r="L42" s="77"/>
    </row>
    <row r="43" spans="1:12" x14ac:dyDescent="0.2">
      <c r="A43" s="2" t="s">
        <v>51</v>
      </c>
      <c r="B43" s="80">
        <v>2106616.7999999998</v>
      </c>
      <c r="C43" s="80">
        <v>386839.13</v>
      </c>
      <c r="D43" s="80">
        <v>364117.78</v>
      </c>
      <c r="E43" s="80"/>
      <c r="F43" s="80">
        <v>16071308.689999999</v>
      </c>
      <c r="G43" s="80">
        <v>262209.86</v>
      </c>
      <c r="H43" s="81"/>
      <c r="I43" s="81"/>
      <c r="J43" s="81">
        <v>34932.74</v>
      </c>
      <c r="K43" s="82">
        <v>19226025</v>
      </c>
      <c r="L43" s="77"/>
    </row>
    <row r="44" spans="1:12" x14ac:dyDescent="0.2">
      <c r="A44" s="2" t="s">
        <v>52</v>
      </c>
      <c r="B44" s="80">
        <v>30592114.079999998</v>
      </c>
      <c r="C44" s="80">
        <v>5617645.6500000004</v>
      </c>
      <c r="D44" s="80">
        <v>5287688.18</v>
      </c>
      <c r="E44" s="80"/>
      <c r="F44" s="80">
        <v>124793577.73999999</v>
      </c>
      <c r="G44" s="80">
        <v>2036057.38</v>
      </c>
      <c r="H44" s="81"/>
      <c r="I44" s="81"/>
      <c r="J44" s="81">
        <v>271252.43</v>
      </c>
      <c r="K44" s="82">
        <v>168598335.46000001</v>
      </c>
      <c r="L44" s="77"/>
    </row>
    <row r="45" spans="1:12" x14ac:dyDescent="0.2">
      <c r="A45" s="2" t="s">
        <v>53</v>
      </c>
      <c r="B45" s="80">
        <v>4838807.41</v>
      </c>
      <c r="C45" s="80">
        <v>888552.69</v>
      </c>
      <c r="D45" s="80">
        <v>836362.75</v>
      </c>
      <c r="E45" s="80"/>
      <c r="F45" s="80">
        <v>26413843.609999999</v>
      </c>
      <c r="G45" s="80">
        <v>430952.47</v>
      </c>
      <c r="H45" s="81"/>
      <c r="I45" s="81">
        <v>922804.79</v>
      </c>
      <c r="J45" s="81">
        <v>57413.37</v>
      </c>
      <c r="K45" s="82">
        <v>34388737.090000004</v>
      </c>
      <c r="L45" s="77"/>
    </row>
    <row r="46" spans="1:12" x14ac:dyDescent="0.2">
      <c r="A46" s="2" t="s">
        <v>54</v>
      </c>
      <c r="B46" s="80">
        <v>12853807.34</v>
      </c>
      <c r="C46" s="80">
        <v>2360351.25</v>
      </c>
      <c r="D46" s="80">
        <v>2221713.9</v>
      </c>
      <c r="E46" s="80"/>
      <c r="F46" s="80">
        <v>53751171.399999999</v>
      </c>
      <c r="G46" s="80">
        <v>876971.97</v>
      </c>
      <c r="H46" s="81"/>
      <c r="I46" s="81"/>
      <c r="J46" s="81">
        <v>116834.03</v>
      </c>
      <c r="K46" s="82">
        <v>72180849.890000001</v>
      </c>
      <c r="L46" s="77"/>
    </row>
    <row r="47" spans="1:12" x14ac:dyDescent="0.2">
      <c r="A47" s="2" t="s">
        <v>55</v>
      </c>
      <c r="B47" s="80">
        <v>2957301.49</v>
      </c>
      <c r="C47" s="80">
        <v>543050.79</v>
      </c>
      <c r="D47" s="80">
        <v>511154.22</v>
      </c>
      <c r="E47" s="80"/>
      <c r="F47" s="80">
        <v>12439588.18</v>
      </c>
      <c r="G47" s="80">
        <v>202956.88</v>
      </c>
      <c r="H47" s="81"/>
      <c r="I47" s="81">
        <v>216340.89</v>
      </c>
      <c r="J47" s="81">
        <v>27038.799999999999</v>
      </c>
      <c r="K47" s="82">
        <v>16897431.25</v>
      </c>
      <c r="L47" s="77"/>
    </row>
    <row r="48" spans="1:12" x14ac:dyDescent="0.2">
      <c r="A48" s="2" t="s">
        <v>56</v>
      </c>
      <c r="B48" s="80">
        <v>2303977.56</v>
      </c>
      <c r="C48" s="80">
        <v>423080.59</v>
      </c>
      <c r="D48" s="80">
        <v>398230.57</v>
      </c>
      <c r="E48" s="80"/>
      <c r="F48" s="80">
        <v>6558323.6299999999</v>
      </c>
      <c r="G48" s="80">
        <v>107001.69</v>
      </c>
      <c r="H48" s="81"/>
      <c r="I48" s="81">
        <v>89095.19</v>
      </c>
      <c r="J48" s="81">
        <v>14255.23</v>
      </c>
      <c r="K48" s="82">
        <v>9893964.4600000009</v>
      </c>
      <c r="L48" s="77"/>
    </row>
    <row r="49" spans="1:12" x14ac:dyDescent="0.2">
      <c r="A49" s="2" t="s">
        <v>57</v>
      </c>
      <c r="B49" s="80">
        <v>2687455.5</v>
      </c>
      <c r="C49" s="80">
        <v>493498.84</v>
      </c>
      <c r="D49" s="80">
        <v>464512.74</v>
      </c>
      <c r="E49" s="80"/>
      <c r="F49" s="80">
        <v>7778249.9000000004</v>
      </c>
      <c r="G49" s="80">
        <v>126905.27</v>
      </c>
      <c r="H49" s="81"/>
      <c r="I49" s="81">
        <v>115495.61</v>
      </c>
      <c r="J49" s="81">
        <v>16906.87</v>
      </c>
      <c r="K49" s="82">
        <v>11683024.73</v>
      </c>
      <c r="L49" s="77"/>
    </row>
    <row r="50" spans="1:12" x14ac:dyDescent="0.2">
      <c r="A50" s="2" t="s">
        <v>58</v>
      </c>
      <c r="B50" s="80">
        <v>6756197.1100000003</v>
      </c>
      <c r="C50" s="80">
        <v>1240643.95</v>
      </c>
      <c r="D50" s="80">
        <v>1167773.6100000001</v>
      </c>
      <c r="E50" s="80"/>
      <c r="F50" s="80">
        <v>27294630.370000001</v>
      </c>
      <c r="G50" s="80">
        <v>445322.86</v>
      </c>
      <c r="H50" s="81"/>
      <c r="I50" s="81">
        <v>977030.88</v>
      </c>
      <c r="J50" s="81">
        <v>59327.85</v>
      </c>
      <c r="K50" s="82">
        <v>37940926.630000003</v>
      </c>
      <c r="L50" s="77"/>
    </row>
    <row r="51" spans="1:12" x14ac:dyDescent="0.2">
      <c r="A51" s="2" t="s">
        <v>59</v>
      </c>
      <c r="B51" s="80">
        <v>2378376.59</v>
      </c>
      <c r="C51" s="80">
        <v>436742.52</v>
      </c>
      <c r="D51" s="80">
        <v>411090.05</v>
      </c>
      <c r="E51" s="80"/>
      <c r="F51" s="80">
        <v>6393633.5800000001</v>
      </c>
      <c r="G51" s="80">
        <v>104314.7</v>
      </c>
      <c r="H51" s="81"/>
      <c r="I51" s="81"/>
      <c r="J51" s="81">
        <v>13897.26</v>
      </c>
      <c r="K51" s="82">
        <v>9738054.6999999993</v>
      </c>
      <c r="L51" s="77"/>
    </row>
    <row r="52" spans="1:12" x14ac:dyDescent="0.2">
      <c r="A52" s="2" t="s">
        <v>60</v>
      </c>
      <c r="B52" s="80">
        <v>40975443.140000001</v>
      </c>
      <c r="C52" s="80">
        <v>7524341.7000000002</v>
      </c>
      <c r="D52" s="80">
        <v>7082392.7199999997</v>
      </c>
      <c r="E52" s="80"/>
      <c r="F52" s="80">
        <v>129312184.65000001</v>
      </c>
      <c r="G52" s="80">
        <v>2109780.27</v>
      </c>
      <c r="H52" s="81"/>
      <c r="I52" s="81"/>
      <c r="J52" s="81">
        <v>281074.11</v>
      </c>
      <c r="K52" s="82">
        <v>187285216.59</v>
      </c>
      <c r="L52" s="77"/>
    </row>
    <row r="53" spans="1:12" ht="13.5" thickBot="1" x14ac:dyDescent="0.25">
      <c r="A53" s="4" t="s">
        <v>61</v>
      </c>
      <c r="B53" s="80">
        <v>4417531.9000000004</v>
      </c>
      <c r="C53" s="80">
        <v>811193.65</v>
      </c>
      <c r="D53" s="80">
        <v>763547.47</v>
      </c>
      <c r="E53" s="80"/>
      <c r="F53" s="80">
        <v>23343289.18</v>
      </c>
      <c r="G53" s="80">
        <v>380855.14</v>
      </c>
      <c r="H53" s="81"/>
      <c r="I53" s="81"/>
      <c r="J53" s="81">
        <v>50739.18</v>
      </c>
      <c r="K53" s="82">
        <v>29767156.52</v>
      </c>
      <c r="L53" s="77"/>
    </row>
    <row r="54" spans="1:12" s="86" customFormat="1" ht="13.5" thickBot="1" x14ac:dyDescent="0.25">
      <c r="A54" s="5" t="s">
        <v>13</v>
      </c>
      <c r="B54" s="85">
        <v>239225164.91999999</v>
      </c>
      <c r="C54" s="85">
        <v>43929040.100000001</v>
      </c>
      <c r="D54" s="85">
        <v>41348828.399999999</v>
      </c>
      <c r="E54" s="85">
        <v>0</v>
      </c>
      <c r="F54" s="85">
        <v>1219926270.3499999</v>
      </c>
      <c r="G54" s="85">
        <v>19903587.370000001</v>
      </c>
      <c r="H54" s="85">
        <v>0</v>
      </c>
      <c r="I54" s="85">
        <v>16572766.529999999</v>
      </c>
      <c r="J54" s="85">
        <v>2651642.64</v>
      </c>
      <c r="K54" s="85">
        <v>1583557300.3099999</v>
      </c>
      <c r="L54" s="77"/>
    </row>
    <row r="55" spans="1:12" x14ac:dyDescent="0.2">
      <c r="F55" s="77"/>
      <c r="G55" s="77"/>
      <c r="H55" s="77"/>
      <c r="I55" s="77"/>
      <c r="J55" s="77"/>
    </row>
    <row r="56" spans="1:12" x14ac:dyDescent="0.2">
      <c r="F56" s="77"/>
      <c r="G56" s="77"/>
      <c r="H56" s="77"/>
      <c r="I56" s="77"/>
      <c r="J56" s="77"/>
      <c r="K56" s="77"/>
    </row>
    <row r="57" spans="1:12" x14ac:dyDescent="0.2">
      <c r="F57" s="77"/>
      <c r="G57" s="77"/>
      <c r="H57" s="77"/>
      <c r="I57" s="77"/>
      <c r="J57" s="77"/>
    </row>
    <row r="58" spans="1:12" x14ac:dyDescent="0.2">
      <c r="F58" s="77"/>
      <c r="G58" s="77"/>
      <c r="H58" s="77"/>
      <c r="I58" s="77"/>
      <c r="J58" s="77"/>
    </row>
    <row r="59" spans="1:12" x14ac:dyDescent="0.2">
      <c r="F59" s="77"/>
      <c r="G59" s="77"/>
      <c r="H59" s="77"/>
      <c r="I59" s="77"/>
      <c r="J59" s="77"/>
    </row>
    <row r="60" spans="1:12" x14ac:dyDescent="0.2">
      <c r="G60" s="77"/>
      <c r="H60" s="77"/>
      <c r="I60" s="77"/>
      <c r="J60" s="77"/>
    </row>
    <row r="61" spans="1:12" x14ac:dyDescent="0.2">
      <c r="G61" s="77"/>
      <c r="H61" s="77"/>
      <c r="I61" s="77"/>
      <c r="J61" s="77"/>
    </row>
    <row r="62" spans="1:12" x14ac:dyDescent="0.2">
      <c r="G62" s="77"/>
      <c r="H62" s="77"/>
      <c r="I62" s="77"/>
      <c r="J62" s="77"/>
    </row>
    <row r="63" spans="1:12" x14ac:dyDescent="0.2">
      <c r="G63" s="77"/>
      <c r="H63" s="77"/>
      <c r="I63" s="77"/>
      <c r="J63" s="7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52E0-46F2-46A1-A1CD-26617678E25E}">
  <dimension ref="A1:Q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L2"/>
    </sheetView>
  </sheetViews>
  <sheetFormatPr baseColWidth="10" defaultRowHeight="12.75" x14ac:dyDescent="0.2"/>
  <cols>
    <col min="1" max="1" width="44.7109375" style="3" customWidth="1"/>
    <col min="2" max="4" width="17.140625" style="89" customWidth="1"/>
    <col min="5" max="5" width="17.7109375" style="89" customWidth="1"/>
    <col min="6" max="6" width="16.140625" style="87" customWidth="1"/>
    <col min="7" max="7" width="14.140625" style="87" customWidth="1"/>
    <col min="8" max="8" width="14.28515625" style="87" customWidth="1"/>
    <col min="9" max="10" width="17.140625" style="87" customWidth="1"/>
    <col min="11" max="11" width="15.42578125" style="87" bestFit="1" customWidth="1"/>
    <col min="12" max="12" width="15.28515625" style="87" bestFit="1" customWidth="1"/>
    <col min="13" max="13" width="15.140625" style="87" customWidth="1"/>
    <col min="14" max="14" width="15.85546875" style="87" customWidth="1"/>
    <col min="15" max="15" width="15.5703125" style="87" customWidth="1"/>
    <col min="16" max="16" width="11.28515625" style="87" bestFit="1" customWidth="1"/>
    <col min="17" max="256" width="11.42578125" style="87"/>
    <col min="257" max="257" width="44.7109375" style="87" customWidth="1"/>
    <col min="258" max="260" width="17.140625" style="87" customWidth="1"/>
    <col min="261" max="261" width="17.7109375" style="87" customWidth="1"/>
    <col min="262" max="262" width="16.140625" style="87" customWidth="1"/>
    <col min="263" max="263" width="14.140625" style="87" customWidth="1"/>
    <col min="264" max="264" width="14.28515625" style="87" customWidth="1"/>
    <col min="265" max="266" width="17.140625" style="87" customWidth="1"/>
    <col min="267" max="267" width="15.42578125" style="87" bestFit="1" customWidth="1"/>
    <col min="268" max="268" width="15.28515625" style="87" bestFit="1" customWidth="1"/>
    <col min="269" max="269" width="15.140625" style="87" customWidth="1"/>
    <col min="270" max="270" width="15.85546875" style="87" customWidth="1"/>
    <col min="271" max="271" width="15.5703125" style="87" customWidth="1"/>
    <col min="272" max="272" width="11.28515625" style="87" bestFit="1" customWidth="1"/>
    <col min="273" max="512" width="11.42578125" style="87"/>
    <col min="513" max="513" width="44.7109375" style="87" customWidth="1"/>
    <col min="514" max="516" width="17.140625" style="87" customWidth="1"/>
    <col min="517" max="517" width="17.7109375" style="87" customWidth="1"/>
    <col min="518" max="518" width="16.140625" style="87" customWidth="1"/>
    <col min="519" max="519" width="14.140625" style="87" customWidth="1"/>
    <col min="520" max="520" width="14.28515625" style="87" customWidth="1"/>
    <col min="521" max="522" width="17.140625" style="87" customWidth="1"/>
    <col min="523" max="523" width="15.42578125" style="87" bestFit="1" customWidth="1"/>
    <col min="524" max="524" width="15.28515625" style="87" bestFit="1" customWidth="1"/>
    <col min="525" max="525" width="15.140625" style="87" customWidth="1"/>
    <col min="526" max="526" width="15.85546875" style="87" customWidth="1"/>
    <col min="527" max="527" width="15.5703125" style="87" customWidth="1"/>
    <col min="528" max="528" width="11.28515625" style="87" bestFit="1" customWidth="1"/>
    <col min="529" max="768" width="11.42578125" style="87"/>
    <col min="769" max="769" width="44.7109375" style="87" customWidth="1"/>
    <col min="770" max="772" width="17.140625" style="87" customWidth="1"/>
    <col min="773" max="773" width="17.7109375" style="87" customWidth="1"/>
    <col min="774" max="774" width="16.140625" style="87" customWidth="1"/>
    <col min="775" max="775" width="14.140625" style="87" customWidth="1"/>
    <col min="776" max="776" width="14.28515625" style="87" customWidth="1"/>
    <col min="777" max="778" width="17.140625" style="87" customWidth="1"/>
    <col min="779" max="779" width="15.42578125" style="87" bestFit="1" customWidth="1"/>
    <col min="780" max="780" width="15.28515625" style="87" bestFit="1" customWidth="1"/>
    <col min="781" max="781" width="15.140625" style="87" customWidth="1"/>
    <col min="782" max="782" width="15.85546875" style="87" customWidth="1"/>
    <col min="783" max="783" width="15.5703125" style="87" customWidth="1"/>
    <col min="784" max="784" width="11.28515625" style="87" bestFit="1" customWidth="1"/>
    <col min="785" max="1024" width="11.42578125" style="87"/>
    <col min="1025" max="1025" width="44.7109375" style="87" customWidth="1"/>
    <col min="1026" max="1028" width="17.140625" style="87" customWidth="1"/>
    <col min="1029" max="1029" width="17.7109375" style="87" customWidth="1"/>
    <col min="1030" max="1030" width="16.140625" style="87" customWidth="1"/>
    <col min="1031" max="1031" width="14.140625" style="87" customWidth="1"/>
    <col min="1032" max="1032" width="14.28515625" style="87" customWidth="1"/>
    <col min="1033" max="1034" width="17.140625" style="87" customWidth="1"/>
    <col min="1035" max="1035" width="15.42578125" style="87" bestFit="1" customWidth="1"/>
    <col min="1036" max="1036" width="15.28515625" style="87" bestFit="1" customWidth="1"/>
    <col min="1037" max="1037" width="15.140625" style="87" customWidth="1"/>
    <col min="1038" max="1038" width="15.85546875" style="87" customWidth="1"/>
    <col min="1039" max="1039" width="15.5703125" style="87" customWidth="1"/>
    <col min="1040" max="1040" width="11.28515625" style="87" bestFit="1" customWidth="1"/>
    <col min="1041" max="1280" width="11.42578125" style="87"/>
    <col min="1281" max="1281" width="44.7109375" style="87" customWidth="1"/>
    <col min="1282" max="1284" width="17.140625" style="87" customWidth="1"/>
    <col min="1285" max="1285" width="17.7109375" style="87" customWidth="1"/>
    <col min="1286" max="1286" width="16.140625" style="87" customWidth="1"/>
    <col min="1287" max="1287" width="14.140625" style="87" customWidth="1"/>
    <col min="1288" max="1288" width="14.28515625" style="87" customWidth="1"/>
    <col min="1289" max="1290" width="17.140625" style="87" customWidth="1"/>
    <col min="1291" max="1291" width="15.42578125" style="87" bestFit="1" customWidth="1"/>
    <col min="1292" max="1292" width="15.28515625" style="87" bestFit="1" customWidth="1"/>
    <col min="1293" max="1293" width="15.140625" style="87" customWidth="1"/>
    <col min="1294" max="1294" width="15.85546875" style="87" customWidth="1"/>
    <col min="1295" max="1295" width="15.5703125" style="87" customWidth="1"/>
    <col min="1296" max="1296" width="11.28515625" style="87" bestFit="1" customWidth="1"/>
    <col min="1297" max="1536" width="11.42578125" style="87"/>
    <col min="1537" max="1537" width="44.7109375" style="87" customWidth="1"/>
    <col min="1538" max="1540" width="17.140625" style="87" customWidth="1"/>
    <col min="1541" max="1541" width="17.7109375" style="87" customWidth="1"/>
    <col min="1542" max="1542" width="16.140625" style="87" customWidth="1"/>
    <col min="1543" max="1543" width="14.140625" style="87" customWidth="1"/>
    <col min="1544" max="1544" width="14.28515625" style="87" customWidth="1"/>
    <col min="1545" max="1546" width="17.140625" style="87" customWidth="1"/>
    <col min="1547" max="1547" width="15.42578125" style="87" bestFit="1" customWidth="1"/>
    <col min="1548" max="1548" width="15.28515625" style="87" bestFit="1" customWidth="1"/>
    <col min="1549" max="1549" width="15.140625" style="87" customWidth="1"/>
    <col min="1550" max="1550" width="15.85546875" style="87" customWidth="1"/>
    <col min="1551" max="1551" width="15.5703125" style="87" customWidth="1"/>
    <col min="1552" max="1552" width="11.28515625" style="87" bestFit="1" customWidth="1"/>
    <col min="1553" max="1792" width="11.42578125" style="87"/>
    <col min="1793" max="1793" width="44.7109375" style="87" customWidth="1"/>
    <col min="1794" max="1796" width="17.140625" style="87" customWidth="1"/>
    <col min="1797" max="1797" width="17.7109375" style="87" customWidth="1"/>
    <col min="1798" max="1798" width="16.140625" style="87" customWidth="1"/>
    <col min="1799" max="1799" width="14.140625" style="87" customWidth="1"/>
    <col min="1800" max="1800" width="14.28515625" style="87" customWidth="1"/>
    <col min="1801" max="1802" width="17.140625" style="87" customWidth="1"/>
    <col min="1803" max="1803" width="15.42578125" style="87" bestFit="1" customWidth="1"/>
    <col min="1804" max="1804" width="15.28515625" style="87" bestFit="1" customWidth="1"/>
    <col min="1805" max="1805" width="15.140625" style="87" customWidth="1"/>
    <col min="1806" max="1806" width="15.85546875" style="87" customWidth="1"/>
    <col min="1807" max="1807" width="15.5703125" style="87" customWidth="1"/>
    <col min="1808" max="1808" width="11.28515625" style="87" bestFit="1" customWidth="1"/>
    <col min="1809" max="2048" width="11.42578125" style="87"/>
    <col min="2049" max="2049" width="44.7109375" style="87" customWidth="1"/>
    <col min="2050" max="2052" width="17.140625" style="87" customWidth="1"/>
    <col min="2053" max="2053" width="17.7109375" style="87" customWidth="1"/>
    <col min="2054" max="2054" width="16.140625" style="87" customWidth="1"/>
    <col min="2055" max="2055" width="14.140625" style="87" customWidth="1"/>
    <col min="2056" max="2056" width="14.28515625" style="87" customWidth="1"/>
    <col min="2057" max="2058" width="17.140625" style="87" customWidth="1"/>
    <col min="2059" max="2059" width="15.42578125" style="87" bestFit="1" customWidth="1"/>
    <col min="2060" max="2060" width="15.28515625" style="87" bestFit="1" customWidth="1"/>
    <col min="2061" max="2061" width="15.140625" style="87" customWidth="1"/>
    <col min="2062" max="2062" width="15.85546875" style="87" customWidth="1"/>
    <col min="2063" max="2063" width="15.5703125" style="87" customWidth="1"/>
    <col min="2064" max="2064" width="11.28515625" style="87" bestFit="1" customWidth="1"/>
    <col min="2065" max="2304" width="11.42578125" style="87"/>
    <col min="2305" max="2305" width="44.7109375" style="87" customWidth="1"/>
    <col min="2306" max="2308" width="17.140625" style="87" customWidth="1"/>
    <col min="2309" max="2309" width="17.7109375" style="87" customWidth="1"/>
    <col min="2310" max="2310" width="16.140625" style="87" customWidth="1"/>
    <col min="2311" max="2311" width="14.140625" style="87" customWidth="1"/>
    <col min="2312" max="2312" width="14.28515625" style="87" customWidth="1"/>
    <col min="2313" max="2314" width="17.140625" style="87" customWidth="1"/>
    <col min="2315" max="2315" width="15.42578125" style="87" bestFit="1" customWidth="1"/>
    <col min="2316" max="2316" width="15.28515625" style="87" bestFit="1" customWidth="1"/>
    <col min="2317" max="2317" width="15.140625" style="87" customWidth="1"/>
    <col min="2318" max="2318" width="15.85546875" style="87" customWidth="1"/>
    <col min="2319" max="2319" width="15.5703125" style="87" customWidth="1"/>
    <col min="2320" max="2320" width="11.28515625" style="87" bestFit="1" customWidth="1"/>
    <col min="2321" max="2560" width="11.42578125" style="87"/>
    <col min="2561" max="2561" width="44.7109375" style="87" customWidth="1"/>
    <col min="2562" max="2564" width="17.140625" style="87" customWidth="1"/>
    <col min="2565" max="2565" width="17.7109375" style="87" customWidth="1"/>
    <col min="2566" max="2566" width="16.140625" style="87" customWidth="1"/>
    <col min="2567" max="2567" width="14.140625" style="87" customWidth="1"/>
    <col min="2568" max="2568" width="14.28515625" style="87" customWidth="1"/>
    <col min="2569" max="2570" width="17.140625" style="87" customWidth="1"/>
    <col min="2571" max="2571" width="15.42578125" style="87" bestFit="1" customWidth="1"/>
    <col min="2572" max="2572" width="15.28515625" style="87" bestFit="1" customWidth="1"/>
    <col min="2573" max="2573" width="15.140625" style="87" customWidth="1"/>
    <col min="2574" max="2574" width="15.85546875" style="87" customWidth="1"/>
    <col min="2575" max="2575" width="15.5703125" style="87" customWidth="1"/>
    <col min="2576" max="2576" width="11.28515625" style="87" bestFit="1" customWidth="1"/>
    <col min="2577" max="2816" width="11.42578125" style="87"/>
    <col min="2817" max="2817" width="44.7109375" style="87" customWidth="1"/>
    <col min="2818" max="2820" width="17.140625" style="87" customWidth="1"/>
    <col min="2821" max="2821" width="17.7109375" style="87" customWidth="1"/>
    <col min="2822" max="2822" width="16.140625" style="87" customWidth="1"/>
    <col min="2823" max="2823" width="14.140625" style="87" customWidth="1"/>
    <col min="2824" max="2824" width="14.28515625" style="87" customWidth="1"/>
    <col min="2825" max="2826" width="17.140625" style="87" customWidth="1"/>
    <col min="2827" max="2827" width="15.42578125" style="87" bestFit="1" customWidth="1"/>
    <col min="2828" max="2828" width="15.28515625" style="87" bestFit="1" customWidth="1"/>
    <col min="2829" max="2829" width="15.140625" style="87" customWidth="1"/>
    <col min="2830" max="2830" width="15.85546875" style="87" customWidth="1"/>
    <col min="2831" max="2831" width="15.5703125" style="87" customWidth="1"/>
    <col min="2832" max="2832" width="11.28515625" style="87" bestFit="1" customWidth="1"/>
    <col min="2833" max="3072" width="11.42578125" style="87"/>
    <col min="3073" max="3073" width="44.7109375" style="87" customWidth="1"/>
    <col min="3074" max="3076" width="17.140625" style="87" customWidth="1"/>
    <col min="3077" max="3077" width="17.7109375" style="87" customWidth="1"/>
    <col min="3078" max="3078" width="16.140625" style="87" customWidth="1"/>
    <col min="3079" max="3079" width="14.140625" style="87" customWidth="1"/>
    <col min="3080" max="3080" width="14.28515625" style="87" customWidth="1"/>
    <col min="3081" max="3082" width="17.140625" style="87" customWidth="1"/>
    <col min="3083" max="3083" width="15.42578125" style="87" bestFit="1" customWidth="1"/>
    <col min="3084" max="3084" width="15.28515625" style="87" bestFit="1" customWidth="1"/>
    <col min="3085" max="3085" width="15.140625" style="87" customWidth="1"/>
    <col min="3086" max="3086" width="15.85546875" style="87" customWidth="1"/>
    <col min="3087" max="3087" width="15.5703125" style="87" customWidth="1"/>
    <col min="3088" max="3088" width="11.28515625" style="87" bestFit="1" customWidth="1"/>
    <col min="3089" max="3328" width="11.42578125" style="87"/>
    <col min="3329" max="3329" width="44.7109375" style="87" customWidth="1"/>
    <col min="3330" max="3332" width="17.140625" style="87" customWidth="1"/>
    <col min="3333" max="3333" width="17.7109375" style="87" customWidth="1"/>
    <col min="3334" max="3334" width="16.140625" style="87" customWidth="1"/>
    <col min="3335" max="3335" width="14.140625" style="87" customWidth="1"/>
    <col min="3336" max="3336" width="14.28515625" style="87" customWidth="1"/>
    <col min="3337" max="3338" width="17.140625" style="87" customWidth="1"/>
    <col min="3339" max="3339" width="15.42578125" style="87" bestFit="1" customWidth="1"/>
    <col min="3340" max="3340" width="15.28515625" style="87" bestFit="1" customWidth="1"/>
    <col min="3341" max="3341" width="15.140625" style="87" customWidth="1"/>
    <col min="3342" max="3342" width="15.85546875" style="87" customWidth="1"/>
    <col min="3343" max="3343" width="15.5703125" style="87" customWidth="1"/>
    <col min="3344" max="3344" width="11.28515625" style="87" bestFit="1" customWidth="1"/>
    <col min="3345" max="3584" width="11.42578125" style="87"/>
    <col min="3585" max="3585" width="44.7109375" style="87" customWidth="1"/>
    <col min="3586" max="3588" width="17.140625" style="87" customWidth="1"/>
    <col min="3589" max="3589" width="17.7109375" style="87" customWidth="1"/>
    <col min="3590" max="3590" width="16.140625" style="87" customWidth="1"/>
    <col min="3591" max="3591" width="14.140625" style="87" customWidth="1"/>
    <col min="3592" max="3592" width="14.28515625" style="87" customWidth="1"/>
    <col min="3593" max="3594" width="17.140625" style="87" customWidth="1"/>
    <col min="3595" max="3595" width="15.42578125" style="87" bestFit="1" customWidth="1"/>
    <col min="3596" max="3596" width="15.28515625" style="87" bestFit="1" customWidth="1"/>
    <col min="3597" max="3597" width="15.140625" style="87" customWidth="1"/>
    <col min="3598" max="3598" width="15.85546875" style="87" customWidth="1"/>
    <col min="3599" max="3599" width="15.5703125" style="87" customWidth="1"/>
    <col min="3600" max="3600" width="11.28515625" style="87" bestFit="1" customWidth="1"/>
    <col min="3601" max="3840" width="11.42578125" style="87"/>
    <col min="3841" max="3841" width="44.7109375" style="87" customWidth="1"/>
    <col min="3842" max="3844" width="17.140625" style="87" customWidth="1"/>
    <col min="3845" max="3845" width="17.7109375" style="87" customWidth="1"/>
    <col min="3846" max="3846" width="16.140625" style="87" customWidth="1"/>
    <col min="3847" max="3847" width="14.140625" style="87" customWidth="1"/>
    <col min="3848" max="3848" width="14.28515625" style="87" customWidth="1"/>
    <col min="3849" max="3850" width="17.140625" style="87" customWidth="1"/>
    <col min="3851" max="3851" width="15.42578125" style="87" bestFit="1" customWidth="1"/>
    <col min="3852" max="3852" width="15.28515625" style="87" bestFit="1" customWidth="1"/>
    <col min="3853" max="3853" width="15.140625" style="87" customWidth="1"/>
    <col min="3854" max="3854" width="15.85546875" style="87" customWidth="1"/>
    <col min="3855" max="3855" width="15.5703125" style="87" customWidth="1"/>
    <col min="3856" max="3856" width="11.28515625" style="87" bestFit="1" customWidth="1"/>
    <col min="3857" max="4096" width="11.42578125" style="87"/>
    <col min="4097" max="4097" width="44.7109375" style="87" customWidth="1"/>
    <col min="4098" max="4100" width="17.140625" style="87" customWidth="1"/>
    <col min="4101" max="4101" width="17.7109375" style="87" customWidth="1"/>
    <col min="4102" max="4102" width="16.140625" style="87" customWidth="1"/>
    <col min="4103" max="4103" width="14.140625" style="87" customWidth="1"/>
    <col min="4104" max="4104" width="14.28515625" style="87" customWidth="1"/>
    <col min="4105" max="4106" width="17.140625" style="87" customWidth="1"/>
    <col min="4107" max="4107" width="15.42578125" style="87" bestFit="1" customWidth="1"/>
    <col min="4108" max="4108" width="15.28515625" style="87" bestFit="1" customWidth="1"/>
    <col min="4109" max="4109" width="15.140625" style="87" customWidth="1"/>
    <col min="4110" max="4110" width="15.85546875" style="87" customWidth="1"/>
    <col min="4111" max="4111" width="15.5703125" style="87" customWidth="1"/>
    <col min="4112" max="4112" width="11.28515625" style="87" bestFit="1" customWidth="1"/>
    <col min="4113" max="4352" width="11.42578125" style="87"/>
    <col min="4353" max="4353" width="44.7109375" style="87" customWidth="1"/>
    <col min="4354" max="4356" width="17.140625" style="87" customWidth="1"/>
    <col min="4357" max="4357" width="17.7109375" style="87" customWidth="1"/>
    <col min="4358" max="4358" width="16.140625" style="87" customWidth="1"/>
    <col min="4359" max="4359" width="14.140625" style="87" customWidth="1"/>
    <col min="4360" max="4360" width="14.28515625" style="87" customWidth="1"/>
    <col min="4361" max="4362" width="17.140625" style="87" customWidth="1"/>
    <col min="4363" max="4363" width="15.42578125" style="87" bestFit="1" customWidth="1"/>
    <col min="4364" max="4364" width="15.28515625" style="87" bestFit="1" customWidth="1"/>
    <col min="4365" max="4365" width="15.140625" style="87" customWidth="1"/>
    <col min="4366" max="4366" width="15.85546875" style="87" customWidth="1"/>
    <col min="4367" max="4367" width="15.5703125" style="87" customWidth="1"/>
    <col min="4368" max="4368" width="11.28515625" style="87" bestFit="1" customWidth="1"/>
    <col min="4369" max="4608" width="11.42578125" style="87"/>
    <col min="4609" max="4609" width="44.7109375" style="87" customWidth="1"/>
    <col min="4610" max="4612" width="17.140625" style="87" customWidth="1"/>
    <col min="4613" max="4613" width="17.7109375" style="87" customWidth="1"/>
    <col min="4614" max="4614" width="16.140625" style="87" customWidth="1"/>
    <col min="4615" max="4615" width="14.140625" style="87" customWidth="1"/>
    <col min="4616" max="4616" width="14.28515625" style="87" customWidth="1"/>
    <col min="4617" max="4618" width="17.140625" style="87" customWidth="1"/>
    <col min="4619" max="4619" width="15.42578125" style="87" bestFit="1" customWidth="1"/>
    <col min="4620" max="4620" width="15.28515625" style="87" bestFit="1" customWidth="1"/>
    <col min="4621" max="4621" width="15.140625" style="87" customWidth="1"/>
    <col min="4622" max="4622" width="15.85546875" style="87" customWidth="1"/>
    <col min="4623" max="4623" width="15.5703125" style="87" customWidth="1"/>
    <col min="4624" max="4624" width="11.28515625" style="87" bestFit="1" customWidth="1"/>
    <col min="4625" max="4864" width="11.42578125" style="87"/>
    <col min="4865" max="4865" width="44.7109375" style="87" customWidth="1"/>
    <col min="4866" max="4868" width="17.140625" style="87" customWidth="1"/>
    <col min="4869" max="4869" width="17.7109375" style="87" customWidth="1"/>
    <col min="4870" max="4870" width="16.140625" style="87" customWidth="1"/>
    <col min="4871" max="4871" width="14.140625" style="87" customWidth="1"/>
    <col min="4872" max="4872" width="14.28515625" style="87" customWidth="1"/>
    <col min="4873" max="4874" width="17.140625" style="87" customWidth="1"/>
    <col min="4875" max="4875" width="15.42578125" style="87" bestFit="1" customWidth="1"/>
    <col min="4876" max="4876" width="15.28515625" style="87" bestFit="1" customWidth="1"/>
    <col min="4877" max="4877" width="15.140625" style="87" customWidth="1"/>
    <col min="4878" max="4878" width="15.85546875" style="87" customWidth="1"/>
    <col min="4879" max="4879" width="15.5703125" style="87" customWidth="1"/>
    <col min="4880" max="4880" width="11.28515625" style="87" bestFit="1" customWidth="1"/>
    <col min="4881" max="5120" width="11.42578125" style="87"/>
    <col min="5121" max="5121" width="44.7109375" style="87" customWidth="1"/>
    <col min="5122" max="5124" width="17.140625" style="87" customWidth="1"/>
    <col min="5125" max="5125" width="17.7109375" style="87" customWidth="1"/>
    <col min="5126" max="5126" width="16.140625" style="87" customWidth="1"/>
    <col min="5127" max="5127" width="14.140625" style="87" customWidth="1"/>
    <col min="5128" max="5128" width="14.28515625" style="87" customWidth="1"/>
    <col min="5129" max="5130" width="17.140625" style="87" customWidth="1"/>
    <col min="5131" max="5131" width="15.42578125" style="87" bestFit="1" customWidth="1"/>
    <col min="5132" max="5132" width="15.28515625" style="87" bestFit="1" customWidth="1"/>
    <col min="5133" max="5133" width="15.140625" style="87" customWidth="1"/>
    <col min="5134" max="5134" width="15.85546875" style="87" customWidth="1"/>
    <col min="5135" max="5135" width="15.5703125" style="87" customWidth="1"/>
    <col min="5136" max="5136" width="11.28515625" style="87" bestFit="1" customWidth="1"/>
    <col min="5137" max="5376" width="11.42578125" style="87"/>
    <col min="5377" max="5377" width="44.7109375" style="87" customWidth="1"/>
    <col min="5378" max="5380" width="17.140625" style="87" customWidth="1"/>
    <col min="5381" max="5381" width="17.7109375" style="87" customWidth="1"/>
    <col min="5382" max="5382" width="16.140625" style="87" customWidth="1"/>
    <col min="5383" max="5383" width="14.140625" style="87" customWidth="1"/>
    <col min="5384" max="5384" width="14.28515625" style="87" customWidth="1"/>
    <col min="5385" max="5386" width="17.140625" style="87" customWidth="1"/>
    <col min="5387" max="5387" width="15.42578125" style="87" bestFit="1" customWidth="1"/>
    <col min="5388" max="5388" width="15.28515625" style="87" bestFit="1" customWidth="1"/>
    <col min="5389" max="5389" width="15.140625" style="87" customWidth="1"/>
    <col min="5390" max="5390" width="15.85546875" style="87" customWidth="1"/>
    <col min="5391" max="5391" width="15.5703125" style="87" customWidth="1"/>
    <col min="5392" max="5392" width="11.28515625" style="87" bestFit="1" customWidth="1"/>
    <col min="5393" max="5632" width="11.42578125" style="87"/>
    <col min="5633" max="5633" width="44.7109375" style="87" customWidth="1"/>
    <col min="5634" max="5636" width="17.140625" style="87" customWidth="1"/>
    <col min="5637" max="5637" width="17.7109375" style="87" customWidth="1"/>
    <col min="5638" max="5638" width="16.140625" style="87" customWidth="1"/>
    <col min="5639" max="5639" width="14.140625" style="87" customWidth="1"/>
    <col min="5640" max="5640" width="14.28515625" style="87" customWidth="1"/>
    <col min="5641" max="5642" width="17.140625" style="87" customWidth="1"/>
    <col min="5643" max="5643" width="15.42578125" style="87" bestFit="1" customWidth="1"/>
    <col min="5644" max="5644" width="15.28515625" style="87" bestFit="1" customWidth="1"/>
    <col min="5645" max="5645" width="15.140625" style="87" customWidth="1"/>
    <col min="5646" max="5646" width="15.85546875" style="87" customWidth="1"/>
    <col min="5647" max="5647" width="15.5703125" style="87" customWidth="1"/>
    <col min="5648" max="5648" width="11.28515625" style="87" bestFit="1" customWidth="1"/>
    <col min="5649" max="5888" width="11.42578125" style="87"/>
    <col min="5889" max="5889" width="44.7109375" style="87" customWidth="1"/>
    <col min="5890" max="5892" width="17.140625" style="87" customWidth="1"/>
    <col min="5893" max="5893" width="17.7109375" style="87" customWidth="1"/>
    <col min="5894" max="5894" width="16.140625" style="87" customWidth="1"/>
    <col min="5895" max="5895" width="14.140625" style="87" customWidth="1"/>
    <col min="5896" max="5896" width="14.28515625" style="87" customWidth="1"/>
    <col min="5897" max="5898" width="17.140625" style="87" customWidth="1"/>
    <col min="5899" max="5899" width="15.42578125" style="87" bestFit="1" customWidth="1"/>
    <col min="5900" max="5900" width="15.28515625" style="87" bestFit="1" customWidth="1"/>
    <col min="5901" max="5901" width="15.140625" style="87" customWidth="1"/>
    <col min="5902" max="5902" width="15.85546875" style="87" customWidth="1"/>
    <col min="5903" max="5903" width="15.5703125" style="87" customWidth="1"/>
    <col min="5904" max="5904" width="11.28515625" style="87" bestFit="1" customWidth="1"/>
    <col min="5905" max="6144" width="11.42578125" style="87"/>
    <col min="6145" max="6145" width="44.7109375" style="87" customWidth="1"/>
    <col min="6146" max="6148" width="17.140625" style="87" customWidth="1"/>
    <col min="6149" max="6149" width="17.7109375" style="87" customWidth="1"/>
    <col min="6150" max="6150" width="16.140625" style="87" customWidth="1"/>
    <col min="6151" max="6151" width="14.140625" style="87" customWidth="1"/>
    <col min="6152" max="6152" width="14.28515625" style="87" customWidth="1"/>
    <col min="6153" max="6154" width="17.140625" style="87" customWidth="1"/>
    <col min="6155" max="6155" width="15.42578125" style="87" bestFit="1" customWidth="1"/>
    <col min="6156" max="6156" width="15.28515625" style="87" bestFit="1" customWidth="1"/>
    <col min="6157" max="6157" width="15.140625" style="87" customWidth="1"/>
    <col min="6158" max="6158" width="15.85546875" style="87" customWidth="1"/>
    <col min="6159" max="6159" width="15.5703125" style="87" customWidth="1"/>
    <col min="6160" max="6160" width="11.28515625" style="87" bestFit="1" customWidth="1"/>
    <col min="6161" max="6400" width="11.42578125" style="87"/>
    <col min="6401" max="6401" width="44.7109375" style="87" customWidth="1"/>
    <col min="6402" max="6404" width="17.140625" style="87" customWidth="1"/>
    <col min="6405" max="6405" width="17.7109375" style="87" customWidth="1"/>
    <col min="6406" max="6406" width="16.140625" style="87" customWidth="1"/>
    <col min="6407" max="6407" width="14.140625" style="87" customWidth="1"/>
    <col min="6408" max="6408" width="14.28515625" style="87" customWidth="1"/>
    <col min="6409" max="6410" width="17.140625" style="87" customWidth="1"/>
    <col min="6411" max="6411" width="15.42578125" style="87" bestFit="1" customWidth="1"/>
    <col min="6412" max="6412" width="15.28515625" style="87" bestFit="1" customWidth="1"/>
    <col min="6413" max="6413" width="15.140625" style="87" customWidth="1"/>
    <col min="6414" max="6414" width="15.85546875" style="87" customWidth="1"/>
    <col min="6415" max="6415" width="15.5703125" style="87" customWidth="1"/>
    <col min="6416" max="6416" width="11.28515625" style="87" bestFit="1" customWidth="1"/>
    <col min="6417" max="6656" width="11.42578125" style="87"/>
    <col min="6657" max="6657" width="44.7109375" style="87" customWidth="1"/>
    <col min="6658" max="6660" width="17.140625" style="87" customWidth="1"/>
    <col min="6661" max="6661" width="17.7109375" style="87" customWidth="1"/>
    <col min="6662" max="6662" width="16.140625" style="87" customWidth="1"/>
    <col min="6663" max="6663" width="14.140625" style="87" customWidth="1"/>
    <col min="6664" max="6664" width="14.28515625" style="87" customWidth="1"/>
    <col min="6665" max="6666" width="17.140625" style="87" customWidth="1"/>
    <col min="6667" max="6667" width="15.42578125" style="87" bestFit="1" customWidth="1"/>
    <col min="6668" max="6668" width="15.28515625" style="87" bestFit="1" customWidth="1"/>
    <col min="6669" max="6669" width="15.140625" style="87" customWidth="1"/>
    <col min="6670" max="6670" width="15.85546875" style="87" customWidth="1"/>
    <col min="6671" max="6671" width="15.5703125" style="87" customWidth="1"/>
    <col min="6672" max="6672" width="11.28515625" style="87" bestFit="1" customWidth="1"/>
    <col min="6673" max="6912" width="11.42578125" style="87"/>
    <col min="6913" max="6913" width="44.7109375" style="87" customWidth="1"/>
    <col min="6914" max="6916" width="17.140625" style="87" customWidth="1"/>
    <col min="6917" max="6917" width="17.7109375" style="87" customWidth="1"/>
    <col min="6918" max="6918" width="16.140625" style="87" customWidth="1"/>
    <col min="6919" max="6919" width="14.140625" style="87" customWidth="1"/>
    <col min="6920" max="6920" width="14.28515625" style="87" customWidth="1"/>
    <col min="6921" max="6922" width="17.140625" style="87" customWidth="1"/>
    <col min="6923" max="6923" width="15.42578125" style="87" bestFit="1" customWidth="1"/>
    <col min="6924" max="6924" width="15.28515625" style="87" bestFit="1" customWidth="1"/>
    <col min="6925" max="6925" width="15.140625" style="87" customWidth="1"/>
    <col min="6926" max="6926" width="15.85546875" style="87" customWidth="1"/>
    <col min="6927" max="6927" width="15.5703125" style="87" customWidth="1"/>
    <col min="6928" max="6928" width="11.28515625" style="87" bestFit="1" customWidth="1"/>
    <col min="6929" max="7168" width="11.42578125" style="87"/>
    <col min="7169" max="7169" width="44.7109375" style="87" customWidth="1"/>
    <col min="7170" max="7172" width="17.140625" style="87" customWidth="1"/>
    <col min="7173" max="7173" width="17.7109375" style="87" customWidth="1"/>
    <col min="7174" max="7174" width="16.140625" style="87" customWidth="1"/>
    <col min="7175" max="7175" width="14.140625" style="87" customWidth="1"/>
    <col min="7176" max="7176" width="14.28515625" style="87" customWidth="1"/>
    <col min="7177" max="7178" width="17.140625" style="87" customWidth="1"/>
    <col min="7179" max="7179" width="15.42578125" style="87" bestFit="1" customWidth="1"/>
    <col min="7180" max="7180" width="15.28515625" style="87" bestFit="1" customWidth="1"/>
    <col min="7181" max="7181" width="15.140625" style="87" customWidth="1"/>
    <col min="7182" max="7182" width="15.85546875" style="87" customWidth="1"/>
    <col min="7183" max="7183" width="15.5703125" style="87" customWidth="1"/>
    <col min="7184" max="7184" width="11.28515625" style="87" bestFit="1" customWidth="1"/>
    <col min="7185" max="7424" width="11.42578125" style="87"/>
    <col min="7425" max="7425" width="44.7109375" style="87" customWidth="1"/>
    <col min="7426" max="7428" width="17.140625" style="87" customWidth="1"/>
    <col min="7429" max="7429" width="17.7109375" style="87" customWidth="1"/>
    <col min="7430" max="7430" width="16.140625" style="87" customWidth="1"/>
    <col min="7431" max="7431" width="14.140625" style="87" customWidth="1"/>
    <col min="7432" max="7432" width="14.28515625" style="87" customWidth="1"/>
    <col min="7433" max="7434" width="17.140625" style="87" customWidth="1"/>
    <col min="7435" max="7435" width="15.42578125" style="87" bestFit="1" customWidth="1"/>
    <col min="7436" max="7436" width="15.28515625" style="87" bestFit="1" customWidth="1"/>
    <col min="7437" max="7437" width="15.140625" style="87" customWidth="1"/>
    <col min="7438" max="7438" width="15.85546875" style="87" customWidth="1"/>
    <col min="7439" max="7439" width="15.5703125" style="87" customWidth="1"/>
    <col min="7440" max="7440" width="11.28515625" style="87" bestFit="1" customWidth="1"/>
    <col min="7441" max="7680" width="11.42578125" style="87"/>
    <col min="7681" max="7681" width="44.7109375" style="87" customWidth="1"/>
    <col min="7682" max="7684" width="17.140625" style="87" customWidth="1"/>
    <col min="7685" max="7685" width="17.7109375" style="87" customWidth="1"/>
    <col min="7686" max="7686" width="16.140625" style="87" customWidth="1"/>
    <col min="7687" max="7687" width="14.140625" style="87" customWidth="1"/>
    <col min="7688" max="7688" width="14.28515625" style="87" customWidth="1"/>
    <col min="7689" max="7690" width="17.140625" style="87" customWidth="1"/>
    <col min="7691" max="7691" width="15.42578125" style="87" bestFit="1" customWidth="1"/>
    <col min="7692" max="7692" width="15.28515625" style="87" bestFit="1" customWidth="1"/>
    <col min="7693" max="7693" width="15.140625" style="87" customWidth="1"/>
    <col min="7694" max="7694" width="15.85546875" style="87" customWidth="1"/>
    <col min="7695" max="7695" width="15.5703125" style="87" customWidth="1"/>
    <col min="7696" max="7696" width="11.28515625" style="87" bestFit="1" customWidth="1"/>
    <col min="7697" max="7936" width="11.42578125" style="87"/>
    <col min="7937" max="7937" width="44.7109375" style="87" customWidth="1"/>
    <col min="7938" max="7940" width="17.140625" style="87" customWidth="1"/>
    <col min="7941" max="7941" width="17.7109375" style="87" customWidth="1"/>
    <col min="7942" max="7942" width="16.140625" style="87" customWidth="1"/>
    <col min="7943" max="7943" width="14.140625" style="87" customWidth="1"/>
    <col min="7944" max="7944" width="14.28515625" style="87" customWidth="1"/>
    <col min="7945" max="7946" width="17.140625" style="87" customWidth="1"/>
    <col min="7947" max="7947" width="15.42578125" style="87" bestFit="1" customWidth="1"/>
    <col min="7948" max="7948" width="15.28515625" style="87" bestFit="1" customWidth="1"/>
    <col min="7949" max="7949" width="15.140625" style="87" customWidth="1"/>
    <col min="7950" max="7950" width="15.85546875" style="87" customWidth="1"/>
    <col min="7951" max="7951" width="15.5703125" style="87" customWidth="1"/>
    <col min="7952" max="7952" width="11.28515625" style="87" bestFit="1" customWidth="1"/>
    <col min="7953" max="8192" width="11.42578125" style="87"/>
    <col min="8193" max="8193" width="44.7109375" style="87" customWidth="1"/>
    <col min="8194" max="8196" width="17.140625" style="87" customWidth="1"/>
    <col min="8197" max="8197" width="17.7109375" style="87" customWidth="1"/>
    <col min="8198" max="8198" width="16.140625" style="87" customWidth="1"/>
    <col min="8199" max="8199" width="14.140625" style="87" customWidth="1"/>
    <col min="8200" max="8200" width="14.28515625" style="87" customWidth="1"/>
    <col min="8201" max="8202" width="17.140625" style="87" customWidth="1"/>
    <col min="8203" max="8203" width="15.42578125" style="87" bestFit="1" customWidth="1"/>
    <col min="8204" max="8204" width="15.28515625" style="87" bestFit="1" customWidth="1"/>
    <col min="8205" max="8205" width="15.140625" style="87" customWidth="1"/>
    <col min="8206" max="8206" width="15.85546875" style="87" customWidth="1"/>
    <col min="8207" max="8207" width="15.5703125" style="87" customWidth="1"/>
    <col min="8208" max="8208" width="11.28515625" style="87" bestFit="1" customWidth="1"/>
    <col min="8209" max="8448" width="11.42578125" style="87"/>
    <col min="8449" max="8449" width="44.7109375" style="87" customWidth="1"/>
    <col min="8450" max="8452" width="17.140625" style="87" customWidth="1"/>
    <col min="8453" max="8453" width="17.7109375" style="87" customWidth="1"/>
    <col min="8454" max="8454" width="16.140625" style="87" customWidth="1"/>
    <col min="8455" max="8455" width="14.140625" style="87" customWidth="1"/>
    <col min="8456" max="8456" width="14.28515625" style="87" customWidth="1"/>
    <col min="8457" max="8458" width="17.140625" style="87" customWidth="1"/>
    <col min="8459" max="8459" width="15.42578125" style="87" bestFit="1" customWidth="1"/>
    <col min="8460" max="8460" width="15.28515625" style="87" bestFit="1" customWidth="1"/>
    <col min="8461" max="8461" width="15.140625" style="87" customWidth="1"/>
    <col min="8462" max="8462" width="15.85546875" style="87" customWidth="1"/>
    <col min="8463" max="8463" width="15.5703125" style="87" customWidth="1"/>
    <col min="8464" max="8464" width="11.28515625" style="87" bestFit="1" customWidth="1"/>
    <col min="8465" max="8704" width="11.42578125" style="87"/>
    <col min="8705" max="8705" width="44.7109375" style="87" customWidth="1"/>
    <col min="8706" max="8708" width="17.140625" style="87" customWidth="1"/>
    <col min="8709" max="8709" width="17.7109375" style="87" customWidth="1"/>
    <col min="8710" max="8710" width="16.140625" style="87" customWidth="1"/>
    <col min="8711" max="8711" width="14.140625" style="87" customWidth="1"/>
    <col min="8712" max="8712" width="14.28515625" style="87" customWidth="1"/>
    <col min="8713" max="8714" width="17.140625" style="87" customWidth="1"/>
    <col min="8715" max="8715" width="15.42578125" style="87" bestFit="1" customWidth="1"/>
    <col min="8716" max="8716" width="15.28515625" style="87" bestFit="1" customWidth="1"/>
    <col min="8717" max="8717" width="15.140625" style="87" customWidth="1"/>
    <col min="8718" max="8718" width="15.85546875" style="87" customWidth="1"/>
    <col min="8719" max="8719" width="15.5703125" style="87" customWidth="1"/>
    <col min="8720" max="8720" width="11.28515625" style="87" bestFit="1" customWidth="1"/>
    <col min="8721" max="8960" width="11.42578125" style="87"/>
    <col min="8961" max="8961" width="44.7109375" style="87" customWidth="1"/>
    <col min="8962" max="8964" width="17.140625" style="87" customWidth="1"/>
    <col min="8965" max="8965" width="17.7109375" style="87" customWidth="1"/>
    <col min="8966" max="8966" width="16.140625" style="87" customWidth="1"/>
    <col min="8967" max="8967" width="14.140625" style="87" customWidth="1"/>
    <col min="8968" max="8968" width="14.28515625" style="87" customWidth="1"/>
    <col min="8969" max="8970" width="17.140625" style="87" customWidth="1"/>
    <col min="8971" max="8971" width="15.42578125" style="87" bestFit="1" customWidth="1"/>
    <col min="8972" max="8972" width="15.28515625" style="87" bestFit="1" customWidth="1"/>
    <col min="8973" max="8973" width="15.140625" style="87" customWidth="1"/>
    <col min="8974" max="8974" width="15.85546875" style="87" customWidth="1"/>
    <col min="8975" max="8975" width="15.5703125" style="87" customWidth="1"/>
    <col min="8976" max="8976" width="11.28515625" style="87" bestFit="1" customWidth="1"/>
    <col min="8977" max="9216" width="11.42578125" style="87"/>
    <col min="9217" max="9217" width="44.7109375" style="87" customWidth="1"/>
    <col min="9218" max="9220" width="17.140625" style="87" customWidth="1"/>
    <col min="9221" max="9221" width="17.7109375" style="87" customWidth="1"/>
    <col min="9222" max="9222" width="16.140625" style="87" customWidth="1"/>
    <col min="9223" max="9223" width="14.140625" style="87" customWidth="1"/>
    <col min="9224" max="9224" width="14.28515625" style="87" customWidth="1"/>
    <col min="9225" max="9226" width="17.140625" style="87" customWidth="1"/>
    <col min="9227" max="9227" width="15.42578125" style="87" bestFit="1" customWidth="1"/>
    <col min="9228" max="9228" width="15.28515625" style="87" bestFit="1" customWidth="1"/>
    <col min="9229" max="9229" width="15.140625" style="87" customWidth="1"/>
    <col min="9230" max="9230" width="15.85546875" style="87" customWidth="1"/>
    <col min="9231" max="9231" width="15.5703125" style="87" customWidth="1"/>
    <col min="9232" max="9232" width="11.28515625" style="87" bestFit="1" customWidth="1"/>
    <col min="9233" max="9472" width="11.42578125" style="87"/>
    <col min="9473" max="9473" width="44.7109375" style="87" customWidth="1"/>
    <col min="9474" max="9476" width="17.140625" style="87" customWidth="1"/>
    <col min="9477" max="9477" width="17.7109375" style="87" customWidth="1"/>
    <col min="9478" max="9478" width="16.140625" style="87" customWidth="1"/>
    <col min="9479" max="9479" width="14.140625" style="87" customWidth="1"/>
    <col min="9480" max="9480" width="14.28515625" style="87" customWidth="1"/>
    <col min="9481" max="9482" width="17.140625" style="87" customWidth="1"/>
    <col min="9483" max="9483" width="15.42578125" style="87" bestFit="1" customWidth="1"/>
    <col min="9484" max="9484" width="15.28515625" style="87" bestFit="1" customWidth="1"/>
    <col min="9485" max="9485" width="15.140625" style="87" customWidth="1"/>
    <col min="9486" max="9486" width="15.85546875" style="87" customWidth="1"/>
    <col min="9487" max="9487" width="15.5703125" style="87" customWidth="1"/>
    <col min="9488" max="9488" width="11.28515625" style="87" bestFit="1" customWidth="1"/>
    <col min="9489" max="9728" width="11.42578125" style="87"/>
    <col min="9729" max="9729" width="44.7109375" style="87" customWidth="1"/>
    <col min="9730" max="9732" width="17.140625" style="87" customWidth="1"/>
    <col min="9733" max="9733" width="17.7109375" style="87" customWidth="1"/>
    <col min="9734" max="9734" width="16.140625" style="87" customWidth="1"/>
    <col min="9735" max="9735" width="14.140625" style="87" customWidth="1"/>
    <col min="9736" max="9736" width="14.28515625" style="87" customWidth="1"/>
    <col min="9737" max="9738" width="17.140625" style="87" customWidth="1"/>
    <col min="9739" max="9739" width="15.42578125" style="87" bestFit="1" customWidth="1"/>
    <col min="9740" max="9740" width="15.28515625" style="87" bestFit="1" customWidth="1"/>
    <col min="9741" max="9741" width="15.140625" style="87" customWidth="1"/>
    <col min="9742" max="9742" width="15.85546875" style="87" customWidth="1"/>
    <col min="9743" max="9743" width="15.5703125" style="87" customWidth="1"/>
    <col min="9744" max="9744" width="11.28515625" style="87" bestFit="1" customWidth="1"/>
    <col min="9745" max="9984" width="11.42578125" style="87"/>
    <col min="9985" max="9985" width="44.7109375" style="87" customWidth="1"/>
    <col min="9986" max="9988" width="17.140625" style="87" customWidth="1"/>
    <col min="9989" max="9989" width="17.7109375" style="87" customWidth="1"/>
    <col min="9990" max="9990" width="16.140625" style="87" customWidth="1"/>
    <col min="9991" max="9991" width="14.140625" style="87" customWidth="1"/>
    <col min="9992" max="9992" width="14.28515625" style="87" customWidth="1"/>
    <col min="9993" max="9994" width="17.140625" style="87" customWidth="1"/>
    <col min="9995" max="9995" width="15.42578125" style="87" bestFit="1" customWidth="1"/>
    <col min="9996" max="9996" width="15.28515625" style="87" bestFit="1" customWidth="1"/>
    <col min="9997" max="9997" width="15.140625" style="87" customWidth="1"/>
    <col min="9998" max="9998" width="15.85546875" style="87" customWidth="1"/>
    <col min="9999" max="9999" width="15.5703125" style="87" customWidth="1"/>
    <col min="10000" max="10000" width="11.28515625" style="87" bestFit="1" customWidth="1"/>
    <col min="10001" max="10240" width="11.42578125" style="87"/>
    <col min="10241" max="10241" width="44.7109375" style="87" customWidth="1"/>
    <col min="10242" max="10244" width="17.140625" style="87" customWidth="1"/>
    <col min="10245" max="10245" width="17.7109375" style="87" customWidth="1"/>
    <col min="10246" max="10246" width="16.140625" style="87" customWidth="1"/>
    <col min="10247" max="10247" width="14.140625" style="87" customWidth="1"/>
    <col min="10248" max="10248" width="14.28515625" style="87" customWidth="1"/>
    <col min="10249" max="10250" width="17.140625" style="87" customWidth="1"/>
    <col min="10251" max="10251" width="15.42578125" style="87" bestFit="1" customWidth="1"/>
    <col min="10252" max="10252" width="15.28515625" style="87" bestFit="1" customWidth="1"/>
    <col min="10253" max="10253" width="15.140625" style="87" customWidth="1"/>
    <col min="10254" max="10254" width="15.85546875" style="87" customWidth="1"/>
    <col min="10255" max="10255" width="15.5703125" style="87" customWidth="1"/>
    <col min="10256" max="10256" width="11.28515625" style="87" bestFit="1" customWidth="1"/>
    <col min="10257" max="10496" width="11.42578125" style="87"/>
    <col min="10497" max="10497" width="44.7109375" style="87" customWidth="1"/>
    <col min="10498" max="10500" width="17.140625" style="87" customWidth="1"/>
    <col min="10501" max="10501" width="17.7109375" style="87" customWidth="1"/>
    <col min="10502" max="10502" width="16.140625" style="87" customWidth="1"/>
    <col min="10503" max="10503" width="14.140625" style="87" customWidth="1"/>
    <col min="10504" max="10504" width="14.28515625" style="87" customWidth="1"/>
    <col min="10505" max="10506" width="17.140625" style="87" customWidth="1"/>
    <col min="10507" max="10507" width="15.42578125" style="87" bestFit="1" customWidth="1"/>
    <col min="10508" max="10508" width="15.28515625" style="87" bestFit="1" customWidth="1"/>
    <col min="10509" max="10509" width="15.140625" style="87" customWidth="1"/>
    <col min="10510" max="10510" width="15.85546875" style="87" customWidth="1"/>
    <col min="10511" max="10511" width="15.5703125" style="87" customWidth="1"/>
    <col min="10512" max="10512" width="11.28515625" style="87" bestFit="1" customWidth="1"/>
    <col min="10513" max="10752" width="11.42578125" style="87"/>
    <col min="10753" max="10753" width="44.7109375" style="87" customWidth="1"/>
    <col min="10754" max="10756" width="17.140625" style="87" customWidth="1"/>
    <col min="10757" max="10757" width="17.7109375" style="87" customWidth="1"/>
    <col min="10758" max="10758" width="16.140625" style="87" customWidth="1"/>
    <col min="10759" max="10759" width="14.140625" style="87" customWidth="1"/>
    <col min="10760" max="10760" width="14.28515625" style="87" customWidth="1"/>
    <col min="10761" max="10762" width="17.140625" style="87" customWidth="1"/>
    <col min="10763" max="10763" width="15.42578125" style="87" bestFit="1" customWidth="1"/>
    <col min="10764" max="10764" width="15.28515625" style="87" bestFit="1" customWidth="1"/>
    <col min="10765" max="10765" width="15.140625" style="87" customWidth="1"/>
    <col min="10766" max="10766" width="15.85546875" style="87" customWidth="1"/>
    <col min="10767" max="10767" width="15.5703125" style="87" customWidth="1"/>
    <col min="10768" max="10768" width="11.28515625" style="87" bestFit="1" customWidth="1"/>
    <col min="10769" max="11008" width="11.42578125" style="87"/>
    <col min="11009" max="11009" width="44.7109375" style="87" customWidth="1"/>
    <col min="11010" max="11012" width="17.140625" style="87" customWidth="1"/>
    <col min="11013" max="11013" width="17.7109375" style="87" customWidth="1"/>
    <col min="11014" max="11014" width="16.140625" style="87" customWidth="1"/>
    <col min="11015" max="11015" width="14.140625" style="87" customWidth="1"/>
    <col min="11016" max="11016" width="14.28515625" style="87" customWidth="1"/>
    <col min="11017" max="11018" width="17.140625" style="87" customWidth="1"/>
    <col min="11019" max="11019" width="15.42578125" style="87" bestFit="1" customWidth="1"/>
    <col min="11020" max="11020" width="15.28515625" style="87" bestFit="1" customWidth="1"/>
    <col min="11021" max="11021" width="15.140625" style="87" customWidth="1"/>
    <col min="11022" max="11022" width="15.85546875" style="87" customWidth="1"/>
    <col min="11023" max="11023" width="15.5703125" style="87" customWidth="1"/>
    <col min="11024" max="11024" width="11.28515625" style="87" bestFit="1" customWidth="1"/>
    <col min="11025" max="11264" width="11.42578125" style="87"/>
    <col min="11265" max="11265" width="44.7109375" style="87" customWidth="1"/>
    <col min="11266" max="11268" width="17.140625" style="87" customWidth="1"/>
    <col min="11269" max="11269" width="17.7109375" style="87" customWidth="1"/>
    <col min="11270" max="11270" width="16.140625" style="87" customWidth="1"/>
    <col min="11271" max="11271" width="14.140625" style="87" customWidth="1"/>
    <col min="11272" max="11272" width="14.28515625" style="87" customWidth="1"/>
    <col min="11273" max="11274" width="17.140625" style="87" customWidth="1"/>
    <col min="11275" max="11275" width="15.42578125" style="87" bestFit="1" customWidth="1"/>
    <col min="11276" max="11276" width="15.28515625" style="87" bestFit="1" customWidth="1"/>
    <col min="11277" max="11277" width="15.140625" style="87" customWidth="1"/>
    <col min="11278" max="11278" width="15.85546875" style="87" customWidth="1"/>
    <col min="11279" max="11279" width="15.5703125" style="87" customWidth="1"/>
    <col min="11280" max="11280" width="11.28515625" style="87" bestFit="1" customWidth="1"/>
    <col min="11281" max="11520" width="11.42578125" style="87"/>
    <col min="11521" max="11521" width="44.7109375" style="87" customWidth="1"/>
    <col min="11522" max="11524" width="17.140625" style="87" customWidth="1"/>
    <col min="11525" max="11525" width="17.7109375" style="87" customWidth="1"/>
    <col min="11526" max="11526" width="16.140625" style="87" customWidth="1"/>
    <col min="11527" max="11527" width="14.140625" style="87" customWidth="1"/>
    <col min="11528" max="11528" width="14.28515625" style="87" customWidth="1"/>
    <col min="11529" max="11530" width="17.140625" style="87" customWidth="1"/>
    <col min="11531" max="11531" width="15.42578125" style="87" bestFit="1" customWidth="1"/>
    <col min="11532" max="11532" width="15.28515625" style="87" bestFit="1" customWidth="1"/>
    <col min="11533" max="11533" width="15.140625" style="87" customWidth="1"/>
    <col min="11534" max="11534" width="15.85546875" style="87" customWidth="1"/>
    <col min="11535" max="11535" width="15.5703125" style="87" customWidth="1"/>
    <col min="11536" max="11536" width="11.28515625" style="87" bestFit="1" customWidth="1"/>
    <col min="11537" max="11776" width="11.42578125" style="87"/>
    <col min="11777" max="11777" width="44.7109375" style="87" customWidth="1"/>
    <col min="11778" max="11780" width="17.140625" style="87" customWidth="1"/>
    <col min="11781" max="11781" width="17.7109375" style="87" customWidth="1"/>
    <col min="11782" max="11782" width="16.140625" style="87" customWidth="1"/>
    <col min="11783" max="11783" width="14.140625" style="87" customWidth="1"/>
    <col min="11784" max="11784" width="14.28515625" style="87" customWidth="1"/>
    <col min="11785" max="11786" width="17.140625" style="87" customWidth="1"/>
    <col min="11787" max="11787" width="15.42578125" style="87" bestFit="1" customWidth="1"/>
    <col min="11788" max="11788" width="15.28515625" style="87" bestFit="1" customWidth="1"/>
    <col min="11789" max="11789" width="15.140625" style="87" customWidth="1"/>
    <col min="11790" max="11790" width="15.85546875" style="87" customWidth="1"/>
    <col min="11791" max="11791" width="15.5703125" style="87" customWidth="1"/>
    <col min="11792" max="11792" width="11.28515625" style="87" bestFit="1" customWidth="1"/>
    <col min="11793" max="12032" width="11.42578125" style="87"/>
    <col min="12033" max="12033" width="44.7109375" style="87" customWidth="1"/>
    <col min="12034" max="12036" width="17.140625" style="87" customWidth="1"/>
    <col min="12037" max="12037" width="17.7109375" style="87" customWidth="1"/>
    <col min="12038" max="12038" width="16.140625" style="87" customWidth="1"/>
    <col min="12039" max="12039" width="14.140625" style="87" customWidth="1"/>
    <col min="12040" max="12040" width="14.28515625" style="87" customWidth="1"/>
    <col min="12041" max="12042" width="17.140625" style="87" customWidth="1"/>
    <col min="12043" max="12043" width="15.42578125" style="87" bestFit="1" customWidth="1"/>
    <col min="12044" max="12044" width="15.28515625" style="87" bestFit="1" customWidth="1"/>
    <col min="12045" max="12045" width="15.140625" style="87" customWidth="1"/>
    <col min="12046" max="12046" width="15.85546875" style="87" customWidth="1"/>
    <col min="12047" max="12047" width="15.5703125" style="87" customWidth="1"/>
    <col min="12048" max="12048" width="11.28515625" style="87" bestFit="1" customWidth="1"/>
    <col min="12049" max="12288" width="11.42578125" style="87"/>
    <col min="12289" max="12289" width="44.7109375" style="87" customWidth="1"/>
    <col min="12290" max="12292" width="17.140625" style="87" customWidth="1"/>
    <col min="12293" max="12293" width="17.7109375" style="87" customWidth="1"/>
    <col min="12294" max="12294" width="16.140625" style="87" customWidth="1"/>
    <col min="12295" max="12295" width="14.140625" style="87" customWidth="1"/>
    <col min="12296" max="12296" width="14.28515625" style="87" customWidth="1"/>
    <col min="12297" max="12298" width="17.140625" style="87" customWidth="1"/>
    <col min="12299" max="12299" width="15.42578125" style="87" bestFit="1" customWidth="1"/>
    <col min="12300" max="12300" width="15.28515625" style="87" bestFit="1" customWidth="1"/>
    <col min="12301" max="12301" width="15.140625" style="87" customWidth="1"/>
    <col min="12302" max="12302" width="15.85546875" style="87" customWidth="1"/>
    <col min="12303" max="12303" width="15.5703125" style="87" customWidth="1"/>
    <col min="12304" max="12304" width="11.28515625" style="87" bestFit="1" customWidth="1"/>
    <col min="12305" max="12544" width="11.42578125" style="87"/>
    <col min="12545" max="12545" width="44.7109375" style="87" customWidth="1"/>
    <col min="12546" max="12548" width="17.140625" style="87" customWidth="1"/>
    <col min="12549" max="12549" width="17.7109375" style="87" customWidth="1"/>
    <col min="12550" max="12550" width="16.140625" style="87" customWidth="1"/>
    <col min="12551" max="12551" width="14.140625" style="87" customWidth="1"/>
    <col min="12552" max="12552" width="14.28515625" style="87" customWidth="1"/>
    <col min="12553" max="12554" width="17.140625" style="87" customWidth="1"/>
    <col min="12555" max="12555" width="15.42578125" style="87" bestFit="1" customWidth="1"/>
    <col min="12556" max="12556" width="15.28515625" style="87" bestFit="1" customWidth="1"/>
    <col min="12557" max="12557" width="15.140625" style="87" customWidth="1"/>
    <col min="12558" max="12558" width="15.85546875" style="87" customWidth="1"/>
    <col min="12559" max="12559" width="15.5703125" style="87" customWidth="1"/>
    <col min="12560" max="12560" width="11.28515625" style="87" bestFit="1" customWidth="1"/>
    <col min="12561" max="12800" width="11.42578125" style="87"/>
    <col min="12801" max="12801" width="44.7109375" style="87" customWidth="1"/>
    <col min="12802" max="12804" width="17.140625" style="87" customWidth="1"/>
    <col min="12805" max="12805" width="17.7109375" style="87" customWidth="1"/>
    <col min="12806" max="12806" width="16.140625" style="87" customWidth="1"/>
    <col min="12807" max="12807" width="14.140625" style="87" customWidth="1"/>
    <col min="12808" max="12808" width="14.28515625" style="87" customWidth="1"/>
    <col min="12809" max="12810" width="17.140625" style="87" customWidth="1"/>
    <col min="12811" max="12811" width="15.42578125" style="87" bestFit="1" customWidth="1"/>
    <col min="12812" max="12812" width="15.28515625" style="87" bestFit="1" customWidth="1"/>
    <col min="12813" max="12813" width="15.140625" style="87" customWidth="1"/>
    <col min="12814" max="12814" width="15.85546875" style="87" customWidth="1"/>
    <col min="12815" max="12815" width="15.5703125" style="87" customWidth="1"/>
    <col min="12816" max="12816" width="11.28515625" style="87" bestFit="1" customWidth="1"/>
    <col min="12817" max="13056" width="11.42578125" style="87"/>
    <col min="13057" max="13057" width="44.7109375" style="87" customWidth="1"/>
    <col min="13058" max="13060" width="17.140625" style="87" customWidth="1"/>
    <col min="13061" max="13061" width="17.7109375" style="87" customWidth="1"/>
    <col min="13062" max="13062" width="16.140625" style="87" customWidth="1"/>
    <col min="13063" max="13063" width="14.140625" style="87" customWidth="1"/>
    <col min="13064" max="13064" width="14.28515625" style="87" customWidth="1"/>
    <col min="13065" max="13066" width="17.140625" style="87" customWidth="1"/>
    <col min="13067" max="13067" width="15.42578125" style="87" bestFit="1" customWidth="1"/>
    <col min="13068" max="13068" width="15.28515625" style="87" bestFit="1" customWidth="1"/>
    <col min="13069" max="13069" width="15.140625" style="87" customWidth="1"/>
    <col min="13070" max="13070" width="15.85546875" style="87" customWidth="1"/>
    <col min="13071" max="13071" width="15.5703125" style="87" customWidth="1"/>
    <col min="13072" max="13072" width="11.28515625" style="87" bestFit="1" customWidth="1"/>
    <col min="13073" max="13312" width="11.42578125" style="87"/>
    <col min="13313" max="13313" width="44.7109375" style="87" customWidth="1"/>
    <col min="13314" max="13316" width="17.140625" style="87" customWidth="1"/>
    <col min="13317" max="13317" width="17.7109375" style="87" customWidth="1"/>
    <col min="13318" max="13318" width="16.140625" style="87" customWidth="1"/>
    <col min="13319" max="13319" width="14.140625" style="87" customWidth="1"/>
    <col min="13320" max="13320" width="14.28515625" style="87" customWidth="1"/>
    <col min="13321" max="13322" width="17.140625" style="87" customWidth="1"/>
    <col min="13323" max="13323" width="15.42578125" style="87" bestFit="1" customWidth="1"/>
    <col min="13324" max="13324" width="15.28515625" style="87" bestFit="1" customWidth="1"/>
    <col min="13325" max="13325" width="15.140625" style="87" customWidth="1"/>
    <col min="13326" max="13326" width="15.85546875" style="87" customWidth="1"/>
    <col min="13327" max="13327" width="15.5703125" style="87" customWidth="1"/>
    <col min="13328" max="13328" width="11.28515625" style="87" bestFit="1" customWidth="1"/>
    <col min="13329" max="13568" width="11.42578125" style="87"/>
    <col min="13569" max="13569" width="44.7109375" style="87" customWidth="1"/>
    <col min="13570" max="13572" width="17.140625" style="87" customWidth="1"/>
    <col min="13573" max="13573" width="17.7109375" style="87" customWidth="1"/>
    <col min="13574" max="13574" width="16.140625" style="87" customWidth="1"/>
    <col min="13575" max="13575" width="14.140625" style="87" customWidth="1"/>
    <col min="13576" max="13576" width="14.28515625" style="87" customWidth="1"/>
    <col min="13577" max="13578" width="17.140625" style="87" customWidth="1"/>
    <col min="13579" max="13579" width="15.42578125" style="87" bestFit="1" customWidth="1"/>
    <col min="13580" max="13580" width="15.28515625" style="87" bestFit="1" customWidth="1"/>
    <col min="13581" max="13581" width="15.140625" style="87" customWidth="1"/>
    <col min="13582" max="13582" width="15.85546875" style="87" customWidth="1"/>
    <col min="13583" max="13583" width="15.5703125" style="87" customWidth="1"/>
    <col min="13584" max="13584" width="11.28515625" style="87" bestFit="1" customWidth="1"/>
    <col min="13585" max="13824" width="11.42578125" style="87"/>
    <col min="13825" max="13825" width="44.7109375" style="87" customWidth="1"/>
    <col min="13826" max="13828" width="17.140625" style="87" customWidth="1"/>
    <col min="13829" max="13829" width="17.7109375" style="87" customWidth="1"/>
    <col min="13830" max="13830" width="16.140625" style="87" customWidth="1"/>
    <col min="13831" max="13831" width="14.140625" style="87" customWidth="1"/>
    <col min="13832" max="13832" width="14.28515625" style="87" customWidth="1"/>
    <col min="13833" max="13834" width="17.140625" style="87" customWidth="1"/>
    <col min="13835" max="13835" width="15.42578125" style="87" bestFit="1" customWidth="1"/>
    <col min="13836" max="13836" width="15.28515625" style="87" bestFit="1" customWidth="1"/>
    <col min="13837" max="13837" width="15.140625" style="87" customWidth="1"/>
    <col min="13838" max="13838" width="15.85546875" style="87" customWidth="1"/>
    <col min="13839" max="13839" width="15.5703125" style="87" customWidth="1"/>
    <col min="13840" max="13840" width="11.28515625" style="87" bestFit="1" customWidth="1"/>
    <col min="13841" max="14080" width="11.42578125" style="87"/>
    <col min="14081" max="14081" width="44.7109375" style="87" customWidth="1"/>
    <col min="14082" max="14084" width="17.140625" style="87" customWidth="1"/>
    <col min="14085" max="14085" width="17.7109375" style="87" customWidth="1"/>
    <col min="14086" max="14086" width="16.140625" style="87" customWidth="1"/>
    <col min="14087" max="14087" width="14.140625" style="87" customWidth="1"/>
    <col min="14088" max="14088" width="14.28515625" style="87" customWidth="1"/>
    <col min="14089" max="14090" width="17.140625" style="87" customWidth="1"/>
    <col min="14091" max="14091" width="15.42578125" style="87" bestFit="1" customWidth="1"/>
    <col min="14092" max="14092" width="15.28515625" style="87" bestFit="1" customWidth="1"/>
    <col min="14093" max="14093" width="15.140625" style="87" customWidth="1"/>
    <col min="14094" max="14094" width="15.85546875" style="87" customWidth="1"/>
    <col min="14095" max="14095" width="15.5703125" style="87" customWidth="1"/>
    <col min="14096" max="14096" width="11.28515625" style="87" bestFit="1" customWidth="1"/>
    <col min="14097" max="14336" width="11.42578125" style="87"/>
    <col min="14337" max="14337" width="44.7109375" style="87" customWidth="1"/>
    <col min="14338" max="14340" width="17.140625" style="87" customWidth="1"/>
    <col min="14341" max="14341" width="17.7109375" style="87" customWidth="1"/>
    <col min="14342" max="14342" width="16.140625" style="87" customWidth="1"/>
    <col min="14343" max="14343" width="14.140625" style="87" customWidth="1"/>
    <col min="14344" max="14344" width="14.28515625" style="87" customWidth="1"/>
    <col min="14345" max="14346" width="17.140625" style="87" customWidth="1"/>
    <col min="14347" max="14347" width="15.42578125" style="87" bestFit="1" customWidth="1"/>
    <col min="14348" max="14348" width="15.28515625" style="87" bestFit="1" customWidth="1"/>
    <col min="14349" max="14349" width="15.140625" style="87" customWidth="1"/>
    <col min="14350" max="14350" width="15.85546875" style="87" customWidth="1"/>
    <col min="14351" max="14351" width="15.5703125" style="87" customWidth="1"/>
    <col min="14352" max="14352" width="11.28515625" style="87" bestFit="1" customWidth="1"/>
    <col min="14353" max="14592" width="11.42578125" style="87"/>
    <col min="14593" max="14593" width="44.7109375" style="87" customWidth="1"/>
    <col min="14594" max="14596" width="17.140625" style="87" customWidth="1"/>
    <col min="14597" max="14597" width="17.7109375" style="87" customWidth="1"/>
    <col min="14598" max="14598" width="16.140625" style="87" customWidth="1"/>
    <col min="14599" max="14599" width="14.140625" style="87" customWidth="1"/>
    <col min="14600" max="14600" width="14.28515625" style="87" customWidth="1"/>
    <col min="14601" max="14602" width="17.140625" style="87" customWidth="1"/>
    <col min="14603" max="14603" width="15.42578125" style="87" bestFit="1" customWidth="1"/>
    <col min="14604" max="14604" width="15.28515625" style="87" bestFit="1" customWidth="1"/>
    <col min="14605" max="14605" width="15.140625" style="87" customWidth="1"/>
    <col min="14606" max="14606" width="15.85546875" style="87" customWidth="1"/>
    <col min="14607" max="14607" width="15.5703125" style="87" customWidth="1"/>
    <col min="14608" max="14608" width="11.28515625" style="87" bestFit="1" customWidth="1"/>
    <col min="14609" max="14848" width="11.42578125" style="87"/>
    <col min="14849" max="14849" width="44.7109375" style="87" customWidth="1"/>
    <col min="14850" max="14852" width="17.140625" style="87" customWidth="1"/>
    <col min="14853" max="14853" width="17.7109375" style="87" customWidth="1"/>
    <col min="14854" max="14854" width="16.140625" style="87" customWidth="1"/>
    <col min="14855" max="14855" width="14.140625" style="87" customWidth="1"/>
    <col min="14856" max="14856" width="14.28515625" style="87" customWidth="1"/>
    <col min="14857" max="14858" width="17.140625" style="87" customWidth="1"/>
    <col min="14859" max="14859" width="15.42578125" style="87" bestFit="1" customWidth="1"/>
    <col min="14860" max="14860" width="15.28515625" style="87" bestFit="1" customWidth="1"/>
    <col min="14861" max="14861" width="15.140625" style="87" customWidth="1"/>
    <col min="14862" max="14862" width="15.85546875" style="87" customWidth="1"/>
    <col min="14863" max="14863" width="15.5703125" style="87" customWidth="1"/>
    <col min="14864" max="14864" width="11.28515625" style="87" bestFit="1" customWidth="1"/>
    <col min="14865" max="15104" width="11.42578125" style="87"/>
    <col min="15105" max="15105" width="44.7109375" style="87" customWidth="1"/>
    <col min="15106" max="15108" width="17.140625" style="87" customWidth="1"/>
    <col min="15109" max="15109" width="17.7109375" style="87" customWidth="1"/>
    <col min="15110" max="15110" width="16.140625" style="87" customWidth="1"/>
    <col min="15111" max="15111" width="14.140625" style="87" customWidth="1"/>
    <col min="15112" max="15112" width="14.28515625" style="87" customWidth="1"/>
    <col min="15113" max="15114" width="17.140625" style="87" customWidth="1"/>
    <col min="15115" max="15115" width="15.42578125" style="87" bestFit="1" customWidth="1"/>
    <col min="15116" max="15116" width="15.28515625" style="87" bestFit="1" customWidth="1"/>
    <col min="15117" max="15117" width="15.140625" style="87" customWidth="1"/>
    <col min="15118" max="15118" width="15.85546875" style="87" customWidth="1"/>
    <col min="15119" max="15119" width="15.5703125" style="87" customWidth="1"/>
    <col min="15120" max="15120" width="11.28515625" style="87" bestFit="1" customWidth="1"/>
    <col min="15121" max="15360" width="11.42578125" style="87"/>
    <col min="15361" max="15361" width="44.7109375" style="87" customWidth="1"/>
    <col min="15362" max="15364" width="17.140625" style="87" customWidth="1"/>
    <col min="15365" max="15365" width="17.7109375" style="87" customWidth="1"/>
    <col min="15366" max="15366" width="16.140625" style="87" customWidth="1"/>
    <col min="15367" max="15367" width="14.140625" style="87" customWidth="1"/>
    <col min="15368" max="15368" width="14.28515625" style="87" customWidth="1"/>
    <col min="15369" max="15370" width="17.140625" style="87" customWidth="1"/>
    <col min="15371" max="15371" width="15.42578125" style="87" bestFit="1" customWidth="1"/>
    <col min="15372" max="15372" width="15.28515625" style="87" bestFit="1" customWidth="1"/>
    <col min="15373" max="15373" width="15.140625" style="87" customWidth="1"/>
    <col min="15374" max="15374" width="15.85546875" style="87" customWidth="1"/>
    <col min="15375" max="15375" width="15.5703125" style="87" customWidth="1"/>
    <col min="15376" max="15376" width="11.28515625" style="87" bestFit="1" customWidth="1"/>
    <col min="15377" max="15616" width="11.42578125" style="87"/>
    <col min="15617" max="15617" width="44.7109375" style="87" customWidth="1"/>
    <col min="15618" max="15620" width="17.140625" style="87" customWidth="1"/>
    <col min="15621" max="15621" width="17.7109375" style="87" customWidth="1"/>
    <col min="15622" max="15622" width="16.140625" style="87" customWidth="1"/>
    <col min="15623" max="15623" width="14.140625" style="87" customWidth="1"/>
    <col min="15624" max="15624" width="14.28515625" style="87" customWidth="1"/>
    <col min="15625" max="15626" width="17.140625" style="87" customWidth="1"/>
    <col min="15627" max="15627" width="15.42578125" style="87" bestFit="1" customWidth="1"/>
    <col min="15628" max="15628" width="15.28515625" style="87" bestFit="1" customWidth="1"/>
    <col min="15629" max="15629" width="15.140625" style="87" customWidth="1"/>
    <col min="15630" max="15630" width="15.85546875" style="87" customWidth="1"/>
    <col min="15631" max="15631" width="15.5703125" style="87" customWidth="1"/>
    <col min="15632" max="15632" width="11.28515625" style="87" bestFit="1" customWidth="1"/>
    <col min="15633" max="15872" width="11.42578125" style="87"/>
    <col min="15873" max="15873" width="44.7109375" style="87" customWidth="1"/>
    <col min="15874" max="15876" width="17.140625" style="87" customWidth="1"/>
    <col min="15877" max="15877" width="17.7109375" style="87" customWidth="1"/>
    <col min="15878" max="15878" width="16.140625" style="87" customWidth="1"/>
    <col min="15879" max="15879" width="14.140625" style="87" customWidth="1"/>
    <col min="15880" max="15880" width="14.28515625" style="87" customWidth="1"/>
    <col min="15881" max="15882" width="17.140625" style="87" customWidth="1"/>
    <col min="15883" max="15883" width="15.42578125" style="87" bestFit="1" customWidth="1"/>
    <col min="15884" max="15884" width="15.28515625" style="87" bestFit="1" customWidth="1"/>
    <col min="15885" max="15885" width="15.140625" style="87" customWidth="1"/>
    <col min="15886" max="15886" width="15.85546875" style="87" customWidth="1"/>
    <col min="15887" max="15887" width="15.5703125" style="87" customWidth="1"/>
    <col min="15888" max="15888" width="11.28515625" style="87" bestFit="1" customWidth="1"/>
    <col min="15889" max="16128" width="11.42578125" style="87"/>
    <col min="16129" max="16129" width="44.7109375" style="87" customWidth="1"/>
    <col min="16130" max="16132" width="17.140625" style="87" customWidth="1"/>
    <col min="16133" max="16133" width="17.7109375" style="87" customWidth="1"/>
    <col min="16134" max="16134" width="16.140625" style="87" customWidth="1"/>
    <col min="16135" max="16135" width="14.140625" style="87" customWidth="1"/>
    <col min="16136" max="16136" width="14.28515625" style="87" customWidth="1"/>
    <col min="16137" max="16138" width="17.140625" style="87" customWidth="1"/>
    <col min="16139" max="16139" width="15.42578125" style="87" bestFit="1" customWidth="1"/>
    <col min="16140" max="16140" width="15.28515625" style="87" bestFit="1" customWidth="1"/>
    <col min="16141" max="16141" width="15.140625" style="87" customWidth="1"/>
    <col min="16142" max="16142" width="15.85546875" style="87" customWidth="1"/>
    <col min="16143" max="16143" width="15.5703125" style="87" customWidth="1"/>
    <col min="16144" max="16144" width="11.28515625" style="87" bestFit="1" customWidth="1"/>
    <col min="16145" max="16384" width="11.42578125" style="87"/>
  </cols>
  <sheetData>
    <row r="1" spans="1:17" x14ac:dyDescent="0.2">
      <c r="A1" s="218" t="s">
        <v>63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7" x14ac:dyDescent="0.2">
      <c r="A2" s="220">
        <v>45887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7" ht="11.25" x14ac:dyDescent="0.2">
      <c r="A3" s="88"/>
      <c r="B3" s="87"/>
      <c r="C3" s="87"/>
      <c r="E3" s="87"/>
      <c r="M3" s="89"/>
    </row>
    <row r="4" spans="1:17" ht="13.5" customHeight="1" thickBot="1" x14ac:dyDescent="0.25">
      <c r="A4" s="88"/>
      <c r="B4" s="87"/>
      <c r="C4" s="222"/>
      <c r="D4" s="222"/>
      <c r="E4" s="87"/>
    </row>
    <row r="5" spans="1:17" ht="12.75" customHeight="1" x14ac:dyDescent="0.2">
      <c r="A5" s="223" t="s">
        <v>0</v>
      </c>
      <c r="B5" s="225" t="s">
        <v>9</v>
      </c>
      <c r="C5" s="90" t="s">
        <v>10</v>
      </c>
      <c r="D5" s="90" t="s">
        <v>10</v>
      </c>
      <c r="E5" s="225" t="s">
        <v>1</v>
      </c>
      <c r="F5" s="216" t="s">
        <v>7</v>
      </c>
      <c r="G5" s="216" t="s">
        <v>8</v>
      </c>
      <c r="H5" s="216" t="s">
        <v>2</v>
      </c>
      <c r="I5" s="216" t="s">
        <v>3</v>
      </c>
      <c r="J5" s="216" t="s">
        <v>4</v>
      </c>
      <c r="K5" s="216" t="s">
        <v>5</v>
      </c>
      <c r="L5" s="216" t="s">
        <v>65</v>
      </c>
      <c r="M5" s="216" t="s">
        <v>66</v>
      </c>
      <c r="N5" s="216" t="s">
        <v>5</v>
      </c>
      <c r="O5" s="91" t="s">
        <v>67</v>
      </c>
    </row>
    <row r="6" spans="1:17" ht="23.25" customHeight="1" thickBot="1" x14ac:dyDescent="0.25">
      <c r="A6" s="224"/>
      <c r="B6" s="226"/>
      <c r="C6" s="92" t="s">
        <v>11</v>
      </c>
      <c r="D6" s="92" t="s">
        <v>12</v>
      </c>
      <c r="E6" s="226" t="s">
        <v>6</v>
      </c>
      <c r="F6" s="217" t="s">
        <v>6</v>
      </c>
      <c r="G6" s="217" t="s">
        <v>6</v>
      </c>
      <c r="H6" s="217"/>
      <c r="I6" s="217"/>
      <c r="J6" s="217"/>
      <c r="K6" s="217" t="s">
        <v>6</v>
      </c>
      <c r="L6" s="217"/>
      <c r="M6" s="217" t="s">
        <v>6</v>
      </c>
      <c r="N6" s="217" t="s">
        <v>6</v>
      </c>
      <c r="O6" s="93" t="s">
        <v>68</v>
      </c>
    </row>
    <row r="7" spans="1:17" x14ac:dyDescent="0.2">
      <c r="A7" s="1" t="s">
        <v>15</v>
      </c>
      <c r="B7" s="94">
        <v>11454428.130000001</v>
      </c>
      <c r="C7" s="94">
        <v>2286255.61</v>
      </c>
      <c r="D7" s="94">
        <v>333436.95</v>
      </c>
      <c r="E7" s="94">
        <v>318901.57</v>
      </c>
      <c r="F7" s="94">
        <v>505.86</v>
      </c>
      <c r="G7" s="94">
        <v>7325.1</v>
      </c>
      <c r="H7" s="95">
        <v>3629505.41</v>
      </c>
      <c r="I7" s="95"/>
      <c r="J7" s="95"/>
      <c r="K7" s="96">
        <v>18030358.629999999</v>
      </c>
      <c r="L7" s="96"/>
      <c r="M7" s="96"/>
      <c r="N7" s="96"/>
      <c r="O7" s="97">
        <v>18030358.629999999</v>
      </c>
      <c r="P7" s="89"/>
      <c r="Q7" s="89"/>
    </row>
    <row r="8" spans="1:17" x14ac:dyDescent="0.2">
      <c r="A8" s="2" t="s">
        <v>16</v>
      </c>
      <c r="B8" s="94">
        <v>10826593.66</v>
      </c>
      <c r="C8" s="94">
        <v>2160942.4900000002</v>
      </c>
      <c r="D8" s="94">
        <v>315160.77</v>
      </c>
      <c r="E8" s="94">
        <v>300429.98</v>
      </c>
      <c r="F8" s="94">
        <v>454.96</v>
      </c>
      <c r="G8" s="94">
        <v>6588.02</v>
      </c>
      <c r="H8" s="95">
        <v>3543573.38</v>
      </c>
      <c r="I8" s="95"/>
      <c r="J8" s="95"/>
      <c r="K8" s="96">
        <v>17153743.260000002</v>
      </c>
      <c r="L8" s="96"/>
      <c r="M8" s="96"/>
      <c r="N8" s="96"/>
      <c r="O8" s="97">
        <v>17153743.260000002</v>
      </c>
      <c r="P8" s="89"/>
      <c r="Q8" s="89"/>
    </row>
    <row r="9" spans="1:17" x14ac:dyDescent="0.2">
      <c r="A9" s="2" t="s">
        <v>17</v>
      </c>
      <c r="B9" s="94"/>
      <c r="C9" s="94"/>
      <c r="E9" s="94"/>
      <c r="F9" s="94">
        <v>176.79</v>
      </c>
      <c r="G9" s="94">
        <v>2559.94</v>
      </c>
      <c r="H9" s="95"/>
      <c r="I9" s="95"/>
      <c r="J9" s="95"/>
      <c r="K9" s="96">
        <v>2736.73</v>
      </c>
      <c r="L9" s="96"/>
      <c r="M9" s="96"/>
      <c r="N9" s="96"/>
      <c r="O9" s="97">
        <v>2736.73</v>
      </c>
      <c r="P9" s="89"/>
      <c r="Q9" s="89"/>
    </row>
    <row r="10" spans="1:17" x14ac:dyDescent="0.2">
      <c r="A10" s="2" t="s">
        <v>18</v>
      </c>
      <c r="B10" s="94"/>
      <c r="C10" s="94"/>
      <c r="D10" s="94"/>
      <c r="E10" s="94"/>
      <c r="F10" s="94">
        <v>187.08</v>
      </c>
      <c r="G10" s="94">
        <v>2709.04</v>
      </c>
      <c r="H10" s="95"/>
      <c r="I10" s="95"/>
      <c r="J10" s="95"/>
      <c r="K10" s="96">
        <v>2896.12</v>
      </c>
      <c r="L10" s="96"/>
      <c r="M10" s="96"/>
      <c r="N10" s="96"/>
      <c r="O10" s="97">
        <v>2896.12</v>
      </c>
      <c r="P10" s="89"/>
      <c r="Q10" s="89"/>
    </row>
    <row r="11" spans="1:17" x14ac:dyDescent="0.2">
      <c r="A11" s="2" t="s">
        <v>19</v>
      </c>
      <c r="B11" s="94"/>
      <c r="C11" s="94"/>
      <c r="D11" s="94"/>
      <c r="E11" s="94"/>
      <c r="F11" s="94">
        <v>181.27</v>
      </c>
      <c r="G11" s="94">
        <v>2624.87</v>
      </c>
      <c r="H11" s="95"/>
      <c r="I11" s="95"/>
      <c r="J11" s="95"/>
      <c r="K11" s="96">
        <v>2806.14</v>
      </c>
      <c r="L11" s="96"/>
      <c r="M11" s="96"/>
      <c r="N11" s="96"/>
      <c r="O11" s="97">
        <v>2806.14</v>
      </c>
      <c r="P11" s="89"/>
      <c r="Q11" s="89"/>
    </row>
    <row r="12" spans="1:17" x14ac:dyDescent="0.2">
      <c r="A12" s="2" t="s">
        <v>20</v>
      </c>
      <c r="B12" s="94"/>
      <c r="C12" s="94"/>
      <c r="D12" s="94"/>
      <c r="E12" s="94"/>
      <c r="F12" s="94">
        <v>169.56</v>
      </c>
      <c r="G12" s="94">
        <v>2455.33</v>
      </c>
      <c r="H12" s="95"/>
      <c r="I12" s="95"/>
      <c r="J12" s="95"/>
      <c r="K12" s="96">
        <v>2624.89</v>
      </c>
      <c r="L12" s="96"/>
      <c r="M12" s="96"/>
      <c r="N12" s="96"/>
      <c r="O12" s="97">
        <v>2624.89</v>
      </c>
      <c r="P12" s="89"/>
      <c r="Q12" s="89"/>
    </row>
    <row r="13" spans="1:17" x14ac:dyDescent="0.2">
      <c r="A13" s="2" t="s">
        <v>21</v>
      </c>
      <c r="B13" s="94"/>
      <c r="C13" s="94"/>
      <c r="D13" s="94"/>
      <c r="E13" s="94"/>
      <c r="F13" s="94">
        <v>204.85</v>
      </c>
      <c r="G13" s="94">
        <v>2966.35</v>
      </c>
      <c r="H13" s="95"/>
      <c r="I13" s="95"/>
      <c r="J13" s="95"/>
      <c r="K13" s="96">
        <v>3171.2</v>
      </c>
      <c r="L13" s="96"/>
      <c r="M13" s="96"/>
      <c r="N13" s="96"/>
      <c r="O13" s="97">
        <v>3171.2</v>
      </c>
      <c r="P13" s="89"/>
      <c r="Q13" s="89"/>
    </row>
    <row r="14" spans="1:17" x14ac:dyDescent="0.2">
      <c r="A14" s="2" t="s">
        <v>22</v>
      </c>
      <c r="B14" s="94"/>
      <c r="C14" s="94"/>
      <c r="D14" s="94"/>
      <c r="E14" s="94"/>
      <c r="F14" s="94">
        <v>166.74</v>
      </c>
      <c r="G14" s="94">
        <v>2414.4499999999998</v>
      </c>
      <c r="H14" s="95"/>
      <c r="I14" s="95"/>
      <c r="J14" s="95"/>
      <c r="K14" s="96">
        <v>2581.19</v>
      </c>
      <c r="L14" s="96"/>
      <c r="M14" s="96"/>
      <c r="N14" s="96"/>
      <c r="O14" s="97">
        <v>2581.19</v>
      </c>
      <c r="P14" s="89"/>
      <c r="Q14" s="89"/>
    </row>
    <row r="15" spans="1:17" x14ac:dyDescent="0.2">
      <c r="A15" s="2" t="s">
        <v>23</v>
      </c>
      <c r="B15" s="94"/>
      <c r="C15" s="94"/>
      <c r="D15" s="94"/>
      <c r="E15" s="94"/>
      <c r="F15" s="94">
        <v>194.39</v>
      </c>
      <c r="G15" s="94">
        <v>2814.85</v>
      </c>
      <c r="H15" s="95"/>
      <c r="I15" s="95"/>
      <c r="J15" s="95"/>
      <c r="K15" s="96">
        <v>3009.24</v>
      </c>
      <c r="L15" s="96"/>
      <c r="M15" s="96"/>
      <c r="N15" s="96"/>
      <c r="O15" s="97">
        <v>3009.24</v>
      </c>
      <c r="P15" s="89"/>
      <c r="Q15" s="89"/>
    </row>
    <row r="16" spans="1:17" x14ac:dyDescent="0.2">
      <c r="A16" s="2" t="s">
        <v>24</v>
      </c>
      <c r="B16" s="94"/>
      <c r="C16" s="94"/>
      <c r="D16" s="94"/>
      <c r="E16" s="94"/>
      <c r="F16" s="94">
        <v>307.16000000000003</v>
      </c>
      <c r="G16" s="94">
        <v>4447.7299999999996</v>
      </c>
      <c r="H16" s="95"/>
      <c r="I16" s="95"/>
      <c r="J16" s="95"/>
      <c r="K16" s="96">
        <v>4754.8900000000003</v>
      </c>
      <c r="L16" s="96"/>
      <c r="M16" s="96"/>
      <c r="N16" s="96"/>
      <c r="O16" s="97">
        <v>4754.8900000000003</v>
      </c>
      <c r="P16" s="89"/>
      <c r="Q16" s="89"/>
    </row>
    <row r="17" spans="1:17" x14ac:dyDescent="0.2">
      <c r="A17" s="2" t="s">
        <v>25</v>
      </c>
      <c r="B17" s="94"/>
      <c r="C17" s="94"/>
      <c r="D17" s="94"/>
      <c r="E17" s="94"/>
      <c r="F17" s="94">
        <v>183.1</v>
      </c>
      <c r="G17" s="94">
        <v>2651.32</v>
      </c>
      <c r="H17" s="95"/>
      <c r="I17" s="95"/>
      <c r="J17" s="95"/>
      <c r="K17" s="96">
        <v>2834.42</v>
      </c>
      <c r="L17" s="96"/>
      <c r="M17" s="96"/>
      <c r="N17" s="96"/>
      <c r="O17" s="97">
        <v>2834.42</v>
      </c>
      <c r="P17" s="89"/>
      <c r="Q17" s="89"/>
    </row>
    <row r="18" spans="1:17" x14ac:dyDescent="0.2">
      <c r="A18" s="2" t="s">
        <v>26</v>
      </c>
      <c r="B18" s="94"/>
      <c r="C18" s="94"/>
      <c r="D18" s="94"/>
      <c r="E18" s="94"/>
      <c r="F18" s="94">
        <v>181.1</v>
      </c>
      <c r="G18" s="94">
        <v>2622.46</v>
      </c>
      <c r="H18" s="95"/>
      <c r="I18" s="95"/>
      <c r="J18" s="95"/>
      <c r="K18" s="96">
        <v>2803.56</v>
      </c>
      <c r="L18" s="96"/>
      <c r="M18" s="96"/>
      <c r="N18" s="96"/>
      <c r="O18" s="97">
        <v>2803.56</v>
      </c>
      <c r="P18" s="89"/>
      <c r="Q18" s="89"/>
    </row>
    <row r="19" spans="1:17" x14ac:dyDescent="0.2">
      <c r="A19" s="2" t="s">
        <v>27</v>
      </c>
      <c r="B19" s="94"/>
      <c r="C19" s="94"/>
      <c r="D19" s="94"/>
      <c r="E19" s="94"/>
      <c r="F19" s="94">
        <v>195.89</v>
      </c>
      <c r="G19" s="94">
        <v>2836.49</v>
      </c>
      <c r="H19" s="95"/>
      <c r="I19" s="95"/>
      <c r="J19" s="95"/>
      <c r="K19" s="96">
        <v>3032.38</v>
      </c>
      <c r="L19" s="96"/>
      <c r="M19" s="96"/>
      <c r="N19" s="96"/>
      <c r="O19" s="97">
        <v>3032.38</v>
      </c>
      <c r="P19" s="89"/>
      <c r="Q19" s="89"/>
    </row>
    <row r="20" spans="1:17" x14ac:dyDescent="0.2">
      <c r="A20" s="2" t="s">
        <v>28</v>
      </c>
      <c r="B20" s="94"/>
      <c r="C20" s="94"/>
      <c r="D20" s="94"/>
      <c r="E20" s="94"/>
      <c r="F20" s="94">
        <v>274.85000000000002</v>
      </c>
      <c r="G20" s="94">
        <v>3979.99</v>
      </c>
      <c r="H20" s="96"/>
      <c r="I20" s="96"/>
      <c r="J20" s="96"/>
      <c r="K20" s="96">
        <v>4254.84</v>
      </c>
      <c r="L20" s="96"/>
      <c r="M20" s="96"/>
      <c r="N20" s="96"/>
      <c r="O20" s="97">
        <v>4254.84</v>
      </c>
      <c r="P20" s="89"/>
      <c r="Q20" s="89"/>
    </row>
    <row r="21" spans="1:17" x14ac:dyDescent="0.2">
      <c r="A21" s="2" t="s">
        <v>29</v>
      </c>
      <c r="B21" s="94"/>
      <c r="C21" s="94"/>
      <c r="D21" s="94"/>
      <c r="E21" s="94"/>
      <c r="F21" s="94">
        <v>250.77</v>
      </c>
      <c r="G21" s="94">
        <v>3631.29</v>
      </c>
      <c r="H21" s="96"/>
      <c r="I21" s="96"/>
      <c r="J21" s="96"/>
      <c r="K21" s="96">
        <v>3882.06</v>
      </c>
      <c r="L21" s="96"/>
      <c r="M21" s="96"/>
      <c r="N21" s="96"/>
      <c r="O21" s="97">
        <v>3882.06</v>
      </c>
      <c r="P21" s="89"/>
      <c r="Q21" s="89"/>
    </row>
    <row r="22" spans="1:17" x14ac:dyDescent="0.2">
      <c r="A22" s="2" t="s">
        <v>30</v>
      </c>
      <c r="B22" s="94"/>
      <c r="C22" s="94"/>
      <c r="D22" s="94"/>
      <c r="E22" s="94"/>
      <c r="F22" s="94">
        <v>191.48</v>
      </c>
      <c r="G22" s="94">
        <v>2772.77</v>
      </c>
      <c r="H22" s="96"/>
      <c r="I22" s="96"/>
      <c r="J22" s="96"/>
      <c r="K22" s="96">
        <v>2964.25</v>
      </c>
      <c r="L22" s="96"/>
      <c r="M22" s="96"/>
      <c r="N22" s="96"/>
      <c r="O22" s="97">
        <v>2964.25</v>
      </c>
      <c r="P22" s="89"/>
      <c r="Q22" s="89"/>
    </row>
    <row r="23" spans="1:17" x14ac:dyDescent="0.2">
      <c r="A23" s="2" t="s">
        <v>31</v>
      </c>
      <c r="B23" s="94"/>
      <c r="C23" s="94"/>
      <c r="D23" s="94"/>
      <c r="E23" s="94"/>
      <c r="F23" s="94">
        <v>178.7</v>
      </c>
      <c r="G23" s="94">
        <v>2587.59</v>
      </c>
      <c r="H23" s="96"/>
      <c r="I23" s="96"/>
      <c r="J23" s="96"/>
      <c r="K23" s="96">
        <v>2766.29</v>
      </c>
      <c r="L23" s="96"/>
      <c r="M23" s="96"/>
      <c r="N23" s="96"/>
      <c r="O23" s="97">
        <v>2766.29</v>
      </c>
      <c r="P23" s="89"/>
      <c r="Q23" s="89"/>
    </row>
    <row r="24" spans="1:17" x14ac:dyDescent="0.2">
      <c r="A24" s="2" t="s">
        <v>32</v>
      </c>
      <c r="B24" s="94"/>
      <c r="C24" s="94"/>
      <c r="D24" s="94"/>
      <c r="E24" s="94"/>
      <c r="F24" s="94">
        <v>247.45</v>
      </c>
      <c r="G24" s="94">
        <v>3583.19</v>
      </c>
      <c r="H24" s="96"/>
      <c r="I24" s="96"/>
      <c r="J24" s="96"/>
      <c r="K24" s="96">
        <v>3830.64</v>
      </c>
      <c r="L24" s="96"/>
      <c r="M24" s="96"/>
      <c r="N24" s="96"/>
      <c r="O24" s="97">
        <v>3830.64</v>
      </c>
      <c r="P24" s="89"/>
      <c r="Q24" s="89"/>
    </row>
    <row r="25" spans="1:17" x14ac:dyDescent="0.2">
      <c r="A25" s="2" t="s">
        <v>33</v>
      </c>
      <c r="B25" s="94"/>
      <c r="C25" s="94"/>
      <c r="D25" s="94"/>
      <c r="E25" s="94"/>
      <c r="F25" s="94">
        <v>187.5</v>
      </c>
      <c r="G25" s="94">
        <v>2715.05</v>
      </c>
      <c r="H25" s="96"/>
      <c r="I25" s="96"/>
      <c r="J25" s="96"/>
      <c r="K25" s="96">
        <v>2902.55</v>
      </c>
      <c r="L25" s="96"/>
      <c r="M25" s="96"/>
      <c r="N25" s="96"/>
      <c r="O25" s="97">
        <v>2902.55</v>
      </c>
      <c r="P25" s="89"/>
      <c r="Q25" s="89"/>
    </row>
    <row r="26" spans="1:17" x14ac:dyDescent="0.2">
      <c r="A26" s="2" t="s">
        <v>34</v>
      </c>
      <c r="B26" s="94"/>
      <c r="C26" s="94"/>
      <c r="D26" s="94"/>
      <c r="E26" s="94"/>
      <c r="F26" s="94">
        <v>234.5</v>
      </c>
      <c r="G26" s="94">
        <v>3395.62</v>
      </c>
      <c r="H26" s="96"/>
      <c r="I26" s="96"/>
      <c r="J26" s="96"/>
      <c r="K26" s="96">
        <v>3630.12</v>
      </c>
      <c r="L26" s="96"/>
      <c r="M26" s="96"/>
      <c r="N26" s="96"/>
      <c r="O26" s="97">
        <v>3630.12</v>
      </c>
      <c r="P26" s="89"/>
      <c r="Q26" s="89"/>
    </row>
    <row r="27" spans="1:17" x14ac:dyDescent="0.2">
      <c r="A27" s="2" t="s">
        <v>35</v>
      </c>
      <c r="B27" s="94"/>
      <c r="C27" s="94"/>
      <c r="D27" s="94"/>
      <c r="E27" s="94"/>
      <c r="F27" s="94">
        <v>192.56</v>
      </c>
      <c r="G27" s="94">
        <v>2788.4</v>
      </c>
      <c r="H27" s="96"/>
      <c r="I27" s="96"/>
      <c r="J27" s="96"/>
      <c r="K27" s="96">
        <v>2980.96</v>
      </c>
      <c r="L27" s="96"/>
      <c r="M27" s="96"/>
      <c r="N27" s="96"/>
      <c r="O27" s="97">
        <v>2980.96</v>
      </c>
      <c r="P27" s="89"/>
      <c r="Q27" s="89"/>
    </row>
    <row r="28" spans="1:17" x14ac:dyDescent="0.2">
      <c r="A28" s="2" t="s">
        <v>36</v>
      </c>
      <c r="B28" s="94"/>
      <c r="C28" s="94"/>
      <c r="D28" s="94"/>
      <c r="E28" s="94"/>
      <c r="F28" s="94">
        <v>246.12</v>
      </c>
      <c r="G28" s="94">
        <v>3563.95</v>
      </c>
      <c r="H28" s="96"/>
      <c r="I28" s="96"/>
      <c r="J28" s="96"/>
      <c r="K28" s="96">
        <v>3810.07</v>
      </c>
      <c r="L28" s="96"/>
      <c r="M28" s="96"/>
      <c r="N28" s="96"/>
      <c r="O28" s="97">
        <v>3810.07</v>
      </c>
      <c r="P28" s="89"/>
      <c r="Q28" s="89"/>
    </row>
    <row r="29" spans="1:17" x14ac:dyDescent="0.2">
      <c r="A29" s="2" t="s">
        <v>37</v>
      </c>
      <c r="B29" s="94">
        <v>12560950.890000001</v>
      </c>
      <c r="C29" s="94">
        <v>2507112.89</v>
      </c>
      <c r="D29" s="94">
        <v>365647.69</v>
      </c>
      <c r="E29" s="94">
        <v>349837.26</v>
      </c>
      <c r="F29" s="94">
        <v>517.65</v>
      </c>
      <c r="G29" s="94">
        <v>7495.85</v>
      </c>
      <c r="H29" s="96">
        <v>3966047.57</v>
      </c>
      <c r="I29" s="96"/>
      <c r="J29" s="96"/>
      <c r="K29" s="96">
        <v>19757609.800000001</v>
      </c>
      <c r="L29" s="96"/>
      <c r="M29" s="96"/>
      <c r="N29" s="96"/>
      <c r="O29" s="97">
        <v>19757609.800000001</v>
      </c>
      <c r="P29" s="89"/>
      <c r="Q29" s="89"/>
    </row>
    <row r="30" spans="1:17" x14ac:dyDescent="0.2">
      <c r="A30" s="2" t="s">
        <v>38</v>
      </c>
      <c r="B30" s="94">
        <v>15906087.09</v>
      </c>
      <c r="C30" s="94">
        <v>3174787.99</v>
      </c>
      <c r="D30" s="94">
        <v>463024.18</v>
      </c>
      <c r="E30" s="94">
        <v>424172.77</v>
      </c>
      <c r="F30" s="94">
        <v>772.83</v>
      </c>
      <c r="G30" s="94">
        <v>11190.86</v>
      </c>
      <c r="H30" s="96">
        <v>5562227.5199999996</v>
      </c>
      <c r="I30" s="96"/>
      <c r="J30" s="96"/>
      <c r="K30" s="96">
        <v>25542263.239999998</v>
      </c>
      <c r="L30" s="96"/>
      <c r="M30" s="96"/>
      <c r="N30" s="96"/>
      <c r="O30" s="97">
        <v>25542263.239999998</v>
      </c>
      <c r="P30" s="89"/>
      <c r="Q30" s="89"/>
    </row>
    <row r="31" spans="1:17" x14ac:dyDescent="0.2">
      <c r="A31" s="2" t="s">
        <v>39</v>
      </c>
      <c r="B31" s="94">
        <v>432318015.25999999</v>
      </c>
      <c r="C31" s="94">
        <v>86288854.909999996</v>
      </c>
      <c r="D31" s="94">
        <v>12584722.67</v>
      </c>
      <c r="E31" s="94">
        <v>11464174.449999999</v>
      </c>
      <c r="F31" s="94">
        <v>33214.959999999999</v>
      </c>
      <c r="G31" s="94">
        <v>480965.38</v>
      </c>
      <c r="H31" s="96">
        <v>66330843.240000002</v>
      </c>
      <c r="I31" s="96"/>
      <c r="J31" s="96"/>
      <c r="K31" s="96">
        <v>609500790.87</v>
      </c>
      <c r="L31" s="96"/>
      <c r="M31" s="96"/>
      <c r="N31" s="96"/>
      <c r="O31" s="97">
        <v>609500790.87</v>
      </c>
      <c r="P31" s="89"/>
      <c r="Q31" s="89"/>
    </row>
    <row r="32" spans="1:17" x14ac:dyDescent="0.2">
      <c r="A32" s="2" t="s">
        <v>40</v>
      </c>
      <c r="B32" s="94">
        <v>13524009.210000001</v>
      </c>
      <c r="C32" s="94">
        <v>2699335.27</v>
      </c>
      <c r="D32" s="94">
        <v>393682.2</v>
      </c>
      <c r="E32" s="94">
        <v>380716.82</v>
      </c>
      <c r="F32" s="94">
        <v>512.26</v>
      </c>
      <c r="G32" s="94">
        <v>7417.69</v>
      </c>
      <c r="H32" s="96">
        <v>5056216.62</v>
      </c>
      <c r="I32" s="96"/>
      <c r="J32" s="96"/>
      <c r="K32" s="96">
        <v>22061890.07</v>
      </c>
      <c r="L32" s="96"/>
      <c r="M32" s="96"/>
      <c r="N32" s="96"/>
      <c r="O32" s="97">
        <v>22061890.07</v>
      </c>
      <c r="P32" s="89"/>
      <c r="Q32" s="89"/>
    </row>
    <row r="33" spans="1:17" x14ac:dyDescent="0.2">
      <c r="A33" s="2" t="s">
        <v>41</v>
      </c>
      <c r="B33" s="94">
        <v>21671653.030000001</v>
      </c>
      <c r="C33" s="94">
        <v>4325570.66</v>
      </c>
      <c r="D33" s="94">
        <v>630859.06999999995</v>
      </c>
      <c r="E33" s="94">
        <v>550161.35</v>
      </c>
      <c r="F33" s="94">
        <v>1018.45</v>
      </c>
      <c r="G33" s="94">
        <v>14747.6</v>
      </c>
      <c r="H33" s="96">
        <v>5206522.82</v>
      </c>
      <c r="I33" s="96"/>
      <c r="J33" s="96"/>
      <c r="K33" s="96">
        <v>32400532.98</v>
      </c>
      <c r="L33" s="96"/>
      <c r="M33" s="96">
        <v>2548714.66</v>
      </c>
      <c r="N33" s="96">
        <v>2548714.66</v>
      </c>
      <c r="O33" s="97">
        <v>29851818.32</v>
      </c>
      <c r="P33" s="89"/>
      <c r="Q33" s="89"/>
    </row>
    <row r="34" spans="1:17" x14ac:dyDescent="0.2">
      <c r="A34" s="2" t="s">
        <v>42</v>
      </c>
      <c r="B34" s="94">
        <v>15823701.57</v>
      </c>
      <c r="C34" s="94">
        <v>3158344.18</v>
      </c>
      <c r="D34" s="94">
        <v>460625.95</v>
      </c>
      <c r="E34" s="94">
        <v>439107.25</v>
      </c>
      <c r="F34" s="94">
        <v>1076.58</v>
      </c>
      <c r="G34" s="94">
        <v>15589.29</v>
      </c>
      <c r="H34" s="96">
        <v>5123884.3499999996</v>
      </c>
      <c r="I34" s="96"/>
      <c r="J34" s="96"/>
      <c r="K34" s="96">
        <v>25022329.170000002</v>
      </c>
      <c r="L34" s="96"/>
      <c r="M34" s="96"/>
      <c r="N34" s="96"/>
      <c r="O34" s="97">
        <v>25022329.170000002</v>
      </c>
      <c r="P34" s="89"/>
      <c r="Q34" s="89"/>
    </row>
    <row r="35" spans="1:17" x14ac:dyDescent="0.2">
      <c r="A35" s="2" t="s">
        <v>43</v>
      </c>
      <c r="B35" s="94">
        <v>22440111.07</v>
      </c>
      <c r="C35" s="94">
        <v>4478951.6500000004</v>
      </c>
      <c r="D35" s="94">
        <v>653228.79</v>
      </c>
      <c r="E35" s="94">
        <v>580872.47</v>
      </c>
      <c r="F35" s="94">
        <v>1201.8</v>
      </c>
      <c r="G35" s="94">
        <v>17402.53</v>
      </c>
      <c r="H35" s="96">
        <v>6959296.6799999997</v>
      </c>
      <c r="I35" s="96"/>
      <c r="J35" s="96"/>
      <c r="K35" s="96">
        <v>35131064.990000002</v>
      </c>
      <c r="L35" s="96"/>
      <c r="M35" s="96"/>
      <c r="N35" s="96"/>
      <c r="O35" s="97">
        <v>35131064.990000002</v>
      </c>
      <c r="P35" s="89"/>
      <c r="Q35" s="89"/>
    </row>
    <row r="36" spans="1:17" x14ac:dyDescent="0.2">
      <c r="A36" s="2" t="s">
        <v>44</v>
      </c>
      <c r="B36" s="94">
        <v>13310943.210000001</v>
      </c>
      <c r="C36" s="94">
        <v>2656808.2000000002</v>
      </c>
      <c r="D36" s="94">
        <v>387479.87</v>
      </c>
      <c r="E36" s="94">
        <v>369375.6</v>
      </c>
      <c r="F36" s="94">
        <v>684.81</v>
      </c>
      <c r="G36" s="94">
        <v>9916.2999999999993</v>
      </c>
      <c r="H36" s="96">
        <v>4611286.33</v>
      </c>
      <c r="I36" s="96"/>
      <c r="J36" s="96"/>
      <c r="K36" s="96">
        <v>21346494.32</v>
      </c>
      <c r="L36" s="96"/>
      <c r="M36" s="96"/>
      <c r="N36" s="96"/>
      <c r="O36" s="97">
        <v>21346494.32</v>
      </c>
      <c r="P36" s="89"/>
      <c r="Q36" s="89"/>
    </row>
    <row r="37" spans="1:17" x14ac:dyDescent="0.2">
      <c r="A37" s="2" t="s">
        <v>45</v>
      </c>
      <c r="B37" s="94">
        <v>85307364.890000001</v>
      </c>
      <c r="C37" s="94">
        <v>17026990.719999999</v>
      </c>
      <c r="D37" s="94">
        <v>2483286.59</v>
      </c>
      <c r="E37" s="94">
        <v>2314394.4300000002</v>
      </c>
      <c r="F37" s="94">
        <v>3574.92</v>
      </c>
      <c r="G37" s="94">
        <v>51766.3</v>
      </c>
      <c r="H37" s="95">
        <v>21326413.300000001</v>
      </c>
      <c r="I37" s="95"/>
      <c r="J37" s="95"/>
      <c r="K37" s="96">
        <v>128513791.15000001</v>
      </c>
      <c r="L37" s="96">
        <v>109003513.84</v>
      </c>
      <c r="M37" s="96"/>
      <c r="N37" s="96">
        <v>109003513.84</v>
      </c>
      <c r="O37" s="97">
        <v>19510277.309999999</v>
      </c>
      <c r="P37" s="89"/>
      <c r="Q37" s="89"/>
    </row>
    <row r="38" spans="1:17" x14ac:dyDescent="0.2">
      <c r="A38" s="2" t="s">
        <v>46</v>
      </c>
      <c r="B38" s="94">
        <v>27867612.300000001</v>
      </c>
      <c r="C38" s="94">
        <v>5562258.04</v>
      </c>
      <c r="D38" s="94">
        <v>811222.66</v>
      </c>
      <c r="E38" s="94">
        <v>722076.24</v>
      </c>
      <c r="F38" s="94">
        <v>1364.3</v>
      </c>
      <c r="G38" s="94">
        <v>19755.650000000001</v>
      </c>
      <c r="H38" s="95">
        <v>7014688.4000000004</v>
      </c>
      <c r="I38" s="95"/>
      <c r="J38" s="95"/>
      <c r="K38" s="96">
        <v>41998977.590000004</v>
      </c>
      <c r="L38" s="96"/>
      <c r="M38" s="96">
        <v>13308421.49</v>
      </c>
      <c r="N38" s="96">
        <v>13308421.49</v>
      </c>
      <c r="O38" s="97">
        <v>28690556.100000001</v>
      </c>
      <c r="P38" s="89"/>
      <c r="Q38" s="89"/>
    </row>
    <row r="39" spans="1:17" x14ac:dyDescent="0.2">
      <c r="A39" s="2" t="s">
        <v>47</v>
      </c>
      <c r="B39" s="94">
        <v>17168858.239999998</v>
      </c>
      <c r="C39" s="94">
        <v>3426831.79</v>
      </c>
      <c r="D39" s="94">
        <v>499783.29</v>
      </c>
      <c r="E39" s="94">
        <v>458027.99</v>
      </c>
      <c r="F39" s="94">
        <v>746.09</v>
      </c>
      <c r="G39" s="98">
        <v>10803.68</v>
      </c>
      <c r="H39" s="95">
        <v>5005316.12</v>
      </c>
      <c r="I39" s="95"/>
      <c r="J39" s="95"/>
      <c r="K39" s="96">
        <v>26570367.199999999</v>
      </c>
      <c r="L39" s="96"/>
      <c r="M39" s="96"/>
      <c r="N39" s="96"/>
      <c r="O39" s="97">
        <v>26570367.199999999</v>
      </c>
      <c r="P39" s="89"/>
      <c r="Q39" s="89"/>
    </row>
    <row r="40" spans="1:17" x14ac:dyDescent="0.2">
      <c r="A40" s="2" t="s">
        <v>48</v>
      </c>
      <c r="B40" s="94">
        <v>12122034.93</v>
      </c>
      <c r="C40" s="94">
        <v>2419507.11</v>
      </c>
      <c r="D40" s="94">
        <v>352870.9</v>
      </c>
      <c r="E40" s="94">
        <v>336418.69</v>
      </c>
      <c r="F40" s="94">
        <v>851.55</v>
      </c>
      <c r="G40" s="99">
        <v>12330.75</v>
      </c>
      <c r="H40" s="95">
        <v>4352592</v>
      </c>
      <c r="I40" s="95"/>
      <c r="J40" s="95"/>
      <c r="K40" s="96">
        <v>19596605.93</v>
      </c>
      <c r="L40" s="96"/>
      <c r="M40" s="96"/>
      <c r="N40" s="96"/>
      <c r="O40" s="97">
        <v>19596605.93</v>
      </c>
      <c r="P40" s="89"/>
      <c r="Q40" s="89"/>
    </row>
    <row r="41" spans="1:17" x14ac:dyDescent="0.2">
      <c r="A41" s="2" t="s">
        <v>49</v>
      </c>
      <c r="B41" s="94">
        <v>15658930.529999999</v>
      </c>
      <c r="C41" s="94">
        <v>3125456.58</v>
      </c>
      <c r="D41" s="94">
        <v>455829.48</v>
      </c>
      <c r="E41" s="94">
        <v>415470.35</v>
      </c>
      <c r="F41" s="94">
        <v>505.61</v>
      </c>
      <c r="G41" s="94">
        <v>7321.5</v>
      </c>
      <c r="H41" s="95">
        <v>4836446.21</v>
      </c>
      <c r="I41" s="95"/>
      <c r="J41" s="95"/>
      <c r="K41" s="96">
        <v>24499960.260000002</v>
      </c>
      <c r="L41" s="96"/>
      <c r="M41" s="96"/>
      <c r="N41" s="96"/>
      <c r="O41" s="97">
        <v>24499960.260000002</v>
      </c>
      <c r="P41" s="89"/>
      <c r="Q41" s="89"/>
    </row>
    <row r="42" spans="1:17" x14ac:dyDescent="0.2">
      <c r="A42" s="2" t="s">
        <v>50</v>
      </c>
      <c r="B42" s="94">
        <v>22308010.149999999</v>
      </c>
      <c r="C42" s="94">
        <v>4452584.8600000003</v>
      </c>
      <c r="D42" s="94">
        <v>649383.35</v>
      </c>
      <c r="E42" s="94">
        <v>619050.81999999995</v>
      </c>
      <c r="F42" s="94">
        <v>2331.36</v>
      </c>
      <c r="G42" s="94">
        <v>33758.959999999999</v>
      </c>
      <c r="H42" s="95">
        <v>5910746.2800000003</v>
      </c>
      <c r="I42" s="95"/>
      <c r="J42" s="95"/>
      <c r="K42" s="96">
        <v>33975865.780000001</v>
      </c>
      <c r="L42" s="96"/>
      <c r="M42" s="96"/>
      <c r="N42" s="96"/>
      <c r="O42" s="97">
        <v>33975865.780000001</v>
      </c>
      <c r="P42" s="89"/>
      <c r="Q42" s="89"/>
    </row>
    <row r="43" spans="1:17" x14ac:dyDescent="0.2">
      <c r="A43" s="2" t="s">
        <v>51</v>
      </c>
      <c r="B43" s="94">
        <v>12508394.609999999</v>
      </c>
      <c r="C43" s="94">
        <v>2496622.88</v>
      </c>
      <c r="D43" s="94">
        <v>364117.78</v>
      </c>
      <c r="E43" s="94">
        <v>348995.09</v>
      </c>
      <c r="F43" s="94">
        <v>1093.93</v>
      </c>
      <c r="G43" s="94">
        <v>15840.59</v>
      </c>
      <c r="H43" s="95">
        <v>4099885.96</v>
      </c>
      <c r="I43" s="95"/>
      <c r="J43" s="95"/>
      <c r="K43" s="96">
        <v>19834950.84</v>
      </c>
      <c r="L43" s="96"/>
      <c r="M43" s="96"/>
      <c r="N43" s="96"/>
      <c r="O43" s="97">
        <v>19834950.84</v>
      </c>
      <c r="P43" s="89"/>
      <c r="Q43" s="89"/>
    </row>
    <row r="44" spans="1:17" x14ac:dyDescent="0.2">
      <c r="A44" s="2" t="s">
        <v>52</v>
      </c>
      <c r="B44" s="94">
        <v>181645866.80000001</v>
      </c>
      <c r="C44" s="94">
        <v>36255749.920000002</v>
      </c>
      <c r="D44" s="94">
        <v>5287688.18</v>
      </c>
      <c r="E44" s="94">
        <v>5040665.96</v>
      </c>
      <c r="F44" s="94">
        <v>8494.39</v>
      </c>
      <c r="G44" s="94">
        <v>123002.09</v>
      </c>
      <c r="H44" s="95">
        <v>26685338.23</v>
      </c>
      <c r="I44" s="95"/>
      <c r="J44" s="95"/>
      <c r="K44" s="96">
        <v>255046805.56999999</v>
      </c>
      <c r="L44" s="96">
        <v>5172162.4400000004</v>
      </c>
      <c r="M44" s="96">
        <v>208331205.03</v>
      </c>
      <c r="N44" s="96">
        <v>213503367.47</v>
      </c>
      <c r="O44" s="97">
        <v>41543438.100000001</v>
      </c>
      <c r="P44" s="89"/>
      <c r="Q44" s="89"/>
    </row>
    <row r="45" spans="1:17" x14ac:dyDescent="0.2">
      <c r="A45" s="2" t="s">
        <v>53</v>
      </c>
      <c r="B45" s="94">
        <v>28731239.82</v>
      </c>
      <c r="C45" s="94">
        <v>5734634.4500000002</v>
      </c>
      <c r="D45" s="94">
        <v>836362.75</v>
      </c>
      <c r="E45" s="94">
        <v>797253.92</v>
      </c>
      <c r="F45" s="94">
        <v>1797.93</v>
      </c>
      <c r="G45" s="94">
        <v>26034.66</v>
      </c>
      <c r="H45" s="95">
        <v>3789392.88</v>
      </c>
      <c r="I45" s="95"/>
      <c r="J45" s="95"/>
      <c r="K45" s="96">
        <v>39916716.409999996</v>
      </c>
      <c r="L45" s="96">
        <v>33345719.210000001</v>
      </c>
      <c r="M45" s="96"/>
      <c r="N45" s="96">
        <v>33345719.210000001</v>
      </c>
      <c r="O45" s="97">
        <v>6570997.2000000002</v>
      </c>
      <c r="P45" s="89"/>
      <c r="Q45" s="89"/>
    </row>
    <row r="46" spans="1:17" x14ac:dyDescent="0.2">
      <c r="A46" s="2" t="s">
        <v>54</v>
      </c>
      <c r="B46" s="94">
        <v>76321661.469999999</v>
      </c>
      <c r="C46" s="94">
        <v>15233482.16</v>
      </c>
      <c r="D46" s="94">
        <v>2221713.9</v>
      </c>
      <c r="E46" s="94">
        <v>2117944.33</v>
      </c>
      <c r="F46" s="94">
        <v>3658.71</v>
      </c>
      <c r="G46" s="94">
        <v>52979.54</v>
      </c>
      <c r="H46" s="95">
        <v>20959031.420000002</v>
      </c>
      <c r="I46" s="95"/>
      <c r="J46" s="95"/>
      <c r="K46" s="96">
        <v>116910471.53</v>
      </c>
      <c r="L46" s="96">
        <v>2174582.58</v>
      </c>
      <c r="M46" s="96">
        <v>97280692.890000001</v>
      </c>
      <c r="N46" s="96">
        <v>99455275.469999999</v>
      </c>
      <c r="O46" s="97">
        <v>17455196.059999999</v>
      </c>
      <c r="P46" s="89"/>
      <c r="Q46" s="89"/>
    </row>
    <row r="47" spans="1:17" x14ac:dyDescent="0.2">
      <c r="A47" s="2" t="s">
        <v>55</v>
      </c>
      <c r="B47" s="94">
        <v>17559479.239999998</v>
      </c>
      <c r="C47" s="94">
        <v>3504798.1</v>
      </c>
      <c r="D47" s="94">
        <v>511154.22</v>
      </c>
      <c r="E47" s="94">
        <v>494746.59</v>
      </c>
      <c r="F47" s="94">
        <v>846.73</v>
      </c>
      <c r="G47" s="94">
        <v>12261.01</v>
      </c>
      <c r="H47" s="95">
        <v>4819379.57</v>
      </c>
      <c r="I47" s="95"/>
      <c r="J47" s="95"/>
      <c r="K47" s="96">
        <v>26902665.460000001</v>
      </c>
      <c r="L47" s="96"/>
      <c r="M47" s="96"/>
      <c r="N47" s="96"/>
      <c r="O47" s="97">
        <v>26902665.460000001</v>
      </c>
      <c r="P47" s="89"/>
      <c r="Q47" s="89"/>
    </row>
    <row r="48" spans="1:17" x14ac:dyDescent="0.2">
      <c r="A48" s="2" t="s">
        <v>56</v>
      </c>
      <c r="B48" s="94">
        <v>13680257.609999999</v>
      </c>
      <c r="C48" s="94">
        <v>2730521.8</v>
      </c>
      <c r="D48" s="94">
        <v>398230.57</v>
      </c>
      <c r="E48" s="94">
        <v>380772.96</v>
      </c>
      <c r="F48" s="94">
        <v>446.41</v>
      </c>
      <c r="G48" s="94">
        <v>6464.17</v>
      </c>
      <c r="H48" s="95">
        <v>4597812.66</v>
      </c>
      <c r="I48" s="95"/>
      <c r="J48" s="95"/>
      <c r="K48" s="96">
        <v>21794506.18</v>
      </c>
      <c r="L48" s="96"/>
      <c r="M48" s="96"/>
      <c r="N48" s="96"/>
      <c r="O48" s="97">
        <v>21794506.18</v>
      </c>
      <c r="P48" s="89"/>
      <c r="Q48" s="89"/>
    </row>
    <row r="49" spans="1:17" x14ac:dyDescent="0.2">
      <c r="A49" s="2" t="s">
        <v>57</v>
      </c>
      <c r="B49" s="94">
        <v>15957222.93</v>
      </c>
      <c r="C49" s="94">
        <v>3184994.48</v>
      </c>
      <c r="D49" s="94">
        <v>464512.74</v>
      </c>
      <c r="E49" s="94">
        <v>433941.94</v>
      </c>
      <c r="F49" s="94">
        <v>529.45000000000005</v>
      </c>
      <c r="G49" s="94">
        <v>7666.59</v>
      </c>
      <c r="H49" s="95">
        <v>4380736.9800000004</v>
      </c>
      <c r="I49" s="95"/>
      <c r="J49" s="95"/>
      <c r="K49" s="96">
        <v>24429605.109999999</v>
      </c>
      <c r="L49" s="96"/>
      <c r="M49" s="96"/>
      <c r="N49" s="96"/>
      <c r="O49" s="97">
        <v>24429605.109999999</v>
      </c>
      <c r="P49" s="89"/>
      <c r="Q49" s="89"/>
    </row>
    <row r="50" spans="1:17" x14ac:dyDescent="0.2">
      <c r="A50" s="2" t="s">
        <v>58</v>
      </c>
      <c r="B50" s="94">
        <v>40116066.390000001</v>
      </c>
      <c r="C50" s="94">
        <v>8006997.8799999999</v>
      </c>
      <c r="D50" s="94">
        <v>1167773.6100000001</v>
      </c>
      <c r="E50" s="94">
        <v>1000778.24</v>
      </c>
      <c r="F50" s="94">
        <v>1857.88</v>
      </c>
      <c r="G50" s="94">
        <v>26902.799999999999</v>
      </c>
      <c r="H50" s="95">
        <v>11976589.380000001</v>
      </c>
      <c r="I50" s="95"/>
      <c r="J50" s="95"/>
      <c r="K50" s="96">
        <v>62296966.18</v>
      </c>
      <c r="L50" s="96"/>
      <c r="M50" s="96"/>
      <c r="N50" s="96"/>
      <c r="O50" s="97">
        <v>62296966.18</v>
      </c>
      <c r="P50" s="89"/>
      <c r="Q50" s="89"/>
    </row>
    <row r="51" spans="1:17" x14ac:dyDescent="0.2">
      <c r="A51" s="2" t="s">
        <v>59</v>
      </c>
      <c r="B51" s="94">
        <v>14122014.449999999</v>
      </c>
      <c r="C51" s="94">
        <v>2818694.6</v>
      </c>
      <c r="D51" s="94">
        <v>411090.05</v>
      </c>
      <c r="E51" s="94">
        <v>377853.44</v>
      </c>
      <c r="F51" s="94">
        <v>435.2</v>
      </c>
      <c r="G51" s="94">
        <v>6301.85</v>
      </c>
      <c r="H51" s="95">
        <v>4218753.6100000003</v>
      </c>
      <c r="I51" s="95"/>
      <c r="J51" s="95"/>
      <c r="K51" s="96">
        <v>21955143.199999999</v>
      </c>
      <c r="L51" s="96"/>
      <c r="M51" s="96"/>
      <c r="N51" s="96"/>
      <c r="O51" s="97">
        <v>21955143.199999999</v>
      </c>
      <c r="P51" s="89"/>
      <c r="Q51" s="89"/>
    </row>
    <row r="52" spans="1:17" x14ac:dyDescent="0.2">
      <c r="A52" s="2" t="s">
        <v>60</v>
      </c>
      <c r="B52" s="94">
        <v>243298644.43000001</v>
      </c>
      <c r="C52" s="94">
        <v>48561384.649999999</v>
      </c>
      <c r="D52" s="94">
        <v>7082392.7199999997</v>
      </c>
      <c r="E52" s="94">
        <v>6876371.1699999999</v>
      </c>
      <c r="F52" s="94">
        <v>8801.9699999999993</v>
      </c>
      <c r="G52" s="94">
        <v>127455.82</v>
      </c>
      <c r="H52" s="95">
        <v>46624263.649999999</v>
      </c>
      <c r="I52" s="95"/>
      <c r="J52" s="95"/>
      <c r="K52" s="96">
        <v>352579314.41000003</v>
      </c>
      <c r="L52" s="96">
        <v>45105482.18</v>
      </c>
      <c r="M52" s="96">
        <v>251830054.86000001</v>
      </c>
      <c r="N52" s="96">
        <v>296935537.04000002</v>
      </c>
      <c r="O52" s="97">
        <v>55643777.369999997</v>
      </c>
      <c r="P52" s="89"/>
      <c r="Q52" s="89"/>
    </row>
    <row r="53" spans="1:17" ht="13.5" thickBot="1" x14ac:dyDescent="0.25">
      <c r="A53" s="4" t="s">
        <v>61</v>
      </c>
      <c r="B53" s="94">
        <v>26229844.98</v>
      </c>
      <c r="C53" s="94">
        <v>5235366.58</v>
      </c>
      <c r="D53" s="94">
        <v>763547.47</v>
      </c>
      <c r="E53" s="94">
        <v>18232130.32</v>
      </c>
      <c r="F53" s="94">
        <v>1588.92</v>
      </c>
      <c r="G53" s="94">
        <v>23008.18</v>
      </c>
      <c r="H53" s="95">
        <v>8827944.0399999991</v>
      </c>
      <c r="I53" s="95"/>
      <c r="J53" s="95"/>
      <c r="K53" s="96">
        <v>59313430.490000002</v>
      </c>
      <c r="L53" s="96">
        <v>24693473.5</v>
      </c>
      <c r="M53" s="96"/>
      <c r="N53" s="96">
        <v>24693473.5</v>
      </c>
      <c r="O53" s="97">
        <v>34619956.990000002</v>
      </c>
      <c r="P53" s="89"/>
      <c r="Q53" s="89"/>
    </row>
    <row r="54" spans="1:17" s="101" customFormat="1" ht="13.5" thickBot="1" x14ac:dyDescent="0.25">
      <c r="A54" s="5" t="s">
        <v>13</v>
      </c>
      <c r="B54" s="100">
        <v>1420439996.8900001</v>
      </c>
      <c r="C54" s="100">
        <v>283513840.44999999</v>
      </c>
      <c r="D54" s="100">
        <v>41348828.399999999</v>
      </c>
      <c r="E54" s="100">
        <v>56144642</v>
      </c>
      <c r="F54" s="100">
        <v>83037.37</v>
      </c>
      <c r="G54" s="100">
        <v>1202413.44</v>
      </c>
      <c r="H54" s="100">
        <v>299414734.61000001</v>
      </c>
      <c r="I54" s="100">
        <v>0</v>
      </c>
      <c r="J54" s="100">
        <v>0</v>
      </c>
      <c r="K54" s="100">
        <v>2102147493.1600001</v>
      </c>
      <c r="L54" s="100">
        <v>219494933.75</v>
      </c>
      <c r="M54" s="100">
        <v>573299088.92999995</v>
      </c>
      <c r="N54" s="100">
        <v>792794022.67999995</v>
      </c>
      <c r="O54" s="100">
        <v>1309353470.48</v>
      </c>
      <c r="P54" s="89"/>
      <c r="Q54" s="89"/>
    </row>
    <row r="55" spans="1:17" x14ac:dyDescent="0.2">
      <c r="F55" s="89"/>
      <c r="G55" s="89"/>
      <c r="H55" s="89"/>
      <c r="I55" s="89"/>
      <c r="J55" s="89"/>
      <c r="L55" s="89"/>
      <c r="M55" s="89"/>
      <c r="N55" s="89"/>
      <c r="O55" s="89"/>
    </row>
    <row r="56" spans="1:17" x14ac:dyDescent="0.2"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1:17" x14ac:dyDescent="0.2">
      <c r="F57" s="89"/>
      <c r="G57" s="89"/>
      <c r="H57" s="89"/>
      <c r="I57" s="89"/>
      <c r="J57" s="89"/>
    </row>
    <row r="58" spans="1:17" x14ac:dyDescent="0.2">
      <c r="F58" s="89"/>
      <c r="G58" s="89"/>
      <c r="H58" s="89"/>
      <c r="I58" s="89"/>
      <c r="J58" s="89"/>
    </row>
    <row r="59" spans="1:17" x14ac:dyDescent="0.2">
      <c r="F59" s="89"/>
      <c r="G59" s="89"/>
      <c r="H59" s="89"/>
      <c r="I59" s="89"/>
      <c r="J59" s="89"/>
    </row>
    <row r="60" spans="1:17" x14ac:dyDescent="0.2">
      <c r="G60" s="89"/>
      <c r="H60" s="89"/>
      <c r="I60" s="89"/>
      <c r="J60" s="89"/>
    </row>
    <row r="61" spans="1:17" x14ac:dyDescent="0.2">
      <c r="G61" s="89"/>
      <c r="H61" s="89"/>
      <c r="I61" s="89"/>
      <c r="J61" s="89"/>
    </row>
    <row r="62" spans="1:17" x14ac:dyDescent="0.2">
      <c r="G62" s="89"/>
      <c r="H62" s="89"/>
      <c r="I62" s="89"/>
      <c r="J62" s="89"/>
    </row>
    <row r="63" spans="1:17" x14ac:dyDescent="0.2">
      <c r="G63" s="89"/>
      <c r="H63" s="89"/>
      <c r="I63" s="89"/>
      <c r="J63" s="89"/>
    </row>
  </sheetData>
  <mergeCells count="15">
    <mergeCell ref="M5:M6"/>
    <mergeCell ref="N5:N6"/>
    <mergeCell ref="A1:L1"/>
    <mergeCell ref="A2:L2"/>
    <mergeCell ref="C4:D4"/>
    <mergeCell ref="A5:A6"/>
    <mergeCell ref="B5:B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701D-4196-44FC-949F-B01645C7C6C5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04" customWidth="1"/>
    <col min="5" max="5" width="17.7109375" style="104" customWidth="1"/>
    <col min="6" max="6" width="16.140625" style="102" customWidth="1"/>
    <col min="7" max="7" width="14.140625" style="102" customWidth="1"/>
    <col min="8" max="8" width="14.28515625" style="102" customWidth="1"/>
    <col min="9" max="10" width="17.140625" style="102" customWidth="1"/>
    <col min="11" max="11" width="15.42578125" style="102" bestFit="1" customWidth="1"/>
    <col min="12" max="12" width="11.28515625" style="102" bestFit="1" customWidth="1"/>
    <col min="13" max="252" width="11.42578125" style="102"/>
    <col min="253" max="253" width="44.7109375" style="102" customWidth="1"/>
    <col min="254" max="256" width="17.140625" style="102" customWidth="1"/>
    <col min="257" max="257" width="17.7109375" style="102" customWidth="1"/>
    <col min="258" max="258" width="16.140625" style="102" customWidth="1"/>
    <col min="259" max="259" width="14.140625" style="102" customWidth="1"/>
    <col min="260" max="260" width="14.28515625" style="102" customWidth="1"/>
    <col min="261" max="262" width="17.140625" style="102" customWidth="1"/>
    <col min="263" max="263" width="15.42578125" style="102" bestFit="1" customWidth="1"/>
    <col min="264" max="264" width="15.28515625" style="102" bestFit="1" customWidth="1"/>
    <col min="265" max="265" width="15.140625" style="102" customWidth="1"/>
    <col min="266" max="266" width="15.85546875" style="102" customWidth="1"/>
    <col min="267" max="267" width="15.5703125" style="102" customWidth="1"/>
    <col min="268" max="268" width="11.28515625" style="102" bestFit="1" customWidth="1"/>
    <col min="269" max="508" width="11.42578125" style="102"/>
    <col min="509" max="509" width="44.7109375" style="102" customWidth="1"/>
    <col min="510" max="512" width="17.140625" style="102" customWidth="1"/>
    <col min="513" max="513" width="17.7109375" style="102" customWidth="1"/>
    <col min="514" max="514" width="16.140625" style="102" customWidth="1"/>
    <col min="515" max="515" width="14.140625" style="102" customWidth="1"/>
    <col min="516" max="516" width="14.28515625" style="102" customWidth="1"/>
    <col min="517" max="518" width="17.140625" style="102" customWidth="1"/>
    <col min="519" max="519" width="15.42578125" style="102" bestFit="1" customWidth="1"/>
    <col min="520" max="520" width="15.28515625" style="102" bestFit="1" customWidth="1"/>
    <col min="521" max="521" width="15.140625" style="102" customWidth="1"/>
    <col min="522" max="522" width="15.85546875" style="102" customWidth="1"/>
    <col min="523" max="523" width="15.5703125" style="102" customWidth="1"/>
    <col min="524" max="524" width="11.28515625" style="102" bestFit="1" customWidth="1"/>
    <col min="525" max="764" width="11.42578125" style="102"/>
    <col min="765" max="765" width="44.7109375" style="102" customWidth="1"/>
    <col min="766" max="768" width="17.140625" style="102" customWidth="1"/>
    <col min="769" max="769" width="17.7109375" style="102" customWidth="1"/>
    <col min="770" max="770" width="16.140625" style="102" customWidth="1"/>
    <col min="771" max="771" width="14.140625" style="102" customWidth="1"/>
    <col min="772" max="772" width="14.28515625" style="102" customWidth="1"/>
    <col min="773" max="774" width="17.140625" style="102" customWidth="1"/>
    <col min="775" max="775" width="15.42578125" style="102" bestFit="1" customWidth="1"/>
    <col min="776" max="776" width="15.28515625" style="102" bestFit="1" customWidth="1"/>
    <col min="777" max="777" width="15.140625" style="102" customWidth="1"/>
    <col min="778" max="778" width="15.85546875" style="102" customWidth="1"/>
    <col min="779" max="779" width="15.5703125" style="102" customWidth="1"/>
    <col min="780" max="780" width="11.28515625" style="102" bestFit="1" customWidth="1"/>
    <col min="781" max="1020" width="11.42578125" style="102"/>
    <col min="1021" max="1021" width="44.7109375" style="102" customWidth="1"/>
    <col min="1022" max="1024" width="17.140625" style="102" customWidth="1"/>
    <col min="1025" max="1025" width="17.7109375" style="102" customWidth="1"/>
    <col min="1026" max="1026" width="16.140625" style="102" customWidth="1"/>
    <col min="1027" max="1027" width="14.140625" style="102" customWidth="1"/>
    <col min="1028" max="1028" width="14.28515625" style="102" customWidth="1"/>
    <col min="1029" max="1030" width="17.140625" style="102" customWidth="1"/>
    <col min="1031" max="1031" width="15.42578125" style="102" bestFit="1" customWidth="1"/>
    <col min="1032" max="1032" width="15.28515625" style="102" bestFit="1" customWidth="1"/>
    <col min="1033" max="1033" width="15.140625" style="102" customWidth="1"/>
    <col min="1034" max="1034" width="15.85546875" style="102" customWidth="1"/>
    <col min="1035" max="1035" width="15.5703125" style="102" customWidth="1"/>
    <col min="1036" max="1036" width="11.28515625" style="102" bestFit="1" customWidth="1"/>
    <col min="1037" max="1276" width="11.42578125" style="102"/>
    <col min="1277" max="1277" width="44.7109375" style="102" customWidth="1"/>
    <col min="1278" max="1280" width="17.140625" style="102" customWidth="1"/>
    <col min="1281" max="1281" width="17.7109375" style="102" customWidth="1"/>
    <col min="1282" max="1282" width="16.140625" style="102" customWidth="1"/>
    <col min="1283" max="1283" width="14.140625" style="102" customWidth="1"/>
    <col min="1284" max="1284" width="14.28515625" style="102" customWidth="1"/>
    <col min="1285" max="1286" width="17.140625" style="102" customWidth="1"/>
    <col min="1287" max="1287" width="15.42578125" style="102" bestFit="1" customWidth="1"/>
    <col min="1288" max="1288" width="15.28515625" style="102" bestFit="1" customWidth="1"/>
    <col min="1289" max="1289" width="15.140625" style="102" customWidth="1"/>
    <col min="1290" max="1290" width="15.85546875" style="102" customWidth="1"/>
    <col min="1291" max="1291" width="15.5703125" style="102" customWidth="1"/>
    <col min="1292" max="1292" width="11.28515625" style="102" bestFit="1" customWidth="1"/>
    <col min="1293" max="1532" width="11.42578125" style="102"/>
    <col min="1533" max="1533" width="44.7109375" style="102" customWidth="1"/>
    <col min="1534" max="1536" width="17.140625" style="102" customWidth="1"/>
    <col min="1537" max="1537" width="17.7109375" style="102" customWidth="1"/>
    <col min="1538" max="1538" width="16.140625" style="102" customWidth="1"/>
    <col min="1539" max="1539" width="14.140625" style="102" customWidth="1"/>
    <col min="1540" max="1540" width="14.28515625" style="102" customWidth="1"/>
    <col min="1541" max="1542" width="17.140625" style="102" customWidth="1"/>
    <col min="1543" max="1543" width="15.42578125" style="102" bestFit="1" customWidth="1"/>
    <col min="1544" max="1544" width="15.28515625" style="102" bestFit="1" customWidth="1"/>
    <col min="1545" max="1545" width="15.140625" style="102" customWidth="1"/>
    <col min="1546" max="1546" width="15.85546875" style="102" customWidth="1"/>
    <col min="1547" max="1547" width="15.5703125" style="102" customWidth="1"/>
    <col min="1548" max="1548" width="11.28515625" style="102" bestFit="1" customWidth="1"/>
    <col min="1549" max="1788" width="11.42578125" style="102"/>
    <col min="1789" max="1789" width="44.7109375" style="102" customWidth="1"/>
    <col min="1790" max="1792" width="17.140625" style="102" customWidth="1"/>
    <col min="1793" max="1793" width="17.7109375" style="102" customWidth="1"/>
    <col min="1794" max="1794" width="16.140625" style="102" customWidth="1"/>
    <col min="1795" max="1795" width="14.140625" style="102" customWidth="1"/>
    <col min="1796" max="1796" width="14.28515625" style="102" customWidth="1"/>
    <col min="1797" max="1798" width="17.140625" style="102" customWidth="1"/>
    <col min="1799" max="1799" width="15.42578125" style="102" bestFit="1" customWidth="1"/>
    <col min="1800" max="1800" width="15.28515625" style="102" bestFit="1" customWidth="1"/>
    <col min="1801" max="1801" width="15.140625" style="102" customWidth="1"/>
    <col min="1802" max="1802" width="15.85546875" style="102" customWidth="1"/>
    <col min="1803" max="1803" width="15.5703125" style="102" customWidth="1"/>
    <col min="1804" max="1804" width="11.28515625" style="102" bestFit="1" customWidth="1"/>
    <col min="1805" max="2044" width="11.42578125" style="102"/>
    <col min="2045" max="2045" width="44.7109375" style="102" customWidth="1"/>
    <col min="2046" max="2048" width="17.140625" style="102" customWidth="1"/>
    <col min="2049" max="2049" width="17.7109375" style="102" customWidth="1"/>
    <col min="2050" max="2050" width="16.140625" style="102" customWidth="1"/>
    <col min="2051" max="2051" width="14.140625" style="102" customWidth="1"/>
    <col min="2052" max="2052" width="14.28515625" style="102" customWidth="1"/>
    <col min="2053" max="2054" width="17.140625" style="102" customWidth="1"/>
    <col min="2055" max="2055" width="15.42578125" style="102" bestFit="1" customWidth="1"/>
    <col min="2056" max="2056" width="15.28515625" style="102" bestFit="1" customWidth="1"/>
    <col min="2057" max="2057" width="15.140625" style="102" customWidth="1"/>
    <col min="2058" max="2058" width="15.85546875" style="102" customWidth="1"/>
    <col min="2059" max="2059" width="15.5703125" style="102" customWidth="1"/>
    <col min="2060" max="2060" width="11.28515625" style="102" bestFit="1" customWidth="1"/>
    <col min="2061" max="2300" width="11.42578125" style="102"/>
    <col min="2301" max="2301" width="44.7109375" style="102" customWidth="1"/>
    <col min="2302" max="2304" width="17.140625" style="102" customWidth="1"/>
    <col min="2305" max="2305" width="17.7109375" style="102" customWidth="1"/>
    <col min="2306" max="2306" width="16.140625" style="102" customWidth="1"/>
    <col min="2307" max="2307" width="14.140625" style="102" customWidth="1"/>
    <col min="2308" max="2308" width="14.28515625" style="102" customWidth="1"/>
    <col min="2309" max="2310" width="17.140625" style="102" customWidth="1"/>
    <col min="2311" max="2311" width="15.42578125" style="102" bestFit="1" customWidth="1"/>
    <col min="2312" max="2312" width="15.28515625" style="102" bestFit="1" customWidth="1"/>
    <col min="2313" max="2313" width="15.140625" style="102" customWidth="1"/>
    <col min="2314" max="2314" width="15.85546875" style="102" customWidth="1"/>
    <col min="2315" max="2315" width="15.5703125" style="102" customWidth="1"/>
    <col min="2316" max="2316" width="11.28515625" style="102" bestFit="1" customWidth="1"/>
    <col min="2317" max="2556" width="11.42578125" style="102"/>
    <col min="2557" max="2557" width="44.7109375" style="102" customWidth="1"/>
    <col min="2558" max="2560" width="17.140625" style="102" customWidth="1"/>
    <col min="2561" max="2561" width="17.7109375" style="102" customWidth="1"/>
    <col min="2562" max="2562" width="16.140625" style="102" customWidth="1"/>
    <col min="2563" max="2563" width="14.140625" style="102" customWidth="1"/>
    <col min="2564" max="2564" width="14.28515625" style="102" customWidth="1"/>
    <col min="2565" max="2566" width="17.140625" style="102" customWidth="1"/>
    <col min="2567" max="2567" width="15.42578125" style="102" bestFit="1" customWidth="1"/>
    <col min="2568" max="2568" width="15.28515625" style="102" bestFit="1" customWidth="1"/>
    <col min="2569" max="2569" width="15.140625" style="102" customWidth="1"/>
    <col min="2570" max="2570" width="15.85546875" style="102" customWidth="1"/>
    <col min="2571" max="2571" width="15.5703125" style="102" customWidth="1"/>
    <col min="2572" max="2572" width="11.28515625" style="102" bestFit="1" customWidth="1"/>
    <col min="2573" max="2812" width="11.42578125" style="102"/>
    <col min="2813" max="2813" width="44.7109375" style="102" customWidth="1"/>
    <col min="2814" max="2816" width="17.140625" style="102" customWidth="1"/>
    <col min="2817" max="2817" width="17.7109375" style="102" customWidth="1"/>
    <col min="2818" max="2818" width="16.140625" style="102" customWidth="1"/>
    <col min="2819" max="2819" width="14.140625" style="102" customWidth="1"/>
    <col min="2820" max="2820" width="14.28515625" style="102" customWidth="1"/>
    <col min="2821" max="2822" width="17.140625" style="102" customWidth="1"/>
    <col min="2823" max="2823" width="15.42578125" style="102" bestFit="1" customWidth="1"/>
    <col min="2824" max="2824" width="15.28515625" style="102" bestFit="1" customWidth="1"/>
    <col min="2825" max="2825" width="15.140625" style="102" customWidth="1"/>
    <col min="2826" max="2826" width="15.85546875" style="102" customWidth="1"/>
    <col min="2827" max="2827" width="15.5703125" style="102" customWidth="1"/>
    <col min="2828" max="2828" width="11.28515625" style="102" bestFit="1" customWidth="1"/>
    <col min="2829" max="3068" width="11.42578125" style="102"/>
    <col min="3069" max="3069" width="44.7109375" style="102" customWidth="1"/>
    <col min="3070" max="3072" width="17.140625" style="102" customWidth="1"/>
    <col min="3073" max="3073" width="17.7109375" style="102" customWidth="1"/>
    <col min="3074" max="3074" width="16.140625" style="102" customWidth="1"/>
    <col min="3075" max="3075" width="14.140625" style="102" customWidth="1"/>
    <col min="3076" max="3076" width="14.28515625" style="102" customWidth="1"/>
    <col min="3077" max="3078" width="17.140625" style="102" customWidth="1"/>
    <col min="3079" max="3079" width="15.42578125" style="102" bestFit="1" customWidth="1"/>
    <col min="3080" max="3080" width="15.28515625" style="102" bestFit="1" customWidth="1"/>
    <col min="3081" max="3081" width="15.140625" style="102" customWidth="1"/>
    <col min="3082" max="3082" width="15.85546875" style="102" customWidth="1"/>
    <col min="3083" max="3083" width="15.5703125" style="102" customWidth="1"/>
    <col min="3084" max="3084" width="11.28515625" style="102" bestFit="1" customWidth="1"/>
    <col min="3085" max="3324" width="11.42578125" style="102"/>
    <col min="3325" max="3325" width="44.7109375" style="102" customWidth="1"/>
    <col min="3326" max="3328" width="17.140625" style="102" customWidth="1"/>
    <col min="3329" max="3329" width="17.7109375" style="102" customWidth="1"/>
    <col min="3330" max="3330" width="16.140625" style="102" customWidth="1"/>
    <col min="3331" max="3331" width="14.140625" style="102" customWidth="1"/>
    <col min="3332" max="3332" width="14.28515625" style="102" customWidth="1"/>
    <col min="3333" max="3334" width="17.140625" style="102" customWidth="1"/>
    <col min="3335" max="3335" width="15.42578125" style="102" bestFit="1" customWidth="1"/>
    <col min="3336" max="3336" width="15.28515625" style="102" bestFit="1" customWidth="1"/>
    <col min="3337" max="3337" width="15.140625" style="102" customWidth="1"/>
    <col min="3338" max="3338" width="15.85546875" style="102" customWidth="1"/>
    <col min="3339" max="3339" width="15.5703125" style="102" customWidth="1"/>
    <col min="3340" max="3340" width="11.28515625" style="102" bestFit="1" customWidth="1"/>
    <col min="3341" max="3580" width="11.42578125" style="102"/>
    <col min="3581" max="3581" width="44.7109375" style="102" customWidth="1"/>
    <col min="3582" max="3584" width="17.140625" style="102" customWidth="1"/>
    <col min="3585" max="3585" width="17.7109375" style="102" customWidth="1"/>
    <col min="3586" max="3586" width="16.140625" style="102" customWidth="1"/>
    <col min="3587" max="3587" width="14.140625" style="102" customWidth="1"/>
    <col min="3588" max="3588" width="14.28515625" style="102" customWidth="1"/>
    <col min="3589" max="3590" width="17.140625" style="102" customWidth="1"/>
    <col min="3591" max="3591" width="15.42578125" style="102" bestFit="1" customWidth="1"/>
    <col min="3592" max="3592" width="15.28515625" style="102" bestFit="1" customWidth="1"/>
    <col min="3593" max="3593" width="15.140625" style="102" customWidth="1"/>
    <col min="3594" max="3594" width="15.85546875" style="102" customWidth="1"/>
    <col min="3595" max="3595" width="15.5703125" style="102" customWidth="1"/>
    <col min="3596" max="3596" width="11.28515625" style="102" bestFit="1" customWidth="1"/>
    <col min="3597" max="3836" width="11.42578125" style="102"/>
    <col min="3837" max="3837" width="44.7109375" style="102" customWidth="1"/>
    <col min="3838" max="3840" width="17.140625" style="102" customWidth="1"/>
    <col min="3841" max="3841" width="17.7109375" style="102" customWidth="1"/>
    <col min="3842" max="3842" width="16.140625" style="102" customWidth="1"/>
    <col min="3843" max="3843" width="14.140625" style="102" customWidth="1"/>
    <col min="3844" max="3844" width="14.28515625" style="102" customWidth="1"/>
    <col min="3845" max="3846" width="17.140625" style="102" customWidth="1"/>
    <col min="3847" max="3847" width="15.42578125" style="102" bestFit="1" customWidth="1"/>
    <col min="3848" max="3848" width="15.28515625" style="102" bestFit="1" customWidth="1"/>
    <col min="3849" max="3849" width="15.140625" style="102" customWidth="1"/>
    <col min="3850" max="3850" width="15.85546875" style="102" customWidth="1"/>
    <col min="3851" max="3851" width="15.5703125" style="102" customWidth="1"/>
    <col min="3852" max="3852" width="11.28515625" style="102" bestFit="1" customWidth="1"/>
    <col min="3853" max="4092" width="11.42578125" style="102"/>
    <col min="4093" max="4093" width="44.7109375" style="102" customWidth="1"/>
    <col min="4094" max="4096" width="17.140625" style="102" customWidth="1"/>
    <col min="4097" max="4097" width="17.7109375" style="102" customWidth="1"/>
    <col min="4098" max="4098" width="16.140625" style="102" customWidth="1"/>
    <col min="4099" max="4099" width="14.140625" style="102" customWidth="1"/>
    <col min="4100" max="4100" width="14.28515625" style="102" customWidth="1"/>
    <col min="4101" max="4102" width="17.140625" style="102" customWidth="1"/>
    <col min="4103" max="4103" width="15.42578125" style="102" bestFit="1" customWidth="1"/>
    <col min="4104" max="4104" width="15.28515625" style="102" bestFit="1" customWidth="1"/>
    <col min="4105" max="4105" width="15.140625" style="102" customWidth="1"/>
    <col min="4106" max="4106" width="15.85546875" style="102" customWidth="1"/>
    <col min="4107" max="4107" width="15.5703125" style="102" customWidth="1"/>
    <col min="4108" max="4108" width="11.28515625" style="102" bestFit="1" customWidth="1"/>
    <col min="4109" max="4348" width="11.42578125" style="102"/>
    <col min="4349" max="4349" width="44.7109375" style="102" customWidth="1"/>
    <col min="4350" max="4352" width="17.140625" style="102" customWidth="1"/>
    <col min="4353" max="4353" width="17.7109375" style="102" customWidth="1"/>
    <col min="4354" max="4354" width="16.140625" style="102" customWidth="1"/>
    <col min="4355" max="4355" width="14.140625" style="102" customWidth="1"/>
    <col min="4356" max="4356" width="14.28515625" style="102" customWidth="1"/>
    <col min="4357" max="4358" width="17.140625" style="102" customWidth="1"/>
    <col min="4359" max="4359" width="15.42578125" style="102" bestFit="1" customWidth="1"/>
    <col min="4360" max="4360" width="15.28515625" style="102" bestFit="1" customWidth="1"/>
    <col min="4361" max="4361" width="15.140625" style="102" customWidth="1"/>
    <col min="4362" max="4362" width="15.85546875" style="102" customWidth="1"/>
    <col min="4363" max="4363" width="15.5703125" style="102" customWidth="1"/>
    <col min="4364" max="4364" width="11.28515625" style="102" bestFit="1" customWidth="1"/>
    <col min="4365" max="4604" width="11.42578125" style="102"/>
    <col min="4605" max="4605" width="44.7109375" style="102" customWidth="1"/>
    <col min="4606" max="4608" width="17.140625" style="102" customWidth="1"/>
    <col min="4609" max="4609" width="17.7109375" style="102" customWidth="1"/>
    <col min="4610" max="4610" width="16.140625" style="102" customWidth="1"/>
    <col min="4611" max="4611" width="14.140625" style="102" customWidth="1"/>
    <col min="4612" max="4612" width="14.28515625" style="102" customWidth="1"/>
    <col min="4613" max="4614" width="17.140625" style="102" customWidth="1"/>
    <col min="4615" max="4615" width="15.42578125" style="102" bestFit="1" customWidth="1"/>
    <col min="4616" max="4616" width="15.28515625" style="102" bestFit="1" customWidth="1"/>
    <col min="4617" max="4617" width="15.140625" style="102" customWidth="1"/>
    <col min="4618" max="4618" width="15.85546875" style="102" customWidth="1"/>
    <col min="4619" max="4619" width="15.5703125" style="102" customWidth="1"/>
    <col min="4620" max="4620" width="11.28515625" style="102" bestFit="1" customWidth="1"/>
    <col min="4621" max="4860" width="11.42578125" style="102"/>
    <col min="4861" max="4861" width="44.7109375" style="102" customWidth="1"/>
    <col min="4862" max="4864" width="17.140625" style="102" customWidth="1"/>
    <col min="4865" max="4865" width="17.7109375" style="102" customWidth="1"/>
    <col min="4866" max="4866" width="16.140625" style="102" customWidth="1"/>
    <col min="4867" max="4867" width="14.140625" style="102" customWidth="1"/>
    <col min="4868" max="4868" width="14.28515625" style="102" customWidth="1"/>
    <col min="4869" max="4870" width="17.140625" style="102" customWidth="1"/>
    <col min="4871" max="4871" width="15.42578125" style="102" bestFit="1" customWidth="1"/>
    <col min="4872" max="4872" width="15.28515625" style="102" bestFit="1" customWidth="1"/>
    <col min="4873" max="4873" width="15.140625" style="102" customWidth="1"/>
    <col min="4874" max="4874" width="15.85546875" style="102" customWidth="1"/>
    <col min="4875" max="4875" width="15.5703125" style="102" customWidth="1"/>
    <col min="4876" max="4876" width="11.28515625" style="102" bestFit="1" customWidth="1"/>
    <col min="4877" max="5116" width="11.42578125" style="102"/>
    <col min="5117" max="5117" width="44.7109375" style="102" customWidth="1"/>
    <col min="5118" max="5120" width="17.140625" style="102" customWidth="1"/>
    <col min="5121" max="5121" width="17.7109375" style="102" customWidth="1"/>
    <col min="5122" max="5122" width="16.140625" style="102" customWidth="1"/>
    <col min="5123" max="5123" width="14.140625" style="102" customWidth="1"/>
    <col min="5124" max="5124" width="14.28515625" style="102" customWidth="1"/>
    <col min="5125" max="5126" width="17.140625" style="102" customWidth="1"/>
    <col min="5127" max="5127" width="15.42578125" style="102" bestFit="1" customWidth="1"/>
    <col min="5128" max="5128" width="15.28515625" style="102" bestFit="1" customWidth="1"/>
    <col min="5129" max="5129" width="15.140625" style="102" customWidth="1"/>
    <col min="5130" max="5130" width="15.85546875" style="102" customWidth="1"/>
    <col min="5131" max="5131" width="15.5703125" style="102" customWidth="1"/>
    <col min="5132" max="5132" width="11.28515625" style="102" bestFit="1" customWidth="1"/>
    <col min="5133" max="5372" width="11.42578125" style="102"/>
    <col min="5373" max="5373" width="44.7109375" style="102" customWidth="1"/>
    <col min="5374" max="5376" width="17.140625" style="102" customWidth="1"/>
    <col min="5377" max="5377" width="17.7109375" style="102" customWidth="1"/>
    <col min="5378" max="5378" width="16.140625" style="102" customWidth="1"/>
    <col min="5379" max="5379" width="14.140625" style="102" customWidth="1"/>
    <col min="5380" max="5380" width="14.28515625" style="102" customWidth="1"/>
    <col min="5381" max="5382" width="17.140625" style="102" customWidth="1"/>
    <col min="5383" max="5383" width="15.42578125" style="102" bestFit="1" customWidth="1"/>
    <col min="5384" max="5384" width="15.28515625" style="102" bestFit="1" customWidth="1"/>
    <col min="5385" max="5385" width="15.140625" style="102" customWidth="1"/>
    <col min="5386" max="5386" width="15.85546875" style="102" customWidth="1"/>
    <col min="5387" max="5387" width="15.5703125" style="102" customWidth="1"/>
    <col min="5388" max="5388" width="11.28515625" style="102" bestFit="1" customWidth="1"/>
    <col min="5389" max="5628" width="11.42578125" style="102"/>
    <col min="5629" max="5629" width="44.7109375" style="102" customWidth="1"/>
    <col min="5630" max="5632" width="17.140625" style="102" customWidth="1"/>
    <col min="5633" max="5633" width="17.7109375" style="102" customWidth="1"/>
    <col min="5634" max="5634" width="16.140625" style="102" customWidth="1"/>
    <col min="5635" max="5635" width="14.140625" style="102" customWidth="1"/>
    <col min="5636" max="5636" width="14.28515625" style="102" customWidth="1"/>
    <col min="5637" max="5638" width="17.140625" style="102" customWidth="1"/>
    <col min="5639" max="5639" width="15.42578125" style="102" bestFit="1" customWidth="1"/>
    <col min="5640" max="5640" width="15.28515625" style="102" bestFit="1" customWidth="1"/>
    <col min="5641" max="5641" width="15.140625" style="102" customWidth="1"/>
    <col min="5642" max="5642" width="15.85546875" style="102" customWidth="1"/>
    <col min="5643" max="5643" width="15.5703125" style="102" customWidth="1"/>
    <col min="5644" max="5644" width="11.28515625" style="102" bestFit="1" customWidth="1"/>
    <col min="5645" max="5884" width="11.42578125" style="102"/>
    <col min="5885" max="5885" width="44.7109375" style="102" customWidth="1"/>
    <col min="5886" max="5888" width="17.140625" style="102" customWidth="1"/>
    <col min="5889" max="5889" width="17.7109375" style="102" customWidth="1"/>
    <col min="5890" max="5890" width="16.140625" style="102" customWidth="1"/>
    <col min="5891" max="5891" width="14.140625" style="102" customWidth="1"/>
    <col min="5892" max="5892" width="14.28515625" style="102" customWidth="1"/>
    <col min="5893" max="5894" width="17.140625" style="102" customWidth="1"/>
    <col min="5895" max="5895" width="15.42578125" style="102" bestFit="1" customWidth="1"/>
    <col min="5896" max="5896" width="15.28515625" style="102" bestFit="1" customWidth="1"/>
    <col min="5897" max="5897" width="15.140625" style="102" customWidth="1"/>
    <col min="5898" max="5898" width="15.85546875" style="102" customWidth="1"/>
    <col min="5899" max="5899" width="15.5703125" style="102" customWidth="1"/>
    <col min="5900" max="5900" width="11.28515625" style="102" bestFit="1" customWidth="1"/>
    <col min="5901" max="6140" width="11.42578125" style="102"/>
    <col min="6141" max="6141" width="44.7109375" style="102" customWidth="1"/>
    <col min="6142" max="6144" width="17.140625" style="102" customWidth="1"/>
    <col min="6145" max="6145" width="17.7109375" style="102" customWidth="1"/>
    <col min="6146" max="6146" width="16.140625" style="102" customWidth="1"/>
    <col min="6147" max="6147" width="14.140625" style="102" customWidth="1"/>
    <col min="6148" max="6148" width="14.28515625" style="102" customWidth="1"/>
    <col min="6149" max="6150" width="17.140625" style="102" customWidth="1"/>
    <col min="6151" max="6151" width="15.42578125" style="102" bestFit="1" customWidth="1"/>
    <col min="6152" max="6152" width="15.28515625" style="102" bestFit="1" customWidth="1"/>
    <col min="6153" max="6153" width="15.140625" style="102" customWidth="1"/>
    <col min="6154" max="6154" width="15.85546875" style="102" customWidth="1"/>
    <col min="6155" max="6155" width="15.5703125" style="102" customWidth="1"/>
    <col min="6156" max="6156" width="11.28515625" style="102" bestFit="1" customWidth="1"/>
    <col min="6157" max="6396" width="11.42578125" style="102"/>
    <col min="6397" max="6397" width="44.7109375" style="102" customWidth="1"/>
    <col min="6398" max="6400" width="17.140625" style="102" customWidth="1"/>
    <col min="6401" max="6401" width="17.7109375" style="102" customWidth="1"/>
    <col min="6402" max="6402" width="16.140625" style="102" customWidth="1"/>
    <col min="6403" max="6403" width="14.140625" style="102" customWidth="1"/>
    <col min="6404" max="6404" width="14.28515625" style="102" customWidth="1"/>
    <col min="6405" max="6406" width="17.140625" style="102" customWidth="1"/>
    <col min="6407" max="6407" width="15.42578125" style="102" bestFit="1" customWidth="1"/>
    <col min="6408" max="6408" width="15.28515625" style="102" bestFit="1" customWidth="1"/>
    <col min="6409" max="6409" width="15.140625" style="102" customWidth="1"/>
    <col min="6410" max="6410" width="15.85546875" style="102" customWidth="1"/>
    <col min="6411" max="6411" width="15.5703125" style="102" customWidth="1"/>
    <col min="6412" max="6412" width="11.28515625" style="102" bestFit="1" customWidth="1"/>
    <col min="6413" max="6652" width="11.42578125" style="102"/>
    <col min="6653" max="6653" width="44.7109375" style="102" customWidth="1"/>
    <col min="6654" max="6656" width="17.140625" style="102" customWidth="1"/>
    <col min="6657" max="6657" width="17.7109375" style="102" customWidth="1"/>
    <col min="6658" max="6658" width="16.140625" style="102" customWidth="1"/>
    <col min="6659" max="6659" width="14.140625" style="102" customWidth="1"/>
    <col min="6660" max="6660" width="14.28515625" style="102" customWidth="1"/>
    <col min="6661" max="6662" width="17.140625" style="102" customWidth="1"/>
    <col min="6663" max="6663" width="15.42578125" style="102" bestFit="1" customWidth="1"/>
    <col min="6664" max="6664" width="15.28515625" style="102" bestFit="1" customWidth="1"/>
    <col min="6665" max="6665" width="15.140625" style="102" customWidth="1"/>
    <col min="6666" max="6666" width="15.85546875" style="102" customWidth="1"/>
    <col min="6667" max="6667" width="15.5703125" style="102" customWidth="1"/>
    <col min="6668" max="6668" width="11.28515625" style="102" bestFit="1" customWidth="1"/>
    <col min="6669" max="6908" width="11.42578125" style="102"/>
    <col min="6909" max="6909" width="44.7109375" style="102" customWidth="1"/>
    <col min="6910" max="6912" width="17.140625" style="102" customWidth="1"/>
    <col min="6913" max="6913" width="17.7109375" style="102" customWidth="1"/>
    <col min="6914" max="6914" width="16.140625" style="102" customWidth="1"/>
    <col min="6915" max="6915" width="14.140625" style="102" customWidth="1"/>
    <col min="6916" max="6916" width="14.28515625" style="102" customWidth="1"/>
    <col min="6917" max="6918" width="17.140625" style="102" customWidth="1"/>
    <col min="6919" max="6919" width="15.42578125" style="102" bestFit="1" customWidth="1"/>
    <col min="6920" max="6920" width="15.28515625" style="102" bestFit="1" customWidth="1"/>
    <col min="6921" max="6921" width="15.140625" style="102" customWidth="1"/>
    <col min="6922" max="6922" width="15.85546875" style="102" customWidth="1"/>
    <col min="6923" max="6923" width="15.5703125" style="102" customWidth="1"/>
    <col min="6924" max="6924" width="11.28515625" style="102" bestFit="1" customWidth="1"/>
    <col min="6925" max="7164" width="11.42578125" style="102"/>
    <col min="7165" max="7165" width="44.7109375" style="102" customWidth="1"/>
    <col min="7166" max="7168" width="17.140625" style="102" customWidth="1"/>
    <col min="7169" max="7169" width="17.7109375" style="102" customWidth="1"/>
    <col min="7170" max="7170" width="16.140625" style="102" customWidth="1"/>
    <col min="7171" max="7171" width="14.140625" style="102" customWidth="1"/>
    <col min="7172" max="7172" width="14.28515625" style="102" customWidth="1"/>
    <col min="7173" max="7174" width="17.140625" style="102" customWidth="1"/>
    <col min="7175" max="7175" width="15.42578125" style="102" bestFit="1" customWidth="1"/>
    <col min="7176" max="7176" width="15.28515625" style="102" bestFit="1" customWidth="1"/>
    <col min="7177" max="7177" width="15.140625" style="102" customWidth="1"/>
    <col min="7178" max="7178" width="15.85546875" style="102" customWidth="1"/>
    <col min="7179" max="7179" width="15.5703125" style="102" customWidth="1"/>
    <col min="7180" max="7180" width="11.28515625" style="102" bestFit="1" customWidth="1"/>
    <col min="7181" max="7420" width="11.42578125" style="102"/>
    <col min="7421" max="7421" width="44.7109375" style="102" customWidth="1"/>
    <col min="7422" max="7424" width="17.140625" style="102" customWidth="1"/>
    <col min="7425" max="7425" width="17.7109375" style="102" customWidth="1"/>
    <col min="7426" max="7426" width="16.140625" style="102" customWidth="1"/>
    <col min="7427" max="7427" width="14.140625" style="102" customWidth="1"/>
    <col min="7428" max="7428" width="14.28515625" style="102" customWidth="1"/>
    <col min="7429" max="7430" width="17.140625" style="102" customWidth="1"/>
    <col min="7431" max="7431" width="15.42578125" style="102" bestFit="1" customWidth="1"/>
    <col min="7432" max="7432" width="15.28515625" style="102" bestFit="1" customWidth="1"/>
    <col min="7433" max="7433" width="15.140625" style="102" customWidth="1"/>
    <col min="7434" max="7434" width="15.85546875" style="102" customWidth="1"/>
    <col min="7435" max="7435" width="15.5703125" style="102" customWidth="1"/>
    <col min="7436" max="7436" width="11.28515625" style="102" bestFit="1" customWidth="1"/>
    <col min="7437" max="7676" width="11.42578125" style="102"/>
    <col min="7677" max="7677" width="44.7109375" style="102" customWidth="1"/>
    <col min="7678" max="7680" width="17.140625" style="102" customWidth="1"/>
    <col min="7681" max="7681" width="17.7109375" style="102" customWidth="1"/>
    <col min="7682" max="7682" width="16.140625" style="102" customWidth="1"/>
    <col min="7683" max="7683" width="14.140625" style="102" customWidth="1"/>
    <col min="7684" max="7684" width="14.28515625" style="102" customWidth="1"/>
    <col min="7685" max="7686" width="17.140625" style="102" customWidth="1"/>
    <col min="7687" max="7687" width="15.42578125" style="102" bestFit="1" customWidth="1"/>
    <col min="7688" max="7688" width="15.28515625" style="102" bestFit="1" customWidth="1"/>
    <col min="7689" max="7689" width="15.140625" style="102" customWidth="1"/>
    <col min="7690" max="7690" width="15.85546875" style="102" customWidth="1"/>
    <col min="7691" max="7691" width="15.5703125" style="102" customWidth="1"/>
    <col min="7692" max="7692" width="11.28515625" style="102" bestFit="1" customWidth="1"/>
    <col min="7693" max="7932" width="11.42578125" style="102"/>
    <col min="7933" max="7933" width="44.7109375" style="102" customWidth="1"/>
    <col min="7934" max="7936" width="17.140625" style="102" customWidth="1"/>
    <col min="7937" max="7937" width="17.7109375" style="102" customWidth="1"/>
    <col min="7938" max="7938" width="16.140625" style="102" customWidth="1"/>
    <col min="7939" max="7939" width="14.140625" style="102" customWidth="1"/>
    <col min="7940" max="7940" width="14.28515625" style="102" customWidth="1"/>
    <col min="7941" max="7942" width="17.140625" style="102" customWidth="1"/>
    <col min="7943" max="7943" width="15.42578125" style="102" bestFit="1" customWidth="1"/>
    <col min="7944" max="7944" width="15.28515625" style="102" bestFit="1" customWidth="1"/>
    <col min="7945" max="7945" width="15.140625" style="102" customWidth="1"/>
    <col min="7946" max="7946" width="15.85546875" style="102" customWidth="1"/>
    <col min="7947" max="7947" width="15.5703125" style="102" customWidth="1"/>
    <col min="7948" max="7948" width="11.28515625" style="102" bestFit="1" customWidth="1"/>
    <col min="7949" max="8188" width="11.42578125" style="102"/>
    <col min="8189" max="8189" width="44.7109375" style="102" customWidth="1"/>
    <col min="8190" max="8192" width="17.140625" style="102" customWidth="1"/>
    <col min="8193" max="8193" width="17.7109375" style="102" customWidth="1"/>
    <col min="8194" max="8194" width="16.140625" style="102" customWidth="1"/>
    <col min="8195" max="8195" width="14.140625" style="102" customWidth="1"/>
    <col min="8196" max="8196" width="14.28515625" style="102" customWidth="1"/>
    <col min="8197" max="8198" width="17.140625" style="102" customWidth="1"/>
    <col min="8199" max="8199" width="15.42578125" style="102" bestFit="1" customWidth="1"/>
    <col min="8200" max="8200" width="15.28515625" style="102" bestFit="1" customWidth="1"/>
    <col min="8201" max="8201" width="15.140625" style="102" customWidth="1"/>
    <col min="8202" max="8202" width="15.85546875" style="102" customWidth="1"/>
    <col min="8203" max="8203" width="15.5703125" style="102" customWidth="1"/>
    <col min="8204" max="8204" width="11.28515625" style="102" bestFit="1" customWidth="1"/>
    <col min="8205" max="8444" width="11.42578125" style="102"/>
    <col min="8445" max="8445" width="44.7109375" style="102" customWidth="1"/>
    <col min="8446" max="8448" width="17.140625" style="102" customWidth="1"/>
    <col min="8449" max="8449" width="17.7109375" style="102" customWidth="1"/>
    <col min="8450" max="8450" width="16.140625" style="102" customWidth="1"/>
    <col min="8451" max="8451" width="14.140625" style="102" customWidth="1"/>
    <col min="8452" max="8452" width="14.28515625" style="102" customWidth="1"/>
    <col min="8453" max="8454" width="17.140625" style="102" customWidth="1"/>
    <col min="8455" max="8455" width="15.42578125" style="102" bestFit="1" customWidth="1"/>
    <col min="8456" max="8456" width="15.28515625" style="102" bestFit="1" customWidth="1"/>
    <col min="8457" max="8457" width="15.140625" style="102" customWidth="1"/>
    <col min="8458" max="8458" width="15.85546875" style="102" customWidth="1"/>
    <col min="8459" max="8459" width="15.5703125" style="102" customWidth="1"/>
    <col min="8460" max="8460" width="11.28515625" style="102" bestFit="1" customWidth="1"/>
    <col min="8461" max="8700" width="11.42578125" style="102"/>
    <col min="8701" max="8701" width="44.7109375" style="102" customWidth="1"/>
    <col min="8702" max="8704" width="17.140625" style="102" customWidth="1"/>
    <col min="8705" max="8705" width="17.7109375" style="102" customWidth="1"/>
    <col min="8706" max="8706" width="16.140625" style="102" customWidth="1"/>
    <col min="8707" max="8707" width="14.140625" style="102" customWidth="1"/>
    <col min="8708" max="8708" width="14.28515625" style="102" customWidth="1"/>
    <col min="8709" max="8710" width="17.140625" style="102" customWidth="1"/>
    <col min="8711" max="8711" width="15.42578125" style="102" bestFit="1" customWidth="1"/>
    <col min="8712" max="8712" width="15.28515625" style="102" bestFit="1" customWidth="1"/>
    <col min="8713" max="8713" width="15.140625" style="102" customWidth="1"/>
    <col min="8714" max="8714" width="15.85546875" style="102" customWidth="1"/>
    <col min="8715" max="8715" width="15.5703125" style="102" customWidth="1"/>
    <col min="8716" max="8716" width="11.28515625" style="102" bestFit="1" customWidth="1"/>
    <col min="8717" max="8956" width="11.42578125" style="102"/>
    <col min="8957" max="8957" width="44.7109375" style="102" customWidth="1"/>
    <col min="8958" max="8960" width="17.140625" style="102" customWidth="1"/>
    <col min="8961" max="8961" width="17.7109375" style="102" customWidth="1"/>
    <col min="8962" max="8962" width="16.140625" style="102" customWidth="1"/>
    <col min="8963" max="8963" width="14.140625" style="102" customWidth="1"/>
    <col min="8964" max="8964" width="14.28515625" style="102" customWidth="1"/>
    <col min="8965" max="8966" width="17.140625" style="102" customWidth="1"/>
    <col min="8967" max="8967" width="15.42578125" style="102" bestFit="1" customWidth="1"/>
    <col min="8968" max="8968" width="15.28515625" style="102" bestFit="1" customWidth="1"/>
    <col min="8969" max="8969" width="15.140625" style="102" customWidth="1"/>
    <col min="8970" max="8970" width="15.85546875" style="102" customWidth="1"/>
    <col min="8971" max="8971" width="15.5703125" style="102" customWidth="1"/>
    <col min="8972" max="8972" width="11.28515625" style="102" bestFit="1" customWidth="1"/>
    <col min="8973" max="9212" width="11.42578125" style="102"/>
    <col min="9213" max="9213" width="44.7109375" style="102" customWidth="1"/>
    <col min="9214" max="9216" width="17.140625" style="102" customWidth="1"/>
    <col min="9217" max="9217" width="17.7109375" style="102" customWidth="1"/>
    <col min="9218" max="9218" width="16.140625" style="102" customWidth="1"/>
    <col min="9219" max="9219" width="14.140625" style="102" customWidth="1"/>
    <col min="9220" max="9220" width="14.28515625" style="102" customWidth="1"/>
    <col min="9221" max="9222" width="17.140625" style="102" customWidth="1"/>
    <col min="9223" max="9223" width="15.42578125" style="102" bestFit="1" customWidth="1"/>
    <col min="9224" max="9224" width="15.28515625" style="102" bestFit="1" customWidth="1"/>
    <col min="9225" max="9225" width="15.140625" style="102" customWidth="1"/>
    <col min="9226" max="9226" width="15.85546875" style="102" customWidth="1"/>
    <col min="9227" max="9227" width="15.5703125" style="102" customWidth="1"/>
    <col min="9228" max="9228" width="11.28515625" style="102" bestFit="1" customWidth="1"/>
    <col min="9229" max="9468" width="11.42578125" style="102"/>
    <col min="9469" max="9469" width="44.7109375" style="102" customWidth="1"/>
    <col min="9470" max="9472" width="17.140625" style="102" customWidth="1"/>
    <col min="9473" max="9473" width="17.7109375" style="102" customWidth="1"/>
    <col min="9474" max="9474" width="16.140625" style="102" customWidth="1"/>
    <col min="9475" max="9475" width="14.140625" style="102" customWidth="1"/>
    <col min="9476" max="9476" width="14.28515625" style="102" customWidth="1"/>
    <col min="9477" max="9478" width="17.140625" style="102" customWidth="1"/>
    <col min="9479" max="9479" width="15.42578125" style="102" bestFit="1" customWidth="1"/>
    <col min="9480" max="9480" width="15.28515625" style="102" bestFit="1" customWidth="1"/>
    <col min="9481" max="9481" width="15.140625" style="102" customWidth="1"/>
    <col min="9482" max="9482" width="15.85546875" style="102" customWidth="1"/>
    <col min="9483" max="9483" width="15.5703125" style="102" customWidth="1"/>
    <col min="9484" max="9484" width="11.28515625" style="102" bestFit="1" customWidth="1"/>
    <col min="9485" max="9724" width="11.42578125" style="102"/>
    <col min="9725" max="9725" width="44.7109375" style="102" customWidth="1"/>
    <col min="9726" max="9728" width="17.140625" style="102" customWidth="1"/>
    <col min="9729" max="9729" width="17.7109375" style="102" customWidth="1"/>
    <col min="9730" max="9730" width="16.140625" style="102" customWidth="1"/>
    <col min="9731" max="9731" width="14.140625" style="102" customWidth="1"/>
    <col min="9732" max="9732" width="14.28515625" style="102" customWidth="1"/>
    <col min="9733" max="9734" width="17.140625" style="102" customWidth="1"/>
    <col min="9735" max="9735" width="15.42578125" style="102" bestFit="1" customWidth="1"/>
    <col min="9736" max="9736" width="15.28515625" style="102" bestFit="1" customWidth="1"/>
    <col min="9737" max="9737" width="15.140625" style="102" customWidth="1"/>
    <col min="9738" max="9738" width="15.85546875" style="102" customWidth="1"/>
    <col min="9739" max="9739" width="15.5703125" style="102" customWidth="1"/>
    <col min="9740" max="9740" width="11.28515625" style="102" bestFit="1" customWidth="1"/>
    <col min="9741" max="9980" width="11.42578125" style="102"/>
    <col min="9981" max="9981" width="44.7109375" style="102" customWidth="1"/>
    <col min="9982" max="9984" width="17.140625" style="102" customWidth="1"/>
    <col min="9985" max="9985" width="17.7109375" style="102" customWidth="1"/>
    <col min="9986" max="9986" width="16.140625" style="102" customWidth="1"/>
    <col min="9987" max="9987" width="14.140625" style="102" customWidth="1"/>
    <col min="9988" max="9988" width="14.28515625" style="102" customWidth="1"/>
    <col min="9989" max="9990" width="17.140625" style="102" customWidth="1"/>
    <col min="9991" max="9991" width="15.42578125" style="102" bestFit="1" customWidth="1"/>
    <col min="9992" max="9992" width="15.28515625" style="102" bestFit="1" customWidth="1"/>
    <col min="9993" max="9993" width="15.140625" style="102" customWidth="1"/>
    <col min="9994" max="9994" width="15.85546875" style="102" customWidth="1"/>
    <col min="9995" max="9995" width="15.5703125" style="102" customWidth="1"/>
    <col min="9996" max="9996" width="11.28515625" style="102" bestFit="1" customWidth="1"/>
    <col min="9997" max="10236" width="11.42578125" style="102"/>
    <col min="10237" max="10237" width="44.7109375" style="102" customWidth="1"/>
    <col min="10238" max="10240" width="17.140625" style="102" customWidth="1"/>
    <col min="10241" max="10241" width="17.7109375" style="102" customWidth="1"/>
    <col min="10242" max="10242" width="16.140625" style="102" customWidth="1"/>
    <col min="10243" max="10243" width="14.140625" style="102" customWidth="1"/>
    <col min="10244" max="10244" width="14.28515625" style="102" customWidth="1"/>
    <col min="10245" max="10246" width="17.140625" style="102" customWidth="1"/>
    <col min="10247" max="10247" width="15.42578125" style="102" bestFit="1" customWidth="1"/>
    <col min="10248" max="10248" width="15.28515625" style="102" bestFit="1" customWidth="1"/>
    <col min="10249" max="10249" width="15.140625" style="102" customWidth="1"/>
    <col min="10250" max="10250" width="15.85546875" style="102" customWidth="1"/>
    <col min="10251" max="10251" width="15.5703125" style="102" customWidth="1"/>
    <col min="10252" max="10252" width="11.28515625" style="102" bestFit="1" customWidth="1"/>
    <col min="10253" max="10492" width="11.42578125" style="102"/>
    <col min="10493" max="10493" width="44.7109375" style="102" customWidth="1"/>
    <col min="10494" max="10496" width="17.140625" style="102" customWidth="1"/>
    <col min="10497" max="10497" width="17.7109375" style="102" customWidth="1"/>
    <col min="10498" max="10498" width="16.140625" style="102" customWidth="1"/>
    <col min="10499" max="10499" width="14.140625" style="102" customWidth="1"/>
    <col min="10500" max="10500" width="14.28515625" style="102" customWidth="1"/>
    <col min="10501" max="10502" width="17.140625" style="102" customWidth="1"/>
    <col min="10503" max="10503" width="15.42578125" style="102" bestFit="1" customWidth="1"/>
    <col min="10504" max="10504" width="15.28515625" style="102" bestFit="1" customWidth="1"/>
    <col min="10505" max="10505" width="15.140625" style="102" customWidth="1"/>
    <col min="10506" max="10506" width="15.85546875" style="102" customWidth="1"/>
    <col min="10507" max="10507" width="15.5703125" style="102" customWidth="1"/>
    <col min="10508" max="10508" width="11.28515625" style="102" bestFit="1" customWidth="1"/>
    <col min="10509" max="10748" width="11.42578125" style="102"/>
    <col min="10749" max="10749" width="44.7109375" style="102" customWidth="1"/>
    <col min="10750" max="10752" width="17.140625" style="102" customWidth="1"/>
    <col min="10753" max="10753" width="17.7109375" style="102" customWidth="1"/>
    <col min="10754" max="10754" width="16.140625" style="102" customWidth="1"/>
    <col min="10755" max="10755" width="14.140625" style="102" customWidth="1"/>
    <col min="10756" max="10756" width="14.28515625" style="102" customWidth="1"/>
    <col min="10757" max="10758" width="17.140625" style="102" customWidth="1"/>
    <col min="10759" max="10759" width="15.42578125" style="102" bestFit="1" customWidth="1"/>
    <col min="10760" max="10760" width="15.28515625" style="102" bestFit="1" customWidth="1"/>
    <col min="10761" max="10761" width="15.140625" style="102" customWidth="1"/>
    <col min="10762" max="10762" width="15.85546875" style="102" customWidth="1"/>
    <col min="10763" max="10763" width="15.5703125" style="102" customWidth="1"/>
    <col min="10764" max="10764" width="11.28515625" style="102" bestFit="1" customWidth="1"/>
    <col min="10765" max="11004" width="11.42578125" style="102"/>
    <col min="11005" max="11005" width="44.7109375" style="102" customWidth="1"/>
    <col min="11006" max="11008" width="17.140625" style="102" customWidth="1"/>
    <col min="11009" max="11009" width="17.7109375" style="102" customWidth="1"/>
    <col min="11010" max="11010" width="16.140625" style="102" customWidth="1"/>
    <col min="11011" max="11011" width="14.140625" style="102" customWidth="1"/>
    <col min="11012" max="11012" width="14.28515625" style="102" customWidth="1"/>
    <col min="11013" max="11014" width="17.140625" style="102" customWidth="1"/>
    <col min="11015" max="11015" width="15.42578125" style="102" bestFit="1" customWidth="1"/>
    <col min="11016" max="11016" width="15.28515625" style="102" bestFit="1" customWidth="1"/>
    <col min="11017" max="11017" width="15.140625" style="102" customWidth="1"/>
    <col min="11018" max="11018" width="15.85546875" style="102" customWidth="1"/>
    <col min="11019" max="11019" width="15.5703125" style="102" customWidth="1"/>
    <col min="11020" max="11020" width="11.28515625" style="102" bestFit="1" customWidth="1"/>
    <col min="11021" max="11260" width="11.42578125" style="102"/>
    <col min="11261" max="11261" width="44.7109375" style="102" customWidth="1"/>
    <col min="11262" max="11264" width="17.140625" style="102" customWidth="1"/>
    <col min="11265" max="11265" width="17.7109375" style="102" customWidth="1"/>
    <col min="11266" max="11266" width="16.140625" style="102" customWidth="1"/>
    <col min="11267" max="11267" width="14.140625" style="102" customWidth="1"/>
    <col min="11268" max="11268" width="14.28515625" style="102" customWidth="1"/>
    <col min="11269" max="11270" width="17.140625" style="102" customWidth="1"/>
    <col min="11271" max="11271" width="15.42578125" style="102" bestFit="1" customWidth="1"/>
    <col min="11272" max="11272" width="15.28515625" style="102" bestFit="1" customWidth="1"/>
    <col min="11273" max="11273" width="15.140625" style="102" customWidth="1"/>
    <col min="11274" max="11274" width="15.85546875" style="102" customWidth="1"/>
    <col min="11275" max="11275" width="15.5703125" style="102" customWidth="1"/>
    <col min="11276" max="11276" width="11.28515625" style="102" bestFit="1" customWidth="1"/>
    <col min="11277" max="11516" width="11.42578125" style="102"/>
    <col min="11517" max="11517" width="44.7109375" style="102" customWidth="1"/>
    <col min="11518" max="11520" width="17.140625" style="102" customWidth="1"/>
    <col min="11521" max="11521" width="17.7109375" style="102" customWidth="1"/>
    <col min="11522" max="11522" width="16.140625" style="102" customWidth="1"/>
    <col min="11523" max="11523" width="14.140625" style="102" customWidth="1"/>
    <col min="11524" max="11524" width="14.28515625" style="102" customWidth="1"/>
    <col min="11525" max="11526" width="17.140625" style="102" customWidth="1"/>
    <col min="11527" max="11527" width="15.42578125" style="102" bestFit="1" customWidth="1"/>
    <col min="11528" max="11528" width="15.28515625" style="102" bestFit="1" customWidth="1"/>
    <col min="11529" max="11529" width="15.140625" style="102" customWidth="1"/>
    <col min="11530" max="11530" width="15.85546875" style="102" customWidth="1"/>
    <col min="11531" max="11531" width="15.5703125" style="102" customWidth="1"/>
    <col min="11532" max="11532" width="11.28515625" style="102" bestFit="1" customWidth="1"/>
    <col min="11533" max="11772" width="11.42578125" style="102"/>
    <col min="11773" max="11773" width="44.7109375" style="102" customWidth="1"/>
    <col min="11774" max="11776" width="17.140625" style="102" customWidth="1"/>
    <col min="11777" max="11777" width="17.7109375" style="102" customWidth="1"/>
    <col min="11778" max="11778" width="16.140625" style="102" customWidth="1"/>
    <col min="11779" max="11779" width="14.140625" style="102" customWidth="1"/>
    <col min="11780" max="11780" width="14.28515625" style="102" customWidth="1"/>
    <col min="11781" max="11782" width="17.140625" style="102" customWidth="1"/>
    <col min="11783" max="11783" width="15.42578125" style="102" bestFit="1" customWidth="1"/>
    <col min="11784" max="11784" width="15.28515625" style="102" bestFit="1" customWidth="1"/>
    <col min="11785" max="11785" width="15.140625" style="102" customWidth="1"/>
    <col min="11786" max="11786" width="15.85546875" style="102" customWidth="1"/>
    <col min="11787" max="11787" width="15.5703125" style="102" customWidth="1"/>
    <col min="11788" max="11788" width="11.28515625" style="102" bestFit="1" customWidth="1"/>
    <col min="11789" max="12028" width="11.42578125" style="102"/>
    <col min="12029" max="12029" width="44.7109375" style="102" customWidth="1"/>
    <col min="12030" max="12032" width="17.140625" style="102" customWidth="1"/>
    <col min="12033" max="12033" width="17.7109375" style="102" customWidth="1"/>
    <col min="12034" max="12034" width="16.140625" style="102" customWidth="1"/>
    <col min="12035" max="12035" width="14.140625" style="102" customWidth="1"/>
    <col min="12036" max="12036" width="14.28515625" style="102" customWidth="1"/>
    <col min="12037" max="12038" width="17.140625" style="102" customWidth="1"/>
    <col min="12039" max="12039" width="15.42578125" style="102" bestFit="1" customWidth="1"/>
    <col min="12040" max="12040" width="15.28515625" style="102" bestFit="1" customWidth="1"/>
    <col min="12041" max="12041" width="15.140625" style="102" customWidth="1"/>
    <col min="12042" max="12042" width="15.85546875" style="102" customWidth="1"/>
    <col min="12043" max="12043" width="15.5703125" style="102" customWidth="1"/>
    <col min="12044" max="12044" width="11.28515625" style="102" bestFit="1" customWidth="1"/>
    <col min="12045" max="12284" width="11.42578125" style="102"/>
    <col min="12285" max="12285" width="44.7109375" style="102" customWidth="1"/>
    <col min="12286" max="12288" width="17.140625" style="102" customWidth="1"/>
    <col min="12289" max="12289" width="17.7109375" style="102" customWidth="1"/>
    <col min="12290" max="12290" width="16.140625" style="102" customWidth="1"/>
    <col min="12291" max="12291" width="14.140625" style="102" customWidth="1"/>
    <col min="12292" max="12292" width="14.28515625" style="102" customWidth="1"/>
    <col min="12293" max="12294" width="17.140625" style="102" customWidth="1"/>
    <col min="12295" max="12295" width="15.42578125" style="102" bestFit="1" customWidth="1"/>
    <col min="12296" max="12296" width="15.28515625" style="102" bestFit="1" customWidth="1"/>
    <col min="12297" max="12297" width="15.140625" style="102" customWidth="1"/>
    <col min="12298" max="12298" width="15.85546875" style="102" customWidth="1"/>
    <col min="12299" max="12299" width="15.5703125" style="102" customWidth="1"/>
    <col min="12300" max="12300" width="11.28515625" style="102" bestFit="1" customWidth="1"/>
    <col min="12301" max="12540" width="11.42578125" style="102"/>
    <col min="12541" max="12541" width="44.7109375" style="102" customWidth="1"/>
    <col min="12542" max="12544" width="17.140625" style="102" customWidth="1"/>
    <col min="12545" max="12545" width="17.7109375" style="102" customWidth="1"/>
    <col min="12546" max="12546" width="16.140625" style="102" customWidth="1"/>
    <col min="12547" max="12547" width="14.140625" style="102" customWidth="1"/>
    <col min="12548" max="12548" width="14.28515625" style="102" customWidth="1"/>
    <col min="12549" max="12550" width="17.140625" style="102" customWidth="1"/>
    <col min="12551" max="12551" width="15.42578125" style="102" bestFit="1" customWidth="1"/>
    <col min="12552" max="12552" width="15.28515625" style="102" bestFit="1" customWidth="1"/>
    <col min="12553" max="12553" width="15.140625" style="102" customWidth="1"/>
    <col min="12554" max="12554" width="15.85546875" style="102" customWidth="1"/>
    <col min="12555" max="12555" width="15.5703125" style="102" customWidth="1"/>
    <col min="12556" max="12556" width="11.28515625" style="102" bestFit="1" customWidth="1"/>
    <col min="12557" max="12796" width="11.42578125" style="102"/>
    <col min="12797" max="12797" width="44.7109375" style="102" customWidth="1"/>
    <col min="12798" max="12800" width="17.140625" style="102" customWidth="1"/>
    <col min="12801" max="12801" width="17.7109375" style="102" customWidth="1"/>
    <col min="12802" max="12802" width="16.140625" style="102" customWidth="1"/>
    <col min="12803" max="12803" width="14.140625" style="102" customWidth="1"/>
    <col min="12804" max="12804" width="14.28515625" style="102" customWidth="1"/>
    <col min="12805" max="12806" width="17.140625" style="102" customWidth="1"/>
    <col min="12807" max="12807" width="15.42578125" style="102" bestFit="1" customWidth="1"/>
    <col min="12808" max="12808" width="15.28515625" style="102" bestFit="1" customWidth="1"/>
    <col min="12809" max="12809" width="15.140625" style="102" customWidth="1"/>
    <col min="12810" max="12810" width="15.85546875" style="102" customWidth="1"/>
    <col min="12811" max="12811" width="15.5703125" style="102" customWidth="1"/>
    <col min="12812" max="12812" width="11.28515625" style="102" bestFit="1" customWidth="1"/>
    <col min="12813" max="13052" width="11.42578125" style="102"/>
    <col min="13053" max="13053" width="44.7109375" style="102" customWidth="1"/>
    <col min="13054" max="13056" width="17.140625" style="102" customWidth="1"/>
    <col min="13057" max="13057" width="17.7109375" style="102" customWidth="1"/>
    <col min="13058" max="13058" width="16.140625" style="102" customWidth="1"/>
    <col min="13059" max="13059" width="14.140625" style="102" customWidth="1"/>
    <col min="13060" max="13060" width="14.28515625" style="102" customWidth="1"/>
    <col min="13061" max="13062" width="17.140625" style="102" customWidth="1"/>
    <col min="13063" max="13063" width="15.42578125" style="102" bestFit="1" customWidth="1"/>
    <col min="13064" max="13064" width="15.28515625" style="102" bestFit="1" customWidth="1"/>
    <col min="13065" max="13065" width="15.140625" style="102" customWidth="1"/>
    <col min="13066" max="13066" width="15.85546875" style="102" customWidth="1"/>
    <col min="13067" max="13067" width="15.5703125" style="102" customWidth="1"/>
    <col min="13068" max="13068" width="11.28515625" style="102" bestFit="1" customWidth="1"/>
    <col min="13069" max="13308" width="11.42578125" style="102"/>
    <col min="13309" max="13309" width="44.7109375" style="102" customWidth="1"/>
    <col min="13310" max="13312" width="17.140625" style="102" customWidth="1"/>
    <col min="13313" max="13313" width="17.7109375" style="102" customWidth="1"/>
    <col min="13314" max="13314" width="16.140625" style="102" customWidth="1"/>
    <col min="13315" max="13315" width="14.140625" style="102" customWidth="1"/>
    <col min="13316" max="13316" width="14.28515625" style="102" customWidth="1"/>
    <col min="13317" max="13318" width="17.140625" style="102" customWidth="1"/>
    <col min="13319" max="13319" width="15.42578125" style="102" bestFit="1" customWidth="1"/>
    <col min="13320" max="13320" width="15.28515625" style="102" bestFit="1" customWidth="1"/>
    <col min="13321" max="13321" width="15.140625" style="102" customWidth="1"/>
    <col min="13322" max="13322" width="15.85546875" style="102" customWidth="1"/>
    <col min="13323" max="13323" width="15.5703125" style="102" customWidth="1"/>
    <col min="13324" max="13324" width="11.28515625" style="102" bestFit="1" customWidth="1"/>
    <col min="13325" max="13564" width="11.42578125" style="102"/>
    <col min="13565" max="13565" width="44.7109375" style="102" customWidth="1"/>
    <col min="13566" max="13568" width="17.140625" style="102" customWidth="1"/>
    <col min="13569" max="13569" width="17.7109375" style="102" customWidth="1"/>
    <col min="13570" max="13570" width="16.140625" style="102" customWidth="1"/>
    <col min="13571" max="13571" width="14.140625" style="102" customWidth="1"/>
    <col min="13572" max="13572" width="14.28515625" style="102" customWidth="1"/>
    <col min="13573" max="13574" width="17.140625" style="102" customWidth="1"/>
    <col min="13575" max="13575" width="15.42578125" style="102" bestFit="1" customWidth="1"/>
    <col min="13576" max="13576" width="15.28515625" style="102" bestFit="1" customWidth="1"/>
    <col min="13577" max="13577" width="15.140625" style="102" customWidth="1"/>
    <col min="13578" max="13578" width="15.85546875" style="102" customWidth="1"/>
    <col min="13579" max="13579" width="15.5703125" style="102" customWidth="1"/>
    <col min="13580" max="13580" width="11.28515625" style="102" bestFit="1" customWidth="1"/>
    <col min="13581" max="13820" width="11.42578125" style="102"/>
    <col min="13821" max="13821" width="44.7109375" style="102" customWidth="1"/>
    <col min="13822" max="13824" width="17.140625" style="102" customWidth="1"/>
    <col min="13825" max="13825" width="17.7109375" style="102" customWidth="1"/>
    <col min="13826" max="13826" width="16.140625" style="102" customWidth="1"/>
    <col min="13827" max="13827" width="14.140625" style="102" customWidth="1"/>
    <col min="13828" max="13828" width="14.28515625" style="102" customWidth="1"/>
    <col min="13829" max="13830" width="17.140625" style="102" customWidth="1"/>
    <col min="13831" max="13831" width="15.42578125" style="102" bestFit="1" customWidth="1"/>
    <col min="13832" max="13832" width="15.28515625" style="102" bestFit="1" customWidth="1"/>
    <col min="13833" max="13833" width="15.140625" style="102" customWidth="1"/>
    <col min="13834" max="13834" width="15.85546875" style="102" customWidth="1"/>
    <col min="13835" max="13835" width="15.5703125" style="102" customWidth="1"/>
    <col min="13836" max="13836" width="11.28515625" style="102" bestFit="1" customWidth="1"/>
    <col min="13837" max="14076" width="11.42578125" style="102"/>
    <col min="14077" max="14077" width="44.7109375" style="102" customWidth="1"/>
    <col min="14078" max="14080" width="17.140625" style="102" customWidth="1"/>
    <col min="14081" max="14081" width="17.7109375" style="102" customWidth="1"/>
    <col min="14082" max="14082" width="16.140625" style="102" customWidth="1"/>
    <col min="14083" max="14083" width="14.140625" style="102" customWidth="1"/>
    <col min="14084" max="14084" width="14.28515625" style="102" customWidth="1"/>
    <col min="14085" max="14086" width="17.140625" style="102" customWidth="1"/>
    <col min="14087" max="14087" width="15.42578125" style="102" bestFit="1" customWidth="1"/>
    <col min="14088" max="14088" width="15.28515625" style="102" bestFit="1" customWidth="1"/>
    <col min="14089" max="14089" width="15.140625" style="102" customWidth="1"/>
    <col min="14090" max="14090" width="15.85546875" style="102" customWidth="1"/>
    <col min="14091" max="14091" width="15.5703125" style="102" customWidth="1"/>
    <col min="14092" max="14092" width="11.28515625" style="102" bestFit="1" customWidth="1"/>
    <col min="14093" max="14332" width="11.42578125" style="102"/>
    <col min="14333" max="14333" width="44.7109375" style="102" customWidth="1"/>
    <col min="14334" max="14336" width="17.140625" style="102" customWidth="1"/>
    <col min="14337" max="14337" width="17.7109375" style="102" customWidth="1"/>
    <col min="14338" max="14338" width="16.140625" style="102" customWidth="1"/>
    <col min="14339" max="14339" width="14.140625" style="102" customWidth="1"/>
    <col min="14340" max="14340" width="14.28515625" style="102" customWidth="1"/>
    <col min="14341" max="14342" width="17.140625" style="102" customWidth="1"/>
    <col min="14343" max="14343" width="15.42578125" style="102" bestFit="1" customWidth="1"/>
    <col min="14344" max="14344" width="15.28515625" style="102" bestFit="1" customWidth="1"/>
    <col min="14345" max="14345" width="15.140625" style="102" customWidth="1"/>
    <col min="14346" max="14346" width="15.85546875" style="102" customWidth="1"/>
    <col min="14347" max="14347" width="15.5703125" style="102" customWidth="1"/>
    <col min="14348" max="14348" width="11.28515625" style="102" bestFit="1" customWidth="1"/>
    <col min="14349" max="14588" width="11.42578125" style="102"/>
    <col min="14589" max="14589" width="44.7109375" style="102" customWidth="1"/>
    <col min="14590" max="14592" width="17.140625" style="102" customWidth="1"/>
    <col min="14593" max="14593" width="17.7109375" style="102" customWidth="1"/>
    <col min="14594" max="14594" width="16.140625" style="102" customWidth="1"/>
    <col min="14595" max="14595" width="14.140625" style="102" customWidth="1"/>
    <col min="14596" max="14596" width="14.28515625" style="102" customWidth="1"/>
    <col min="14597" max="14598" width="17.140625" style="102" customWidth="1"/>
    <col min="14599" max="14599" width="15.42578125" style="102" bestFit="1" customWidth="1"/>
    <col min="14600" max="14600" width="15.28515625" style="102" bestFit="1" customWidth="1"/>
    <col min="14601" max="14601" width="15.140625" style="102" customWidth="1"/>
    <col min="14602" max="14602" width="15.85546875" style="102" customWidth="1"/>
    <col min="14603" max="14603" width="15.5703125" style="102" customWidth="1"/>
    <col min="14604" max="14604" width="11.28515625" style="102" bestFit="1" customWidth="1"/>
    <col min="14605" max="14844" width="11.42578125" style="102"/>
    <col min="14845" max="14845" width="44.7109375" style="102" customWidth="1"/>
    <col min="14846" max="14848" width="17.140625" style="102" customWidth="1"/>
    <col min="14849" max="14849" width="17.7109375" style="102" customWidth="1"/>
    <col min="14850" max="14850" width="16.140625" style="102" customWidth="1"/>
    <col min="14851" max="14851" width="14.140625" style="102" customWidth="1"/>
    <col min="14852" max="14852" width="14.28515625" style="102" customWidth="1"/>
    <col min="14853" max="14854" width="17.140625" style="102" customWidth="1"/>
    <col min="14855" max="14855" width="15.42578125" style="102" bestFit="1" customWidth="1"/>
    <col min="14856" max="14856" width="15.28515625" style="102" bestFit="1" customWidth="1"/>
    <col min="14857" max="14857" width="15.140625" style="102" customWidth="1"/>
    <col min="14858" max="14858" width="15.85546875" style="102" customWidth="1"/>
    <col min="14859" max="14859" width="15.5703125" style="102" customWidth="1"/>
    <col min="14860" max="14860" width="11.28515625" style="102" bestFit="1" customWidth="1"/>
    <col min="14861" max="15100" width="11.42578125" style="102"/>
    <col min="15101" max="15101" width="44.7109375" style="102" customWidth="1"/>
    <col min="15102" max="15104" width="17.140625" style="102" customWidth="1"/>
    <col min="15105" max="15105" width="17.7109375" style="102" customWidth="1"/>
    <col min="15106" max="15106" width="16.140625" style="102" customWidth="1"/>
    <col min="15107" max="15107" width="14.140625" style="102" customWidth="1"/>
    <col min="15108" max="15108" width="14.28515625" style="102" customWidth="1"/>
    <col min="15109" max="15110" width="17.140625" style="102" customWidth="1"/>
    <col min="15111" max="15111" width="15.42578125" style="102" bestFit="1" customWidth="1"/>
    <col min="15112" max="15112" width="15.28515625" style="102" bestFit="1" customWidth="1"/>
    <col min="15113" max="15113" width="15.140625" style="102" customWidth="1"/>
    <col min="15114" max="15114" width="15.85546875" style="102" customWidth="1"/>
    <col min="15115" max="15115" width="15.5703125" style="102" customWidth="1"/>
    <col min="15116" max="15116" width="11.28515625" style="102" bestFit="1" customWidth="1"/>
    <col min="15117" max="15356" width="11.42578125" style="102"/>
    <col min="15357" max="15357" width="44.7109375" style="102" customWidth="1"/>
    <col min="15358" max="15360" width="17.140625" style="102" customWidth="1"/>
    <col min="15361" max="15361" width="17.7109375" style="102" customWidth="1"/>
    <col min="15362" max="15362" width="16.140625" style="102" customWidth="1"/>
    <col min="15363" max="15363" width="14.140625" style="102" customWidth="1"/>
    <col min="15364" max="15364" width="14.28515625" style="102" customWidth="1"/>
    <col min="15365" max="15366" width="17.140625" style="102" customWidth="1"/>
    <col min="15367" max="15367" width="15.42578125" style="102" bestFit="1" customWidth="1"/>
    <col min="15368" max="15368" width="15.28515625" style="102" bestFit="1" customWidth="1"/>
    <col min="15369" max="15369" width="15.140625" style="102" customWidth="1"/>
    <col min="15370" max="15370" width="15.85546875" style="102" customWidth="1"/>
    <col min="15371" max="15371" width="15.5703125" style="102" customWidth="1"/>
    <col min="15372" max="15372" width="11.28515625" style="102" bestFit="1" customWidth="1"/>
    <col min="15373" max="15612" width="11.42578125" style="102"/>
    <col min="15613" max="15613" width="44.7109375" style="102" customWidth="1"/>
    <col min="15614" max="15616" width="17.140625" style="102" customWidth="1"/>
    <col min="15617" max="15617" width="17.7109375" style="102" customWidth="1"/>
    <col min="15618" max="15618" width="16.140625" style="102" customWidth="1"/>
    <col min="15619" max="15619" width="14.140625" style="102" customWidth="1"/>
    <col min="15620" max="15620" width="14.28515625" style="102" customWidth="1"/>
    <col min="15621" max="15622" width="17.140625" style="102" customWidth="1"/>
    <col min="15623" max="15623" width="15.42578125" style="102" bestFit="1" customWidth="1"/>
    <col min="15624" max="15624" width="15.28515625" style="102" bestFit="1" customWidth="1"/>
    <col min="15625" max="15625" width="15.140625" style="102" customWidth="1"/>
    <col min="15626" max="15626" width="15.85546875" style="102" customWidth="1"/>
    <col min="15627" max="15627" width="15.5703125" style="102" customWidth="1"/>
    <col min="15628" max="15628" width="11.28515625" style="102" bestFit="1" customWidth="1"/>
    <col min="15629" max="15868" width="11.42578125" style="102"/>
    <col min="15869" max="15869" width="44.7109375" style="102" customWidth="1"/>
    <col min="15870" max="15872" width="17.140625" style="102" customWidth="1"/>
    <col min="15873" max="15873" width="17.7109375" style="102" customWidth="1"/>
    <col min="15874" max="15874" width="16.140625" style="102" customWidth="1"/>
    <col min="15875" max="15875" width="14.140625" style="102" customWidth="1"/>
    <col min="15876" max="15876" width="14.28515625" style="102" customWidth="1"/>
    <col min="15877" max="15878" width="17.140625" style="102" customWidth="1"/>
    <col min="15879" max="15879" width="15.42578125" style="102" bestFit="1" customWidth="1"/>
    <col min="15880" max="15880" width="15.28515625" style="102" bestFit="1" customWidth="1"/>
    <col min="15881" max="15881" width="15.140625" style="102" customWidth="1"/>
    <col min="15882" max="15882" width="15.85546875" style="102" customWidth="1"/>
    <col min="15883" max="15883" width="15.5703125" style="102" customWidth="1"/>
    <col min="15884" max="15884" width="11.28515625" style="102" bestFit="1" customWidth="1"/>
    <col min="15885" max="16124" width="11.42578125" style="102"/>
    <col min="16125" max="16125" width="44.7109375" style="102" customWidth="1"/>
    <col min="16126" max="16128" width="17.140625" style="102" customWidth="1"/>
    <col min="16129" max="16129" width="17.7109375" style="102" customWidth="1"/>
    <col min="16130" max="16130" width="16.140625" style="102" customWidth="1"/>
    <col min="16131" max="16131" width="14.140625" style="102" customWidth="1"/>
    <col min="16132" max="16132" width="14.28515625" style="102" customWidth="1"/>
    <col min="16133" max="16134" width="17.140625" style="102" customWidth="1"/>
    <col min="16135" max="16135" width="15.42578125" style="102" bestFit="1" customWidth="1"/>
    <col min="16136" max="16136" width="15.28515625" style="102" bestFit="1" customWidth="1"/>
    <col min="16137" max="16137" width="15.140625" style="102" customWidth="1"/>
    <col min="16138" max="16138" width="15.85546875" style="102" customWidth="1"/>
    <col min="16139" max="16139" width="15.5703125" style="102" customWidth="1"/>
    <col min="16140" max="16140" width="11.28515625" style="102" bestFit="1" customWidth="1"/>
    <col min="16141" max="16384" width="11.42578125" style="102"/>
  </cols>
  <sheetData>
    <row r="1" spans="1:13" x14ac:dyDescent="0.2">
      <c r="A1" s="229" t="s">
        <v>63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3" x14ac:dyDescent="0.2">
      <c r="A2" s="231">
        <v>45894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3" ht="11.25" x14ac:dyDescent="0.2">
      <c r="A3" s="103"/>
      <c r="B3" s="102"/>
      <c r="C3" s="102"/>
      <c r="E3" s="102"/>
    </row>
    <row r="4" spans="1:13" ht="13.5" customHeight="1" thickBot="1" x14ac:dyDescent="0.25">
      <c r="A4" s="103"/>
      <c r="B4" s="102"/>
      <c r="C4" s="233"/>
      <c r="D4" s="233"/>
      <c r="E4" s="102"/>
    </row>
    <row r="5" spans="1:13" ht="12.75" customHeight="1" x14ac:dyDescent="0.2">
      <c r="A5" s="234" t="s">
        <v>0</v>
      </c>
      <c r="B5" s="236" t="s">
        <v>9</v>
      </c>
      <c r="C5" s="105" t="s">
        <v>10</v>
      </c>
      <c r="D5" s="105" t="s">
        <v>10</v>
      </c>
      <c r="E5" s="236" t="s">
        <v>1</v>
      </c>
      <c r="F5" s="227" t="s">
        <v>7</v>
      </c>
      <c r="G5" s="227" t="s">
        <v>8</v>
      </c>
      <c r="H5" s="227" t="s">
        <v>2</v>
      </c>
      <c r="I5" s="227" t="s">
        <v>3</v>
      </c>
      <c r="J5" s="227" t="s">
        <v>4</v>
      </c>
      <c r="K5" s="227" t="s">
        <v>5</v>
      </c>
    </row>
    <row r="6" spans="1:13" ht="23.25" customHeight="1" thickBot="1" x14ac:dyDescent="0.25">
      <c r="A6" s="235"/>
      <c r="B6" s="237"/>
      <c r="C6" s="106" t="s">
        <v>11</v>
      </c>
      <c r="D6" s="106" t="s">
        <v>12</v>
      </c>
      <c r="E6" s="237" t="s">
        <v>6</v>
      </c>
      <c r="F6" s="228" t="s">
        <v>6</v>
      </c>
      <c r="G6" s="228" t="s">
        <v>6</v>
      </c>
      <c r="H6" s="228"/>
      <c r="I6" s="228"/>
      <c r="J6" s="228"/>
      <c r="K6" s="228" t="s">
        <v>6</v>
      </c>
    </row>
    <row r="7" spans="1:13" x14ac:dyDescent="0.2">
      <c r="A7" s="1" t="s">
        <v>15</v>
      </c>
      <c r="B7" s="107">
        <v>16970830.079999998</v>
      </c>
      <c r="C7" s="107">
        <v>2383143.86</v>
      </c>
      <c r="D7" s="107">
        <v>333436.95</v>
      </c>
      <c r="E7" s="107">
        <v>7174.6</v>
      </c>
      <c r="F7" s="107">
        <v>29502874.73</v>
      </c>
      <c r="G7" s="107">
        <v>1122991.1499999999</v>
      </c>
      <c r="H7" s="108"/>
      <c r="I7" s="108"/>
      <c r="J7" s="108">
        <v>2225842.67</v>
      </c>
      <c r="K7" s="109">
        <v>52546294.039999999</v>
      </c>
      <c r="L7" s="104"/>
      <c r="M7" s="104"/>
    </row>
    <row r="8" spans="1:13" x14ac:dyDescent="0.2">
      <c r="A8" s="2" t="s">
        <v>16</v>
      </c>
      <c r="B8" s="107">
        <v>16040633.300000001</v>
      </c>
      <c r="C8" s="107">
        <v>2252520.15</v>
      </c>
      <c r="D8" s="107">
        <v>315160.77</v>
      </c>
      <c r="E8" s="107">
        <v>6759.03</v>
      </c>
      <c r="F8" s="107">
        <v>26534184.280000001</v>
      </c>
      <c r="G8" s="107">
        <v>1009991.54</v>
      </c>
      <c r="H8" s="108"/>
      <c r="I8" s="108"/>
      <c r="J8" s="108">
        <v>2001869.99</v>
      </c>
      <c r="K8" s="109">
        <v>48161119.060000002</v>
      </c>
      <c r="L8" s="104"/>
      <c r="M8" s="104"/>
    </row>
    <row r="9" spans="1:13" x14ac:dyDescent="0.2">
      <c r="A9" s="2" t="s">
        <v>17</v>
      </c>
      <c r="B9" s="107"/>
      <c r="C9" s="107"/>
      <c r="E9" s="107"/>
      <c r="F9" s="107">
        <v>10310508.91</v>
      </c>
      <c r="G9" s="107">
        <v>392457.02</v>
      </c>
      <c r="H9" s="108"/>
      <c r="I9" s="108">
        <v>1262814.96</v>
      </c>
      <c r="J9" s="108">
        <v>777875.75</v>
      </c>
      <c r="K9" s="109">
        <v>12743656.640000001</v>
      </c>
      <c r="L9" s="104"/>
      <c r="M9" s="104"/>
    </row>
    <row r="10" spans="1:13" x14ac:dyDescent="0.2">
      <c r="A10" s="2" t="s">
        <v>18</v>
      </c>
      <c r="B10" s="107"/>
      <c r="C10" s="107"/>
      <c r="D10" s="107"/>
      <c r="E10" s="107"/>
      <c r="F10" s="107">
        <v>10911027.050000001</v>
      </c>
      <c r="G10" s="107">
        <v>415315.01</v>
      </c>
      <c r="H10" s="108"/>
      <c r="I10" s="108">
        <v>1874812.08</v>
      </c>
      <c r="J10" s="108">
        <v>823181.8</v>
      </c>
      <c r="K10" s="109">
        <v>14024335.939999999</v>
      </c>
      <c r="L10" s="104"/>
      <c r="M10" s="104"/>
    </row>
    <row r="11" spans="1:13" x14ac:dyDescent="0.2">
      <c r="A11" s="2" t="s">
        <v>19</v>
      </c>
      <c r="B11" s="107"/>
      <c r="C11" s="107"/>
      <c r="D11" s="107"/>
      <c r="E11" s="107"/>
      <c r="F11" s="107">
        <v>10572024.869999999</v>
      </c>
      <c r="G11" s="107">
        <v>402411.31</v>
      </c>
      <c r="H11" s="108"/>
      <c r="I11" s="108"/>
      <c r="J11" s="108">
        <v>797605.8</v>
      </c>
      <c r="K11" s="109">
        <v>11772041.98</v>
      </c>
      <c r="L11" s="104"/>
      <c r="M11" s="104"/>
    </row>
    <row r="12" spans="1:13" x14ac:dyDescent="0.2">
      <c r="A12" s="2" t="s">
        <v>20</v>
      </c>
      <c r="B12" s="107"/>
      <c r="C12" s="107"/>
      <c r="D12" s="107"/>
      <c r="E12" s="107"/>
      <c r="F12" s="107">
        <v>9889177.6400000006</v>
      </c>
      <c r="G12" s="107">
        <v>376419.55</v>
      </c>
      <c r="H12" s="108"/>
      <c r="I12" s="108">
        <v>828936.4</v>
      </c>
      <c r="J12" s="108">
        <v>746088.43</v>
      </c>
      <c r="K12" s="109">
        <v>11840622.02</v>
      </c>
      <c r="L12" s="104"/>
      <c r="M12" s="104"/>
    </row>
    <row r="13" spans="1:13" x14ac:dyDescent="0.2">
      <c r="A13" s="2" t="s">
        <v>21</v>
      </c>
      <c r="B13" s="107"/>
      <c r="C13" s="107"/>
      <c r="D13" s="107"/>
      <c r="E13" s="107"/>
      <c r="F13" s="107">
        <v>11947405.109999999</v>
      </c>
      <c r="G13" s="107">
        <v>454763.49</v>
      </c>
      <c r="H13" s="108"/>
      <c r="I13" s="108"/>
      <c r="J13" s="108">
        <v>901371.28</v>
      </c>
      <c r="K13" s="109">
        <v>13303539.880000001</v>
      </c>
      <c r="L13" s="104"/>
      <c r="M13" s="104"/>
    </row>
    <row r="14" spans="1:13" x14ac:dyDescent="0.2">
      <c r="A14" s="2" t="s">
        <v>22</v>
      </c>
      <c r="B14" s="107"/>
      <c r="C14" s="107"/>
      <c r="D14" s="107"/>
      <c r="E14" s="107"/>
      <c r="F14" s="107">
        <v>9724519.4399999995</v>
      </c>
      <c r="G14" s="107">
        <v>370152.04</v>
      </c>
      <c r="H14" s="108"/>
      <c r="I14" s="108"/>
      <c r="J14" s="108">
        <v>733665.8</v>
      </c>
      <c r="K14" s="109">
        <v>10828337.279999999</v>
      </c>
      <c r="L14" s="104"/>
      <c r="M14" s="104"/>
    </row>
    <row r="15" spans="1:13" x14ac:dyDescent="0.2">
      <c r="A15" s="2" t="s">
        <v>23</v>
      </c>
      <c r="B15" s="107"/>
      <c r="C15" s="107"/>
      <c r="D15" s="107"/>
      <c r="E15" s="107"/>
      <c r="F15" s="107">
        <v>11337201.210000001</v>
      </c>
      <c r="G15" s="107">
        <v>431536.81</v>
      </c>
      <c r="H15" s="108"/>
      <c r="I15" s="108"/>
      <c r="J15" s="108">
        <v>855334.49</v>
      </c>
      <c r="K15" s="109">
        <v>12624072.51</v>
      </c>
      <c r="L15" s="104"/>
      <c r="M15" s="104"/>
    </row>
    <row r="16" spans="1:13" x14ac:dyDescent="0.2">
      <c r="A16" s="2" t="s">
        <v>24</v>
      </c>
      <c r="B16" s="107"/>
      <c r="C16" s="107"/>
      <c r="D16" s="107"/>
      <c r="E16" s="107"/>
      <c r="F16" s="107">
        <v>17913843.34</v>
      </c>
      <c r="G16" s="107">
        <v>681868.72</v>
      </c>
      <c r="H16" s="108"/>
      <c r="I16" s="108"/>
      <c r="J16" s="108">
        <v>1351508.87</v>
      </c>
      <c r="K16" s="109">
        <v>19947220.93</v>
      </c>
      <c r="L16" s="104"/>
      <c r="M16" s="104"/>
    </row>
    <row r="17" spans="1:13" x14ac:dyDescent="0.2">
      <c r="A17" s="2" t="s">
        <v>25</v>
      </c>
      <c r="B17" s="107"/>
      <c r="C17" s="107"/>
      <c r="D17" s="107"/>
      <c r="E17" s="107"/>
      <c r="F17" s="107">
        <v>10678568.41</v>
      </c>
      <c r="G17" s="107">
        <v>406466.76</v>
      </c>
      <c r="H17" s="108"/>
      <c r="I17" s="108"/>
      <c r="J17" s="108">
        <v>805643.97</v>
      </c>
      <c r="K17" s="109">
        <v>11890679.140000001</v>
      </c>
      <c r="L17" s="104"/>
      <c r="M17" s="104"/>
    </row>
    <row r="18" spans="1:13" x14ac:dyDescent="0.2">
      <c r="A18" s="2" t="s">
        <v>26</v>
      </c>
      <c r="B18" s="107"/>
      <c r="C18" s="107"/>
      <c r="D18" s="107"/>
      <c r="E18" s="107"/>
      <c r="F18" s="107">
        <v>10562339.1</v>
      </c>
      <c r="G18" s="107">
        <v>402042.63</v>
      </c>
      <c r="H18" s="108"/>
      <c r="I18" s="108">
        <v>1516291.38</v>
      </c>
      <c r="J18" s="108">
        <v>796875.06</v>
      </c>
      <c r="K18" s="109">
        <v>13277548.17</v>
      </c>
      <c r="L18" s="104"/>
      <c r="M18" s="104"/>
    </row>
    <row r="19" spans="1:13" x14ac:dyDescent="0.2">
      <c r="A19" s="2" t="s">
        <v>27</v>
      </c>
      <c r="B19" s="107"/>
      <c r="C19" s="107"/>
      <c r="D19" s="107"/>
      <c r="E19" s="107"/>
      <c r="F19" s="107">
        <v>11424373.189999999</v>
      </c>
      <c r="G19" s="107">
        <v>434854.91</v>
      </c>
      <c r="H19" s="108"/>
      <c r="I19" s="108">
        <v>2402317.06</v>
      </c>
      <c r="J19" s="108">
        <v>861911.17</v>
      </c>
      <c r="K19" s="109">
        <v>15123456.33</v>
      </c>
      <c r="L19" s="104"/>
      <c r="M19" s="104"/>
    </row>
    <row r="20" spans="1:13" x14ac:dyDescent="0.2">
      <c r="A20" s="2" t="s">
        <v>28</v>
      </c>
      <c r="B20" s="107"/>
      <c r="C20" s="107"/>
      <c r="D20" s="107"/>
      <c r="E20" s="107"/>
      <c r="F20" s="107">
        <v>16029959.84</v>
      </c>
      <c r="G20" s="107">
        <v>610160.98</v>
      </c>
      <c r="H20" s="109"/>
      <c r="I20" s="109"/>
      <c r="J20" s="109">
        <v>1209379.3899999999</v>
      </c>
      <c r="K20" s="109">
        <v>17849500.210000001</v>
      </c>
      <c r="L20" s="104"/>
      <c r="M20" s="104"/>
    </row>
    <row r="21" spans="1:13" x14ac:dyDescent="0.2">
      <c r="A21" s="2" t="s">
        <v>29</v>
      </c>
      <c r="B21" s="107"/>
      <c r="C21" s="107"/>
      <c r="D21" s="107"/>
      <c r="E21" s="107"/>
      <c r="F21" s="107">
        <v>14625522.27</v>
      </c>
      <c r="G21" s="107">
        <v>556702.77</v>
      </c>
      <c r="H21" s="109"/>
      <c r="I21" s="109"/>
      <c r="J21" s="109">
        <v>1103421.68</v>
      </c>
      <c r="K21" s="109">
        <v>16285646.720000001</v>
      </c>
      <c r="L21" s="104"/>
      <c r="M21" s="104"/>
    </row>
    <row r="22" spans="1:13" x14ac:dyDescent="0.2">
      <c r="A22" s="2" t="s">
        <v>30</v>
      </c>
      <c r="B22" s="107"/>
      <c r="C22" s="107"/>
      <c r="D22" s="107"/>
      <c r="E22" s="107"/>
      <c r="F22" s="107">
        <v>11167700.119999999</v>
      </c>
      <c r="G22" s="107">
        <v>425084.96</v>
      </c>
      <c r="H22" s="109"/>
      <c r="I22" s="109">
        <v>2139706.36</v>
      </c>
      <c r="J22" s="109">
        <v>842546.49</v>
      </c>
      <c r="K22" s="109">
        <v>14575037.93</v>
      </c>
      <c r="L22" s="104"/>
      <c r="M22" s="104"/>
    </row>
    <row r="23" spans="1:13" x14ac:dyDescent="0.2">
      <c r="A23" s="2" t="s">
        <v>31</v>
      </c>
      <c r="B23" s="107"/>
      <c r="C23" s="107"/>
      <c r="D23" s="107"/>
      <c r="E23" s="107"/>
      <c r="F23" s="107">
        <v>10421895.34</v>
      </c>
      <c r="G23" s="107">
        <v>396696.81</v>
      </c>
      <c r="H23" s="109"/>
      <c r="I23" s="109"/>
      <c r="J23" s="109">
        <v>786279.29</v>
      </c>
      <c r="K23" s="109">
        <v>11604871.439999999</v>
      </c>
      <c r="L23" s="104"/>
      <c r="M23" s="104"/>
    </row>
    <row r="24" spans="1:13" x14ac:dyDescent="0.2">
      <c r="A24" s="2" t="s">
        <v>32</v>
      </c>
      <c r="B24" s="107"/>
      <c r="C24" s="107"/>
      <c r="D24" s="107"/>
      <c r="E24" s="107"/>
      <c r="F24" s="107">
        <v>14431806.75</v>
      </c>
      <c r="G24" s="107">
        <v>549329.22</v>
      </c>
      <c r="H24" s="109"/>
      <c r="I24" s="109"/>
      <c r="J24" s="109">
        <v>1088806.82</v>
      </c>
      <c r="K24" s="109">
        <v>16069942.789999999</v>
      </c>
      <c r="L24" s="104"/>
      <c r="M24" s="104"/>
    </row>
    <row r="25" spans="1:13" x14ac:dyDescent="0.2">
      <c r="A25" s="2" t="s">
        <v>33</v>
      </c>
      <c r="B25" s="107"/>
      <c r="C25" s="107"/>
      <c r="D25" s="107"/>
      <c r="E25" s="107"/>
      <c r="F25" s="107">
        <v>10935241.49</v>
      </c>
      <c r="G25" s="107">
        <v>416236.71</v>
      </c>
      <c r="H25" s="109"/>
      <c r="I25" s="109"/>
      <c r="J25" s="109">
        <v>825008.66</v>
      </c>
      <c r="K25" s="109">
        <v>12176486.859999999</v>
      </c>
      <c r="L25" s="104"/>
      <c r="M25" s="104"/>
    </row>
    <row r="26" spans="1:13" x14ac:dyDescent="0.2">
      <c r="A26" s="2" t="s">
        <v>34</v>
      </c>
      <c r="B26" s="107"/>
      <c r="C26" s="107"/>
      <c r="D26" s="107"/>
      <c r="E26" s="107"/>
      <c r="F26" s="107">
        <v>13676316.189999999</v>
      </c>
      <c r="G26" s="107">
        <v>520572.39</v>
      </c>
      <c r="H26" s="109"/>
      <c r="I26" s="109"/>
      <c r="J26" s="109">
        <v>1031808.88</v>
      </c>
      <c r="K26" s="109">
        <v>15228697.460000001</v>
      </c>
      <c r="L26" s="104"/>
      <c r="M26" s="104"/>
    </row>
    <row r="27" spans="1:13" x14ac:dyDescent="0.2">
      <c r="A27" s="2" t="s">
        <v>35</v>
      </c>
      <c r="B27" s="107"/>
      <c r="C27" s="107"/>
      <c r="D27" s="107"/>
      <c r="E27" s="107"/>
      <c r="F27" s="107">
        <v>11230657.67</v>
      </c>
      <c r="G27" s="107">
        <v>427481.36</v>
      </c>
      <c r="H27" s="109"/>
      <c r="I27" s="109">
        <v>2203646.36</v>
      </c>
      <c r="J27" s="109">
        <v>847296.32</v>
      </c>
      <c r="K27" s="109">
        <v>14709081.710000001</v>
      </c>
      <c r="L27" s="104"/>
      <c r="M27" s="104"/>
    </row>
    <row r="28" spans="1:13" x14ac:dyDescent="0.2">
      <c r="A28" s="2" t="s">
        <v>36</v>
      </c>
      <c r="B28" s="107"/>
      <c r="C28" s="107"/>
      <c r="D28" s="107"/>
      <c r="E28" s="107"/>
      <c r="F28" s="107">
        <v>14354320.539999999</v>
      </c>
      <c r="G28" s="107">
        <v>546379.80000000005</v>
      </c>
      <c r="H28" s="109"/>
      <c r="I28" s="109"/>
      <c r="J28" s="109">
        <v>1082960.8799999999</v>
      </c>
      <c r="K28" s="109">
        <v>15983661.220000001</v>
      </c>
      <c r="L28" s="104"/>
      <c r="M28" s="104"/>
    </row>
    <row r="29" spans="1:13" x14ac:dyDescent="0.2">
      <c r="A29" s="2" t="s">
        <v>37</v>
      </c>
      <c r="B29" s="107">
        <v>18610249.309999999</v>
      </c>
      <c r="C29" s="107">
        <v>2613360.7599999998</v>
      </c>
      <c r="D29" s="107">
        <v>365647.69</v>
      </c>
      <c r="E29" s="107">
        <v>7870.58</v>
      </c>
      <c r="F29" s="107">
        <v>30190564.850000001</v>
      </c>
      <c r="G29" s="107">
        <v>1149167.24</v>
      </c>
      <c r="H29" s="109"/>
      <c r="I29" s="109">
        <v>15395838.07</v>
      </c>
      <c r="J29" s="109">
        <v>2277725.41</v>
      </c>
      <c r="K29" s="109">
        <v>70610423.909999996</v>
      </c>
      <c r="L29" s="104"/>
      <c r="M29" s="104"/>
    </row>
    <row r="30" spans="1:13" x14ac:dyDescent="0.2">
      <c r="A30" s="2" t="s">
        <v>38</v>
      </c>
      <c r="B30" s="107">
        <v>23566388.300000001</v>
      </c>
      <c r="C30" s="107">
        <v>3309330.98</v>
      </c>
      <c r="D30" s="107">
        <v>463024.18</v>
      </c>
      <c r="E30" s="107">
        <v>9542.9699999999993</v>
      </c>
      <c r="F30" s="107">
        <v>45072760.200000003</v>
      </c>
      <c r="G30" s="107">
        <v>1715639.95</v>
      </c>
      <c r="H30" s="109"/>
      <c r="I30" s="109"/>
      <c r="J30" s="109">
        <v>3400511.77</v>
      </c>
      <c r="K30" s="109">
        <v>77537198.349999994</v>
      </c>
      <c r="L30" s="104"/>
      <c r="M30" s="104"/>
    </row>
    <row r="31" spans="1:13" x14ac:dyDescent="0.2">
      <c r="A31" s="2" t="s">
        <v>39</v>
      </c>
      <c r="B31" s="107">
        <v>640520460.03999996</v>
      </c>
      <c r="C31" s="107">
        <v>89945653.609999999</v>
      </c>
      <c r="D31" s="107">
        <v>12584722.67</v>
      </c>
      <c r="E31" s="107">
        <v>257919.2</v>
      </c>
      <c r="F31" s="107">
        <v>1937155267.9000001</v>
      </c>
      <c r="G31" s="107">
        <v>73735465.920000002</v>
      </c>
      <c r="H31" s="109"/>
      <c r="I31" s="109">
        <v>1895898579.3399999</v>
      </c>
      <c r="J31" s="109">
        <v>146148566.65000001</v>
      </c>
      <c r="K31" s="109">
        <v>4796246635.3299999</v>
      </c>
      <c r="L31" s="104"/>
      <c r="M31" s="104"/>
    </row>
    <row r="32" spans="1:13" x14ac:dyDescent="0.2">
      <c r="A32" s="2" t="s">
        <v>40</v>
      </c>
      <c r="B32" s="107">
        <v>20037112.25</v>
      </c>
      <c r="C32" s="107">
        <v>2813729.26</v>
      </c>
      <c r="D32" s="107">
        <v>393682.2</v>
      </c>
      <c r="E32" s="107">
        <v>8565.31</v>
      </c>
      <c r="F32" s="107">
        <v>29875777.120000001</v>
      </c>
      <c r="G32" s="107">
        <v>1137185.22</v>
      </c>
      <c r="H32" s="109"/>
      <c r="I32" s="109"/>
      <c r="J32" s="109">
        <v>2253976.27</v>
      </c>
      <c r="K32" s="109">
        <v>56520027.630000003</v>
      </c>
      <c r="L32" s="104"/>
      <c r="M32" s="104"/>
    </row>
    <row r="33" spans="1:13" x14ac:dyDescent="0.2">
      <c r="A33" s="2" t="s">
        <v>41</v>
      </c>
      <c r="B33" s="107">
        <v>32108625.32</v>
      </c>
      <c r="C33" s="107">
        <v>4508882.18</v>
      </c>
      <c r="D33" s="107">
        <v>630859.06999999995</v>
      </c>
      <c r="E33" s="107">
        <v>12377.44</v>
      </c>
      <c r="F33" s="107">
        <v>59398023.399999999</v>
      </c>
      <c r="G33" s="107">
        <v>2260913.7200000002</v>
      </c>
      <c r="H33" s="109"/>
      <c r="I33" s="109"/>
      <c r="J33" s="109">
        <v>4481280.42</v>
      </c>
      <c r="K33" s="109">
        <v>103400961.55</v>
      </c>
      <c r="L33" s="104"/>
      <c r="M33" s="104"/>
    </row>
    <row r="34" spans="1:13" x14ac:dyDescent="0.2">
      <c r="A34" s="2" t="s">
        <v>42</v>
      </c>
      <c r="B34" s="107">
        <v>23444326.280000001</v>
      </c>
      <c r="C34" s="107">
        <v>3292190.31</v>
      </c>
      <c r="D34" s="107">
        <v>460625.95</v>
      </c>
      <c r="E34" s="107">
        <v>9878.9699999999993</v>
      </c>
      <c r="F34" s="107">
        <v>62788045.119999997</v>
      </c>
      <c r="G34" s="107">
        <v>2389950.79</v>
      </c>
      <c r="H34" s="109"/>
      <c r="I34" s="109"/>
      <c r="J34" s="109">
        <v>4737040.42</v>
      </c>
      <c r="K34" s="109">
        <v>97122057.840000004</v>
      </c>
      <c r="L34" s="104"/>
      <c r="M34" s="104"/>
    </row>
    <row r="35" spans="1:13" x14ac:dyDescent="0.2">
      <c r="A35" s="2" t="s">
        <v>43</v>
      </c>
      <c r="B35" s="107">
        <v>33247169.350000001</v>
      </c>
      <c r="C35" s="107">
        <v>4668763.24</v>
      </c>
      <c r="D35" s="107">
        <v>653228.79</v>
      </c>
      <c r="E35" s="107">
        <v>13068.38</v>
      </c>
      <c r="F35" s="107">
        <v>70091120.480000004</v>
      </c>
      <c r="G35" s="107">
        <v>2667933.5</v>
      </c>
      <c r="H35" s="109"/>
      <c r="I35" s="109"/>
      <c r="J35" s="109">
        <v>5288020.51</v>
      </c>
      <c r="K35" s="109">
        <v>116629304.25</v>
      </c>
      <c r="L35" s="104"/>
      <c r="M35" s="104"/>
    </row>
    <row r="36" spans="1:13" x14ac:dyDescent="0.2">
      <c r="A36" s="2" t="s">
        <v>44</v>
      </c>
      <c r="B36" s="107">
        <v>19721434.609999999</v>
      </c>
      <c r="C36" s="107">
        <v>2769399.94</v>
      </c>
      <c r="D36" s="107">
        <v>387479.87</v>
      </c>
      <c r="E36" s="107">
        <v>8310.15</v>
      </c>
      <c r="F36" s="107">
        <v>39939298.740000002</v>
      </c>
      <c r="G36" s="107">
        <v>1520240.97</v>
      </c>
      <c r="H36" s="109"/>
      <c r="I36" s="109"/>
      <c r="J36" s="109">
        <v>3013218.07</v>
      </c>
      <c r="K36" s="109">
        <v>67359382.349999994</v>
      </c>
      <c r="L36" s="104"/>
      <c r="M36" s="104"/>
    </row>
    <row r="37" spans="1:13" x14ac:dyDescent="0.2">
      <c r="A37" s="2" t="s">
        <v>45</v>
      </c>
      <c r="B37" s="107">
        <v>126391014.67</v>
      </c>
      <c r="C37" s="107">
        <v>17748570.32</v>
      </c>
      <c r="D37" s="107">
        <v>2483286.59</v>
      </c>
      <c r="E37" s="107">
        <v>52068.88</v>
      </c>
      <c r="F37" s="107">
        <v>208496021.49000001</v>
      </c>
      <c r="G37" s="107">
        <v>7936148.2000000002</v>
      </c>
      <c r="H37" s="108"/>
      <c r="I37" s="108"/>
      <c r="J37" s="108">
        <v>15729970.23</v>
      </c>
      <c r="K37" s="109">
        <v>378837080.38</v>
      </c>
      <c r="L37" s="104"/>
      <c r="M37" s="104"/>
    </row>
    <row r="38" spans="1:13" x14ac:dyDescent="0.2">
      <c r="A38" s="2" t="s">
        <v>46</v>
      </c>
      <c r="B38" s="107">
        <v>41288531.18</v>
      </c>
      <c r="C38" s="107">
        <v>5797978.5999999996</v>
      </c>
      <c r="D38" s="107">
        <v>811222.66</v>
      </c>
      <c r="E38" s="107">
        <v>16245.16</v>
      </c>
      <c r="F38" s="107">
        <v>79568652.629999995</v>
      </c>
      <c r="G38" s="107">
        <v>3028684.26</v>
      </c>
      <c r="H38" s="108"/>
      <c r="I38" s="108"/>
      <c r="J38" s="108">
        <v>6003052.3700000001</v>
      </c>
      <c r="K38" s="109">
        <v>136514366.86000001</v>
      </c>
      <c r="L38" s="104"/>
      <c r="M38" s="104"/>
    </row>
    <row r="39" spans="1:13" x14ac:dyDescent="0.2">
      <c r="A39" s="2" t="s">
        <v>47</v>
      </c>
      <c r="B39" s="107">
        <v>25437304.469999999</v>
      </c>
      <c r="C39" s="107">
        <v>3572056.04</v>
      </c>
      <c r="D39" s="107">
        <v>499783.29</v>
      </c>
      <c r="E39" s="107">
        <v>10304.64</v>
      </c>
      <c r="F39" s="107">
        <v>43513350.210000001</v>
      </c>
      <c r="G39" s="110">
        <v>1656282.9</v>
      </c>
      <c r="H39" s="108"/>
      <c r="I39" s="108">
        <v>25400164.170000002</v>
      </c>
      <c r="J39" s="108">
        <v>3282862.18</v>
      </c>
      <c r="K39" s="109">
        <v>103372107.90000001</v>
      </c>
      <c r="L39" s="104"/>
      <c r="M39" s="104"/>
    </row>
    <row r="40" spans="1:13" x14ac:dyDescent="0.2">
      <c r="A40" s="2" t="s">
        <v>48</v>
      </c>
      <c r="B40" s="107">
        <v>17959953.359999999</v>
      </c>
      <c r="C40" s="107">
        <v>2522042.38</v>
      </c>
      <c r="D40" s="107">
        <v>352870.9</v>
      </c>
      <c r="E40" s="107">
        <v>7568.7</v>
      </c>
      <c r="F40" s="107">
        <v>49663818.18</v>
      </c>
      <c r="G40" s="111">
        <v>1890393.01</v>
      </c>
      <c r="H40" s="108"/>
      <c r="I40" s="108"/>
      <c r="J40" s="108">
        <v>3746883.88</v>
      </c>
      <c r="K40" s="109">
        <v>76143530.409999996</v>
      </c>
      <c r="L40" s="104"/>
      <c r="M40" s="104"/>
    </row>
    <row r="41" spans="1:13" x14ac:dyDescent="0.2">
      <c r="A41" s="2" t="s">
        <v>49</v>
      </c>
      <c r="B41" s="107">
        <v>23200202.239999998</v>
      </c>
      <c r="C41" s="107">
        <v>3257908.97</v>
      </c>
      <c r="D41" s="107">
        <v>455829.48</v>
      </c>
      <c r="E41" s="107">
        <v>9347.19</v>
      </c>
      <c r="F41" s="107">
        <v>29488346.07</v>
      </c>
      <c r="G41" s="107">
        <v>1122438.1299999999</v>
      </c>
      <c r="H41" s="108"/>
      <c r="I41" s="108">
        <v>14868333.08</v>
      </c>
      <c r="J41" s="108">
        <v>2224746.56</v>
      </c>
      <c r="K41" s="109">
        <v>74627151.719999999</v>
      </c>
      <c r="L41" s="104"/>
      <c r="M41" s="104"/>
    </row>
    <row r="42" spans="1:13" x14ac:dyDescent="0.2">
      <c r="A42" s="2" t="s">
        <v>50</v>
      </c>
      <c r="B42" s="107">
        <v>33051449.210000001</v>
      </c>
      <c r="C42" s="107">
        <v>4641279.0599999996</v>
      </c>
      <c r="D42" s="107">
        <v>649383.35</v>
      </c>
      <c r="E42" s="107">
        <v>13927.31</v>
      </c>
      <c r="F42" s="107">
        <v>135968928.25</v>
      </c>
      <c r="G42" s="107">
        <v>5175492.3499999996</v>
      </c>
      <c r="H42" s="108"/>
      <c r="I42" s="108"/>
      <c r="J42" s="108">
        <v>10258167.890000001</v>
      </c>
      <c r="K42" s="109">
        <v>189758627.41999999</v>
      </c>
      <c r="L42" s="104"/>
      <c r="M42" s="104"/>
    </row>
    <row r="43" spans="1:13" x14ac:dyDescent="0.2">
      <c r="A43" s="2" t="s">
        <v>51</v>
      </c>
      <c r="B43" s="107">
        <v>18532382.16</v>
      </c>
      <c r="C43" s="107">
        <v>2602426.2000000002</v>
      </c>
      <c r="D43" s="107">
        <v>364117.78</v>
      </c>
      <c r="E43" s="107">
        <v>7851.64</v>
      </c>
      <c r="F43" s="107">
        <v>63800208.75</v>
      </c>
      <c r="G43" s="107">
        <v>2428477.5699999998</v>
      </c>
      <c r="H43" s="108"/>
      <c r="I43" s="108"/>
      <c r="J43" s="108">
        <v>4813403.04</v>
      </c>
      <c r="K43" s="109">
        <v>92548867.140000001</v>
      </c>
      <c r="L43" s="104"/>
      <c r="M43" s="104"/>
    </row>
    <row r="44" spans="1:13" x14ac:dyDescent="0.2">
      <c r="A44" s="2" t="s">
        <v>52</v>
      </c>
      <c r="B44" s="107">
        <v>269125713.17000002</v>
      </c>
      <c r="C44" s="107">
        <v>37792216.93</v>
      </c>
      <c r="D44" s="107">
        <v>5287688.18</v>
      </c>
      <c r="E44" s="107">
        <v>113404.11</v>
      </c>
      <c r="F44" s="107">
        <v>495408088.22000003</v>
      </c>
      <c r="G44" s="107">
        <v>18857108.050000001</v>
      </c>
      <c r="H44" s="108"/>
      <c r="I44" s="108"/>
      <c r="J44" s="108">
        <v>37376034.43</v>
      </c>
      <c r="K44" s="109">
        <v>863960253.09000003</v>
      </c>
      <c r="L44" s="104"/>
      <c r="M44" s="104"/>
    </row>
    <row r="45" spans="1:13" x14ac:dyDescent="0.2">
      <c r="A45" s="2" t="s">
        <v>53</v>
      </c>
      <c r="B45" s="107">
        <v>42568077.890000001</v>
      </c>
      <c r="C45" s="107">
        <v>5977660.0899999999</v>
      </c>
      <c r="D45" s="107">
        <v>836362.75</v>
      </c>
      <c r="E45" s="107">
        <v>17936.490000000002</v>
      </c>
      <c r="F45" s="107">
        <v>104858214.65000001</v>
      </c>
      <c r="G45" s="107">
        <v>3991300.77</v>
      </c>
      <c r="H45" s="108"/>
      <c r="I45" s="108">
        <v>127153820.12</v>
      </c>
      <c r="J45" s="108">
        <v>7911021.9100000001</v>
      </c>
      <c r="K45" s="109">
        <v>293314394.67000002</v>
      </c>
      <c r="L45" s="104"/>
      <c r="M45" s="104"/>
    </row>
    <row r="46" spans="1:13" x14ac:dyDescent="0.2">
      <c r="A46" s="2" t="s">
        <v>54</v>
      </c>
      <c r="B46" s="107">
        <v>113077836.20999999</v>
      </c>
      <c r="C46" s="107">
        <v>15879055.42</v>
      </c>
      <c r="D46" s="107">
        <v>2221713.9</v>
      </c>
      <c r="E46" s="107">
        <v>47649.18</v>
      </c>
      <c r="F46" s="107">
        <v>213382495.65000001</v>
      </c>
      <c r="G46" s="107">
        <v>8122145.9100000001</v>
      </c>
      <c r="H46" s="108"/>
      <c r="I46" s="108"/>
      <c r="J46" s="108">
        <v>16098629.99</v>
      </c>
      <c r="K46" s="109">
        <v>368829526.25999999</v>
      </c>
      <c r="L46" s="104"/>
      <c r="M46" s="104"/>
    </row>
    <row r="47" spans="1:13" x14ac:dyDescent="0.2">
      <c r="A47" s="2" t="s">
        <v>55</v>
      </c>
      <c r="B47" s="107">
        <v>26016046.809999999</v>
      </c>
      <c r="C47" s="107">
        <v>3653326.44</v>
      </c>
      <c r="D47" s="107">
        <v>511154.22</v>
      </c>
      <c r="E47" s="107">
        <v>11130.73</v>
      </c>
      <c r="F47" s="107">
        <v>49382930.670000002</v>
      </c>
      <c r="G47" s="107">
        <v>1879701.36</v>
      </c>
      <c r="H47" s="108"/>
      <c r="I47" s="108">
        <v>29809740.449999999</v>
      </c>
      <c r="J47" s="108">
        <v>3725692.34</v>
      </c>
      <c r="K47" s="109">
        <v>114989723.02</v>
      </c>
      <c r="L47" s="104"/>
      <c r="M47" s="104"/>
    </row>
    <row r="48" spans="1:13" x14ac:dyDescent="0.2">
      <c r="A48" s="2" t="s">
        <v>56</v>
      </c>
      <c r="B48" s="107">
        <v>20268609.190000001</v>
      </c>
      <c r="C48" s="107">
        <v>2846237.42</v>
      </c>
      <c r="D48" s="107">
        <v>398230.57</v>
      </c>
      <c r="E48" s="107">
        <v>8566.57</v>
      </c>
      <c r="F48" s="107">
        <v>26035366.800000001</v>
      </c>
      <c r="G48" s="107">
        <v>991004.66</v>
      </c>
      <c r="H48" s="108"/>
      <c r="I48" s="108">
        <v>12276479.6</v>
      </c>
      <c r="J48" s="108">
        <v>1964236.74</v>
      </c>
      <c r="K48" s="109">
        <v>64788731.549999997</v>
      </c>
      <c r="L48" s="104"/>
      <c r="M48" s="104"/>
    </row>
    <row r="49" spans="1:13" x14ac:dyDescent="0.2">
      <c r="A49" s="2" t="s">
        <v>57</v>
      </c>
      <c r="B49" s="107">
        <v>23642150.940000001</v>
      </c>
      <c r="C49" s="107">
        <v>3319970.01</v>
      </c>
      <c r="D49" s="107">
        <v>464512.74</v>
      </c>
      <c r="E49" s="107">
        <v>9762.76</v>
      </c>
      <c r="F49" s="107">
        <v>30878254.969999999</v>
      </c>
      <c r="G49" s="107">
        <v>1175343.33</v>
      </c>
      <c r="H49" s="108"/>
      <c r="I49" s="108">
        <v>15914208.76</v>
      </c>
      <c r="J49" s="108">
        <v>2329608.15</v>
      </c>
      <c r="K49" s="109">
        <v>77733811.659999996</v>
      </c>
      <c r="L49" s="104"/>
      <c r="M49" s="104"/>
    </row>
    <row r="50" spans="1:13" x14ac:dyDescent="0.2">
      <c r="A50" s="2" t="s">
        <v>58</v>
      </c>
      <c r="B50" s="107">
        <v>59435786.609999999</v>
      </c>
      <c r="C50" s="107">
        <v>8346323.04</v>
      </c>
      <c r="D50" s="107">
        <v>1167773.6100000001</v>
      </c>
      <c r="E50" s="107">
        <v>22515.35</v>
      </c>
      <c r="F50" s="107">
        <v>108354779.91</v>
      </c>
      <c r="G50" s="107">
        <v>4124393.29</v>
      </c>
      <c r="H50" s="108"/>
      <c r="I50" s="108">
        <v>134625665.59</v>
      </c>
      <c r="J50" s="108">
        <v>8174820.0800000001</v>
      </c>
      <c r="K50" s="109">
        <v>324252057.48000002</v>
      </c>
      <c r="L50" s="104"/>
      <c r="M50" s="104"/>
    </row>
    <row r="51" spans="1:13" x14ac:dyDescent="0.2">
      <c r="A51" s="2" t="s">
        <v>59</v>
      </c>
      <c r="B51" s="107">
        <v>20923114.170000002</v>
      </c>
      <c r="C51" s="107">
        <v>2938146.86</v>
      </c>
      <c r="D51" s="107">
        <v>411090.05</v>
      </c>
      <c r="E51" s="107">
        <v>8500.89</v>
      </c>
      <c r="F51" s="107">
        <v>25381576.899999999</v>
      </c>
      <c r="G51" s="107">
        <v>966118.94</v>
      </c>
      <c r="H51" s="108"/>
      <c r="I51" s="108"/>
      <c r="J51" s="108">
        <v>1914911.59</v>
      </c>
      <c r="K51" s="109">
        <v>52543459.399999999</v>
      </c>
      <c r="L51" s="104"/>
      <c r="M51" s="104"/>
    </row>
    <row r="52" spans="1:13" x14ac:dyDescent="0.2">
      <c r="A52" s="2" t="s">
        <v>60</v>
      </c>
      <c r="B52" s="107">
        <v>360470195.92000002</v>
      </c>
      <c r="C52" s="107">
        <v>50619346.920000002</v>
      </c>
      <c r="D52" s="107">
        <v>7082392.7199999997</v>
      </c>
      <c r="E52" s="107">
        <v>154703.51999999999</v>
      </c>
      <c r="F52" s="107">
        <v>513346146</v>
      </c>
      <c r="G52" s="107">
        <v>19539898.469999999</v>
      </c>
      <c r="H52" s="108"/>
      <c r="I52" s="108"/>
      <c r="J52" s="108">
        <v>38729370.159999996</v>
      </c>
      <c r="K52" s="109">
        <v>989942053.71000004</v>
      </c>
      <c r="L52" s="104"/>
      <c r="M52" s="104"/>
    </row>
    <row r="53" spans="1:13" ht="13.5" thickBot="1" x14ac:dyDescent="0.25">
      <c r="A53" s="4" t="s">
        <v>61</v>
      </c>
      <c r="B53" s="107">
        <v>38862022.359999999</v>
      </c>
      <c r="C53" s="107">
        <v>5457233.9500000002</v>
      </c>
      <c r="D53" s="107">
        <v>763547.47</v>
      </c>
      <c r="E53" s="107">
        <v>410183.62</v>
      </c>
      <c r="F53" s="107">
        <v>92668665.129999995</v>
      </c>
      <c r="G53" s="107">
        <v>3527320.35</v>
      </c>
      <c r="H53" s="108"/>
      <c r="I53" s="108"/>
      <c r="J53" s="108">
        <v>6991382.0599999996</v>
      </c>
      <c r="K53" s="109">
        <v>148680354.94</v>
      </c>
      <c r="L53" s="104"/>
      <c r="M53" s="104"/>
    </row>
    <row r="54" spans="1:13" s="113" customFormat="1" ht="13.5" thickBot="1" x14ac:dyDescent="0.25">
      <c r="A54" s="5" t="s">
        <v>13</v>
      </c>
      <c r="B54" s="112">
        <v>2104517619.4000001</v>
      </c>
      <c r="C54" s="112">
        <v>295528752.94</v>
      </c>
      <c r="D54" s="112">
        <v>41348828.399999999</v>
      </c>
      <c r="E54" s="112">
        <v>1263133.3700000001</v>
      </c>
      <c r="F54" s="112">
        <v>4842888169.7799997</v>
      </c>
      <c r="G54" s="112">
        <v>184338664.80000001</v>
      </c>
      <c r="H54" s="112">
        <v>0</v>
      </c>
      <c r="I54" s="112">
        <v>2283571353.7800002</v>
      </c>
      <c r="J54" s="112">
        <v>365371416.61000001</v>
      </c>
      <c r="K54" s="112">
        <v>10118827939.08</v>
      </c>
      <c r="L54" s="104"/>
      <c r="M54" s="104"/>
    </row>
    <row r="55" spans="1:13" x14ac:dyDescent="0.2">
      <c r="F55" s="104"/>
      <c r="G55" s="104"/>
      <c r="H55" s="104"/>
      <c r="I55" s="104"/>
      <c r="J55" s="104"/>
    </row>
    <row r="56" spans="1:13" x14ac:dyDescent="0.2">
      <c r="F56" s="104"/>
      <c r="G56" s="104"/>
      <c r="H56" s="104"/>
      <c r="I56" s="104"/>
      <c r="J56" s="104"/>
      <c r="K56" s="104"/>
    </row>
    <row r="57" spans="1:13" x14ac:dyDescent="0.2">
      <c r="F57" s="104"/>
      <c r="G57" s="104"/>
      <c r="H57" s="104"/>
      <c r="I57" s="104"/>
      <c r="J57" s="104"/>
    </row>
    <row r="58" spans="1:13" x14ac:dyDescent="0.2">
      <c r="F58" s="104"/>
      <c r="G58" s="104"/>
      <c r="H58" s="104"/>
      <c r="I58" s="104"/>
      <c r="J58" s="104"/>
    </row>
    <row r="59" spans="1:13" x14ac:dyDescent="0.2">
      <c r="F59" s="104"/>
      <c r="G59" s="104"/>
      <c r="H59" s="104"/>
      <c r="I59" s="104"/>
      <c r="J59" s="104"/>
    </row>
    <row r="60" spans="1:13" x14ac:dyDescent="0.2">
      <c r="G60" s="104"/>
      <c r="H60" s="104"/>
      <c r="I60" s="104"/>
      <c r="J60" s="104"/>
    </row>
    <row r="61" spans="1:13" x14ac:dyDescent="0.2">
      <c r="G61" s="104"/>
      <c r="H61" s="104"/>
      <c r="I61" s="104"/>
      <c r="J61" s="104"/>
    </row>
    <row r="62" spans="1:13" x14ac:dyDescent="0.2">
      <c r="G62" s="104"/>
      <c r="H62" s="104"/>
      <c r="I62" s="104"/>
      <c r="J62" s="104"/>
    </row>
    <row r="63" spans="1:13" x14ac:dyDescent="0.2">
      <c r="G63" s="104"/>
      <c r="H63" s="104"/>
      <c r="I63" s="104"/>
      <c r="J63" s="104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2D06-628A-41B1-A3D3-B8FE5C3BFCA0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16" customWidth="1"/>
    <col min="5" max="5" width="17.7109375" style="116" customWidth="1"/>
    <col min="6" max="6" width="16.140625" style="114" customWidth="1"/>
    <col min="7" max="7" width="14.140625" style="114" customWidth="1"/>
    <col min="8" max="8" width="14.28515625" style="114" customWidth="1"/>
    <col min="9" max="10" width="17.140625" style="114" customWidth="1"/>
    <col min="11" max="11" width="15.42578125" style="114" bestFit="1" customWidth="1"/>
    <col min="12" max="12" width="11.28515625" style="114" bestFit="1" customWidth="1"/>
    <col min="13" max="252" width="11.42578125" style="114"/>
    <col min="253" max="253" width="44.7109375" style="114" customWidth="1"/>
    <col min="254" max="256" width="17.140625" style="114" customWidth="1"/>
    <col min="257" max="257" width="17.7109375" style="114" customWidth="1"/>
    <col min="258" max="258" width="16.140625" style="114" customWidth="1"/>
    <col min="259" max="259" width="14.140625" style="114" customWidth="1"/>
    <col min="260" max="260" width="14.28515625" style="114" customWidth="1"/>
    <col min="261" max="262" width="17.140625" style="114" customWidth="1"/>
    <col min="263" max="263" width="15.42578125" style="114" bestFit="1" customWidth="1"/>
    <col min="264" max="264" width="15.28515625" style="114" bestFit="1" customWidth="1"/>
    <col min="265" max="265" width="15.140625" style="114" customWidth="1"/>
    <col min="266" max="266" width="15.85546875" style="114" customWidth="1"/>
    <col min="267" max="267" width="15.5703125" style="114" customWidth="1"/>
    <col min="268" max="268" width="11.28515625" style="114" bestFit="1" customWidth="1"/>
    <col min="269" max="508" width="11.42578125" style="114"/>
    <col min="509" max="509" width="44.7109375" style="114" customWidth="1"/>
    <col min="510" max="512" width="17.140625" style="114" customWidth="1"/>
    <col min="513" max="513" width="17.7109375" style="114" customWidth="1"/>
    <col min="514" max="514" width="16.140625" style="114" customWidth="1"/>
    <col min="515" max="515" width="14.140625" style="114" customWidth="1"/>
    <col min="516" max="516" width="14.28515625" style="114" customWidth="1"/>
    <col min="517" max="518" width="17.140625" style="114" customWidth="1"/>
    <col min="519" max="519" width="15.42578125" style="114" bestFit="1" customWidth="1"/>
    <col min="520" max="520" width="15.28515625" style="114" bestFit="1" customWidth="1"/>
    <col min="521" max="521" width="15.140625" style="114" customWidth="1"/>
    <col min="522" max="522" width="15.85546875" style="114" customWidth="1"/>
    <col min="523" max="523" width="15.5703125" style="114" customWidth="1"/>
    <col min="524" max="524" width="11.28515625" style="114" bestFit="1" customWidth="1"/>
    <col min="525" max="764" width="11.42578125" style="114"/>
    <col min="765" max="765" width="44.7109375" style="114" customWidth="1"/>
    <col min="766" max="768" width="17.140625" style="114" customWidth="1"/>
    <col min="769" max="769" width="17.7109375" style="114" customWidth="1"/>
    <col min="770" max="770" width="16.140625" style="114" customWidth="1"/>
    <col min="771" max="771" width="14.140625" style="114" customWidth="1"/>
    <col min="772" max="772" width="14.28515625" style="114" customWidth="1"/>
    <col min="773" max="774" width="17.140625" style="114" customWidth="1"/>
    <col min="775" max="775" width="15.42578125" style="114" bestFit="1" customWidth="1"/>
    <col min="776" max="776" width="15.28515625" style="114" bestFit="1" customWidth="1"/>
    <col min="777" max="777" width="15.140625" style="114" customWidth="1"/>
    <col min="778" max="778" width="15.85546875" style="114" customWidth="1"/>
    <col min="779" max="779" width="15.5703125" style="114" customWidth="1"/>
    <col min="780" max="780" width="11.28515625" style="114" bestFit="1" customWidth="1"/>
    <col min="781" max="1020" width="11.42578125" style="114"/>
    <col min="1021" max="1021" width="44.7109375" style="114" customWidth="1"/>
    <col min="1022" max="1024" width="17.140625" style="114" customWidth="1"/>
    <col min="1025" max="1025" width="17.7109375" style="114" customWidth="1"/>
    <col min="1026" max="1026" width="16.140625" style="114" customWidth="1"/>
    <col min="1027" max="1027" width="14.140625" style="114" customWidth="1"/>
    <col min="1028" max="1028" width="14.28515625" style="114" customWidth="1"/>
    <col min="1029" max="1030" width="17.140625" style="114" customWidth="1"/>
    <col min="1031" max="1031" width="15.42578125" style="114" bestFit="1" customWidth="1"/>
    <col min="1032" max="1032" width="15.28515625" style="114" bestFit="1" customWidth="1"/>
    <col min="1033" max="1033" width="15.140625" style="114" customWidth="1"/>
    <col min="1034" max="1034" width="15.85546875" style="114" customWidth="1"/>
    <col min="1035" max="1035" width="15.5703125" style="114" customWidth="1"/>
    <col min="1036" max="1036" width="11.28515625" style="114" bestFit="1" customWidth="1"/>
    <col min="1037" max="1276" width="11.42578125" style="114"/>
    <col min="1277" max="1277" width="44.7109375" style="114" customWidth="1"/>
    <col min="1278" max="1280" width="17.140625" style="114" customWidth="1"/>
    <col min="1281" max="1281" width="17.7109375" style="114" customWidth="1"/>
    <col min="1282" max="1282" width="16.140625" style="114" customWidth="1"/>
    <col min="1283" max="1283" width="14.140625" style="114" customWidth="1"/>
    <col min="1284" max="1284" width="14.28515625" style="114" customWidth="1"/>
    <col min="1285" max="1286" width="17.140625" style="114" customWidth="1"/>
    <col min="1287" max="1287" width="15.42578125" style="114" bestFit="1" customWidth="1"/>
    <col min="1288" max="1288" width="15.28515625" style="114" bestFit="1" customWidth="1"/>
    <col min="1289" max="1289" width="15.140625" style="114" customWidth="1"/>
    <col min="1290" max="1290" width="15.85546875" style="114" customWidth="1"/>
    <col min="1291" max="1291" width="15.5703125" style="114" customWidth="1"/>
    <col min="1292" max="1292" width="11.28515625" style="114" bestFit="1" customWidth="1"/>
    <col min="1293" max="1532" width="11.42578125" style="114"/>
    <col min="1533" max="1533" width="44.7109375" style="114" customWidth="1"/>
    <col min="1534" max="1536" width="17.140625" style="114" customWidth="1"/>
    <col min="1537" max="1537" width="17.7109375" style="114" customWidth="1"/>
    <col min="1538" max="1538" width="16.140625" style="114" customWidth="1"/>
    <col min="1539" max="1539" width="14.140625" style="114" customWidth="1"/>
    <col min="1540" max="1540" width="14.28515625" style="114" customWidth="1"/>
    <col min="1541" max="1542" width="17.140625" style="114" customWidth="1"/>
    <col min="1543" max="1543" width="15.42578125" style="114" bestFit="1" customWidth="1"/>
    <col min="1544" max="1544" width="15.28515625" style="114" bestFit="1" customWidth="1"/>
    <col min="1545" max="1545" width="15.140625" style="114" customWidth="1"/>
    <col min="1546" max="1546" width="15.85546875" style="114" customWidth="1"/>
    <col min="1547" max="1547" width="15.5703125" style="114" customWidth="1"/>
    <col min="1548" max="1548" width="11.28515625" style="114" bestFit="1" customWidth="1"/>
    <col min="1549" max="1788" width="11.42578125" style="114"/>
    <col min="1789" max="1789" width="44.7109375" style="114" customWidth="1"/>
    <col min="1790" max="1792" width="17.140625" style="114" customWidth="1"/>
    <col min="1793" max="1793" width="17.7109375" style="114" customWidth="1"/>
    <col min="1794" max="1794" width="16.140625" style="114" customWidth="1"/>
    <col min="1795" max="1795" width="14.140625" style="114" customWidth="1"/>
    <col min="1796" max="1796" width="14.28515625" style="114" customWidth="1"/>
    <col min="1797" max="1798" width="17.140625" style="114" customWidth="1"/>
    <col min="1799" max="1799" width="15.42578125" style="114" bestFit="1" customWidth="1"/>
    <col min="1800" max="1800" width="15.28515625" style="114" bestFit="1" customWidth="1"/>
    <col min="1801" max="1801" width="15.140625" style="114" customWidth="1"/>
    <col min="1802" max="1802" width="15.85546875" style="114" customWidth="1"/>
    <col min="1803" max="1803" width="15.5703125" style="114" customWidth="1"/>
    <col min="1804" max="1804" width="11.28515625" style="114" bestFit="1" customWidth="1"/>
    <col min="1805" max="2044" width="11.42578125" style="114"/>
    <col min="2045" max="2045" width="44.7109375" style="114" customWidth="1"/>
    <col min="2046" max="2048" width="17.140625" style="114" customWidth="1"/>
    <col min="2049" max="2049" width="17.7109375" style="114" customWidth="1"/>
    <col min="2050" max="2050" width="16.140625" style="114" customWidth="1"/>
    <col min="2051" max="2051" width="14.140625" style="114" customWidth="1"/>
    <col min="2052" max="2052" width="14.28515625" style="114" customWidth="1"/>
    <col min="2053" max="2054" width="17.140625" style="114" customWidth="1"/>
    <col min="2055" max="2055" width="15.42578125" style="114" bestFit="1" customWidth="1"/>
    <col min="2056" max="2056" width="15.28515625" style="114" bestFit="1" customWidth="1"/>
    <col min="2057" max="2057" width="15.140625" style="114" customWidth="1"/>
    <col min="2058" max="2058" width="15.85546875" style="114" customWidth="1"/>
    <col min="2059" max="2059" width="15.5703125" style="114" customWidth="1"/>
    <col min="2060" max="2060" width="11.28515625" style="114" bestFit="1" customWidth="1"/>
    <col min="2061" max="2300" width="11.42578125" style="114"/>
    <col min="2301" max="2301" width="44.7109375" style="114" customWidth="1"/>
    <col min="2302" max="2304" width="17.140625" style="114" customWidth="1"/>
    <col min="2305" max="2305" width="17.7109375" style="114" customWidth="1"/>
    <col min="2306" max="2306" width="16.140625" style="114" customWidth="1"/>
    <col min="2307" max="2307" width="14.140625" style="114" customWidth="1"/>
    <col min="2308" max="2308" width="14.28515625" style="114" customWidth="1"/>
    <col min="2309" max="2310" width="17.140625" style="114" customWidth="1"/>
    <col min="2311" max="2311" width="15.42578125" style="114" bestFit="1" customWidth="1"/>
    <col min="2312" max="2312" width="15.28515625" style="114" bestFit="1" customWidth="1"/>
    <col min="2313" max="2313" width="15.140625" style="114" customWidth="1"/>
    <col min="2314" max="2314" width="15.85546875" style="114" customWidth="1"/>
    <col min="2315" max="2315" width="15.5703125" style="114" customWidth="1"/>
    <col min="2316" max="2316" width="11.28515625" style="114" bestFit="1" customWidth="1"/>
    <col min="2317" max="2556" width="11.42578125" style="114"/>
    <col min="2557" max="2557" width="44.7109375" style="114" customWidth="1"/>
    <col min="2558" max="2560" width="17.140625" style="114" customWidth="1"/>
    <col min="2561" max="2561" width="17.7109375" style="114" customWidth="1"/>
    <col min="2562" max="2562" width="16.140625" style="114" customWidth="1"/>
    <col min="2563" max="2563" width="14.140625" style="114" customWidth="1"/>
    <col min="2564" max="2564" width="14.28515625" style="114" customWidth="1"/>
    <col min="2565" max="2566" width="17.140625" style="114" customWidth="1"/>
    <col min="2567" max="2567" width="15.42578125" style="114" bestFit="1" customWidth="1"/>
    <col min="2568" max="2568" width="15.28515625" style="114" bestFit="1" customWidth="1"/>
    <col min="2569" max="2569" width="15.140625" style="114" customWidth="1"/>
    <col min="2570" max="2570" width="15.85546875" style="114" customWidth="1"/>
    <col min="2571" max="2571" width="15.5703125" style="114" customWidth="1"/>
    <col min="2572" max="2572" width="11.28515625" style="114" bestFit="1" customWidth="1"/>
    <col min="2573" max="2812" width="11.42578125" style="114"/>
    <col min="2813" max="2813" width="44.7109375" style="114" customWidth="1"/>
    <col min="2814" max="2816" width="17.140625" style="114" customWidth="1"/>
    <col min="2817" max="2817" width="17.7109375" style="114" customWidth="1"/>
    <col min="2818" max="2818" width="16.140625" style="114" customWidth="1"/>
    <col min="2819" max="2819" width="14.140625" style="114" customWidth="1"/>
    <col min="2820" max="2820" width="14.28515625" style="114" customWidth="1"/>
    <col min="2821" max="2822" width="17.140625" style="114" customWidth="1"/>
    <col min="2823" max="2823" width="15.42578125" style="114" bestFit="1" customWidth="1"/>
    <col min="2824" max="2824" width="15.28515625" style="114" bestFit="1" customWidth="1"/>
    <col min="2825" max="2825" width="15.140625" style="114" customWidth="1"/>
    <col min="2826" max="2826" width="15.85546875" style="114" customWidth="1"/>
    <col min="2827" max="2827" width="15.5703125" style="114" customWidth="1"/>
    <col min="2828" max="2828" width="11.28515625" style="114" bestFit="1" customWidth="1"/>
    <col min="2829" max="3068" width="11.42578125" style="114"/>
    <col min="3069" max="3069" width="44.7109375" style="114" customWidth="1"/>
    <col min="3070" max="3072" width="17.140625" style="114" customWidth="1"/>
    <col min="3073" max="3073" width="17.7109375" style="114" customWidth="1"/>
    <col min="3074" max="3074" width="16.140625" style="114" customWidth="1"/>
    <col min="3075" max="3075" width="14.140625" style="114" customWidth="1"/>
    <col min="3076" max="3076" width="14.28515625" style="114" customWidth="1"/>
    <col min="3077" max="3078" width="17.140625" style="114" customWidth="1"/>
    <col min="3079" max="3079" width="15.42578125" style="114" bestFit="1" customWidth="1"/>
    <col min="3080" max="3080" width="15.28515625" style="114" bestFit="1" customWidth="1"/>
    <col min="3081" max="3081" width="15.140625" style="114" customWidth="1"/>
    <col min="3082" max="3082" width="15.85546875" style="114" customWidth="1"/>
    <col min="3083" max="3083" width="15.5703125" style="114" customWidth="1"/>
    <col min="3084" max="3084" width="11.28515625" style="114" bestFit="1" customWidth="1"/>
    <col min="3085" max="3324" width="11.42578125" style="114"/>
    <col min="3325" max="3325" width="44.7109375" style="114" customWidth="1"/>
    <col min="3326" max="3328" width="17.140625" style="114" customWidth="1"/>
    <col min="3329" max="3329" width="17.7109375" style="114" customWidth="1"/>
    <col min="3330" max="3330" width="16.140625" style="114" customWidth="1"/>
    <col min="3331" max="3331" width="14.140625" style="114" customWidth="1"/>
    <col min="3332" max="3332" width="14.28515625" style="114" customWidth="1"/>
    <col min="3333" max="3334" width="17.140625" style="114" customWidth="1"/>
    <col min="3335" max="3335" width="15.42578125" style="114" bestFit="1" customWidth="1"/>
    <col min="3336" max="3336" width="15.28515625" style="114" bestFit="1" customWidth="1"/>
    <col min="3337" max="3337" width="15.140625" style="114" customWidth="1"/>
    <col min="3338" max="3338" width="15.85546875" style="114" customWidth="1"/>
    <col min="3339" max="3339" width="15.5703125" style="114" customWidth="1"/>
    <col min="3340" max="3340" width="11.28515625" style="114" bestFit="1" customWidth="1"/>
    <col min="3341" max="3580" width="11.42578125" style="114"/>
    <col min="3581" max="3581" width="44.7109375" style="114" customWidth="1"/>
    <col min="3582" max="3584" width="17.140625" style="114" customWidth="1"/>
    <col min="3585" max="3585" width="17.7109375" style="114" customWidth="1"/>
    <col min="3586" max="3586" width="16.140625" style="114" customWidth="1"/>
    <col min="3587" max="3587" width="14.140625" style="114" customWidth="1"/>
    <col min="3588" max="3588" width="14.28515625" style="114" customWidth="1"/>
    <col min="3589" max="3590" width="17.140625" style="114" customWidth="1"/>
    <col min="3591" max="3591" width="15.42578125" style="114" bestFit="1" customWidth="1"/>
    <col min="3592" max="3592" width="15.28515625" style="114" bestFit="1" customWidth="1"/>
    <col min="3593" max="3593" width="15.140625" style="114" customWidth="1"/>
    <col min="3594" max="3594" width="15.85546875" style="114" customWidth="1"/>
    <col min="3595" max="3595" width="15.5703125" style="114" customWidth="1"/>
    <col min="3596" max="3596" width="11.28515625" style="114" bestFit="1" customWidth="1"/>
    <col min="3597" max="3836" width="11.42578125" style="114"/>
    <col min="3837" max="3837" width="44.7109375" style="114" customWidth="1"/>
    <col min="3838" max="3840" width="17.140625" style="114" customWidth="1"/>
    <col min="3841" max="3841" width="17.7109375" style="114" customWidth="1"/>
    <col min="3842" max="3842" width="16.140625" style="114" customWidth="1"/>
    <col min="3843" max="3843" width="14.140625" style="114" customWidth="1"/>
    <col min="3844" max="3844" width="14.28515625" style="114" customWidth="1"/>
    <col min="3845" max="3846" width="17.140625" style="114" customWidth="1"/>
    <col min="3847" max="3847" width="15.42578125" style="114" bestFit="1" customWidth="1"/>
    <col min="3848" max="3848" width="15.28515625" style="114" bestFit="1" customWidth="1"/>
    <col min="3849" max="3849" width="15.140625" style="114" customWidth="1"/>
    <col min="3850" max="3850" width="15.85546875" style="114" customWidth="1"/>
    <col min="3851" max="3851" width="15.5703125" style="114" customWidth="1"/>
    <col min="3852" max="3852" width="11.28515625" style="114" bestFit="1" customWidth="1"/>
    <col min="3853" max="4092" width="11.42578125" style="114"/>
    <col min="4093" max="4093" width="44.7109375" style="114" customWidth="1"/>
    <col min="4094" max="4096" width="17.140625" style="114" customWidth="1"/>
    <col min="4097" max="4097" width="17.7109375" style="114" customWidth="1"/>
    <col min="4098" max="4098" width="16.140625" style="114" customWidth="1"/>
    <col min="4099" max="4099" width="14.140625" style="114" customWidth="1"/>
    <col min="4100" max="4100" width="14.28515625" style="114" customWidth="1"/>
    <col min="4101" max="4102" width="17.140625" style="114" customWidth="1"/>
    <col min="4103" max="4103" width="15.42578125" style="114" bestFit="1" customWidth="1"/>
    <col min="4104" max="4104" width="15.28515625" style="114" bestFit="1" customWidth="1"/>
    <col min="4105" max="4105" width="15.140625" style="114" customWidth="1"/>
    <col min="4106" max="4106" width="15.85546875" style="114" customWidth="1"/>
    <col min="4107" max="4107" width="15.5703125" style="114" customWidth="1"/>
    <col min="4108" max="4108" width="11.28515625" style="114" bestFit="1" customWidth="1"/>
    <col min="4109" max="4348" width="11.42578125" style="114"/>
    <col min="4349" max="4349" width="44.7109375" style="114" customWidth="1"/>
    <col min="4350" max="4352" width="17.140625" style="114" customWidth="1"/>
    <col min="4353" max="4353" width="17.7109375" style="114" customWidth="1"/>
    <col min="4354" max="4354" width="16.140625" style="114" customWidth="1"/>
    <col min="4355" max="4355" width="14.140625" style="114" customWidth="1"/>
    <col min="4356" max="4356" width="14.28515625" style="114" customWidth="1"/>
    <col min="4357" max="4358" width="17.140625" style="114" customWidth="1"/>
    <col min="4359" max="4359" width="15.42578125" style="114" bestFit="1" customWidth="1"/>
    <col min="4360" max="4360" width="15.28515625" style="114" bestFit="1" customWidth="1"/>
    <col min="4361" max="4361" width="15.140625" style="114" customWidth="1"/>
    <col min="4362" max="4362" width="15.85546875" style="114" customWidth="1"/>
    <col min="4363" max="4363" width="15.5703125" style="114" customWidth="1"/>
    <col min="4364" max="4364" width="11.28515625" style="114" bestFit="1" customWidth="1"/>
    <col min="4365" max="4604" width="11.42578125" style="114"/>
    <col min="4605" max="4605" width="44.7109375" style="114" customWidth="1"/>
    <col min="4606" max="4608" width="17.140625" style="114" customWidth="1"/>
    <col min="4609" max="4609" width="17.7109375" style="114" customWidth="1"/>
    <col min="4610" max="4610" width="16.140625" style="114" customWidth="1"/>
    <col min="4611" max="4611" width="14.140625" style="114" customWidth="1"/>
    <col min="4612" max="4612" width="14.28515625" style="114" customWidth="1"/>
    <col min="4613" max="4614" width="17.140625" style="114" customWidth="1"/>
    <col min="4615" max="4615" width="15.42578125" style="114" bestFit="1" customWidth="1"/>
    <col min="4616" max="4616" width="15.28515625" style="114" bestFit="1" customWidth="1"/>
    <col min="4617" max="4617" width="15.140625" style="114" customWidth="1"/>
    <col min="4618" max="4618" width="15.85546875" style="114" customWidth="1"/>
    <col min="4619" max="4619" width="15.5703125" style="114" customWidth="1"/>
    <col min="4620" max="4620" width="11.28515625" style="114" bestFit="1" customWidth="1"/>
    <col min="4621" max="4860" width="11.42578125" style="114"/>
    <col min="4861" max="4861" width="44.7109375" style="114" customWidth="1"/>
    <col min="4862" max="4864" width="17.140625" style="114" customWidth="1"/>
    <col min="4865" max="4865" width="17.7109375" style="114" customWidth="1"/>
    <col min="4866" max="4866" width="16.140625" style="114" customWidth="1"/>
    <col min="4867" max="4867" width="14.140625" style="114" customWidth="1"/>
    <col min="4868" max="4868" width="14.28515625" style="114" customWidth="1"/>
    <col min="4869" max="4870" width="17.140625" style="114" customWidth="1"/>
    <col min="4871" max="4871" width="15.42578125" style="114" bestFit="1" customWidth="1"/>
    <col min="4872" max="4872" width="15.28515625" style="114" bestFit="1" customWidth="1"/>
    <col min="4873" max="4873" width="15.140625" style="114" customWidth="1"/>
    <col min="4874" max="4874" width="15.85546875" style="114" customWidth="1"/>
    <col min="4875" max="4875" width="15.5703125" style="114" customWidth="1"/>
    <col min="4876" max="4876" width="11.28515625" style="114" bestFit="1" customWidth="1"/>
    <col min="4877" max="5116" width="11.42578125" style="114"/>
    <col min="5117" max="5117" width="44.7109375" style="114" customWidth="1"/>
    <col min="5118" max="5120" width="17.140625" style="114" customWidth="1"/>
    <col min="5121" max="5121" width="17.7109375" style="114" customWidth="1"/>
    <col min="5122" max="5122" width="16.140625" style="114" customWidth="1"/>
    <col min="5123" max="5123" width="14.140625" style="114" customWidth="1"/>
    <col min="5124" max="5124" width="14.28515625" style="114" customWidth="1"/>
    <col min="5125" max="5126" width="17.140625" style="114" customWidth="1"/>
    <col min="5127" max="5127" width="15.42578125" style="114" bestFit="1" customWidth="1"/>
    <col min="5128" max="5128" width="15.28515625" style="114" bestFit="1" customWidth="1"/>
    <col min="5129" max="5129" width="15.140625" style="114" customWidth="1"/>
    <col min="5130" max="5130" width="15.85546875" style="114" customWidth="1"/>
    <col min="5131" max="5131" width="15.5703125" style="114" customWidth="1"/>
    <col min="5132" max="5132" width="11.28515625" style="114" bestFit="1" customWidth="1"/>
    <col min="5133" max="5372" width="11.42578125" style="114"/>
    <col min="5373" max="5373" width="44.7109375" style="114" customWidth="1"/>
    <col min="5374" max="5376" width="17.140625" style="114" customWidth="1"/>
    <col min="5377" max="5377" width="17.7109375" style="114" customWidth="1"/>
    <col min="5378" max="5378" width="16.140625" style="114" customWidth="1"/>
    <col min="5379" max="5379" width="14.140625" style="114" customWidth="1"/>
    <col min="5380" max="5380" width="14.28515625" style="114" customWidth="1"/>
    <col min="5381" max="5382" width="17.140625" style="114" customWidth="1"/>
    <col min="5383" max="5383" width="15.42578125" style="114" bestFit="1" customWidth="1"/>
    <col min="5384" max="5384" width="15.28515625" style="114" bestFit="1" customWidth="1"/>
    <col min="5385" max="5385" width="15.140625" style="114" customWidth="1"/>
    <col min="5386" max="5386" width="15.85546875" style="114" customWidth="1"/>
    <col min="5387" max="5387" width="15.5703125" style="114" customWidth="1"/>
    <col min="5388" max="5388" width="11.28515625" style="114" bestFit="1" customWidth="1"/>
    <col min="5389" max="5628" width="11.42578125" style="114"/>
    <col min="5629" max="5629" width="44.7109375" style="114" customWidth="1"/>
    <col min="5630" max="5632" width="17.140625" style="114" customWidth="1"/>
    <col min="5633" max="5633" width="17.7109375" style="114" customWidth="1"/>
    <col min="5634" max="5634" width="16.140625" style="114" customWidth="1"/>
    <col min="5635" max="5635" width="14.140625" style="114" customWidth="1"/>
    <col min="5636" max="5636" width="14.28515625" style="114" customWidth="1"/>
    <col min="5637" max="5638" width="17.140625" style="114" customWidth="1"/>
    <col min="5639" max="5639" width="15.42578125" style="114" bestFit="1" customWidth="1"/>
    <col min="5640" max="5640" width="15.28515625" style="114" bestFit="1" customWidth="1"/>
    <col min="5641" max="5641" width="15.140625" style="114" customWidth="1"/>
    <col min="5642" max="5642" width="15.85546875" style="114" customWidth="1"/>
    <col min="5643" max="5643" width="15.5703125" style="114" customWidth="1"/>
    <col min="5644" max="5644" width="11.28515625" style="114" bestFit="1" customWidth="1"/>
    <col min="5645" max="5884" width="11.42578125" style="114"/>
    <col min="5885" max="5885" width="44.7109375" style="114" customWidth="1"/>
    <col min="5886" max="5888" width="17.140625" style="114" customWidth="1"/>
    <col min="5889" max="5889" width="17.7109375" style="114" customWidth="1"/>
    <col min="5890" max="5890" width="16.140625" style="114" customWidth="1"/>
    <col min="5891" max="5891" width="14.140625" style="114" customWidth="1"/>
    <col min="5892" max="5892" width="14.28515625" style="114" customWidth="1"/>
    <col min="5893" max="5894" width="17.140625" style="114" customWidth="1"/>
    <col min="5895" max="5895" width="15.42578125" style="114" bestFit="1" customWidth="1"/>
    <col min="5896" max="5896" width="15.28515625" style="114" bestFit="1" customWidth="1"/>
    <col min="5897" max="5897" width="15.140625" style="114" customWidth="1"/>
    <col min="5898" max="5898" width="15.85546875" style="114" customWidth="1"/>
    <col min="5899" max="5899" width="15.5703125" style="114" customWidth="1"/>
    <col min="5900" max="5900" width="11.28515625" style="114" bestFit="1" customWidth="1"/>
    <col min="5901" max="6140" width="11.42578125" style="114"/>
    <col min="6141" max="6141" width="44.7109375" style="114" customWidth="1"/>
    <col min="6142" max="6144" width="17.140625" style="114" customWidth="1"/>
    <col min="6145" max="6145" width="17.7109375" style="114" customWidth="1"/>
    <col min="6146" max="6146" width="16.140625" style="114" customWidth="1"/>
    <col min="6147" max="6147" width="14.140625" style="114" customWidth="1"/>
    <col min="6148" max="6148" width="14.28515625" style="114" customWidth="1"/>
    <col min="6149" max="6150" width="17.140625" style="114" customWidth="1"/>
    <col min="6151" max="6151" width="15.42578125" style="114" bestFit="1" customWidth="1"/>
    <col min="6152" max="6152" width="15.28515625" style="114" bestFit="1" customWidth="1"/>
    <col min="6153" max="6153" width="15.140625" style="114" customWidth="1"/>
    <col min="6154" max="6154" width="15.85546875" style="114" customWidth="1"/>
    <col min="6155" max="6155" width="15.5703125" style="114" customWidth="1"/>
    <col min="6156" max="6156" width="11.28515625" style="114" bestFit="1" customWidth="1"/>
    <col min="6157" max="6396" width="11.42578125" style="114"/>
    <col min="6397" max="6397" width="44.7109375" style="114" customWidth="1"/>
    <col min="6398" max="6400" width="17.140625" style="114" customWidth="1"/>
    <col min="6401" max="6401" width="17.7109375" style="114" customWidth="1"/>
    <col min="6402" max="6402" width="16.140625" style="114" customWidth="1"/>
    <col min="6403" max="6403" width="14.140625" style="114" customWidth="1"/>
    <col min="6404" max="6404" width="14.28515625" style="114" customWidth="1"/>
    <col min="6405" max="6406" width="17.140625" style="114" customWidth="1"/>
    <col min="6407" max="6407" width="15.42578125" style="114" bestFit="1" customWidth="1"/>
    <col min="6408" max="6408" width="15.28515625" style="114" bestFit="1" customWidth="1"/>
    <col min="6409" max="6409" width="15.140625" style="114" customWidth="1"/>
    <col min="6410" max="6410" width="15.85546875" style="114" customWidth="1"/>
    <col min="6411" max="6411" width="15.5703125" style="114" customWidth="1"/>
    <col min="6412" max="6412" width="11.28515625" style="114" bestFit="1" customWidth="1"/>
    <col min="6413" max="6652" width="11.42578125" style="114"/>
    <col min="6653" max="6653" width="44.7109375" style="114" customWidth="1"/>
    <col min="6654" max="6656" width="17.140625" style="114" customWidth="1"/>
    <col min="6657" max="6657" width="17.7109375" style="114" customWidth="1"/>
    <col min="6658" max="6658" width="16.140625" style="114" customWidth="1"/>
    <col min="6659" max="6659" width="14.140625" style="114" customWidth="1"/>
    <col min="6660" max="6660" width="14.28515625" style="114" customWidth="1"/>
    <col min="6661" max="6662" width="17.140625" style="114" customWidth="1"/>
    <col min="6663" max="6663" width="15.42578125" style="114" bestFit="1" customWidth="1"/>
    <col min="6664" max="6664" width="15.28515625" style="114" bestFit="1" customWidth="1"/>
    <col min="6665" max="6665" width="15.140625" style="114" customWidth="1"/>
    <col min="6666" max="6666" width="15.85546875" style="114" customWidth="1"/>
    <col min="6667" max="6667" width="15.5703125" style="114" customWidth="1"/>
    <col min="6668" max="6668" width="11.28515625" style="114" bestFit="1" customWidth="1"/>
    <col min="6669" max="6908" width="11.42578125" style="114"/>
    <col min="6909" max="6909" width="44.7109375" style="114" customWidth="1"/>
    <col min="6910" max="6912" width="17.140625" style="114" customWidth="1"/>
    <col min="6913" max="6913" width="17.7109375" style="114" customWidth="1"/>
    <col min="6914" max="6914" width="16.140625" style="114" customWidth="1"/>
    <col min="6915" max="6915" width="14.140625" style="114" customWidth="1"/>
    <col min="6916" max="6916" width="14.28515625" style="114" customWidth="1"/>
    <col min="6917" max="6918" width="17.140625" style="114" customWidth="1"/>
    <col min="6919" max="6919" width="15.42578125" style="114" bestFit="1" customWidth="1"/>
    <col min="6920" max="6920" width="15.28515625" style="114" bestFit="1" customWidth="1"/>
    <col min="6921" max="6921" width="15.140625" style="114" customWidth="1"/>
    <col min="6922" max="6922" width="15.85546875" style="114" customWidth="1"/>
    <col min="6923" max="6923" width="15.5703125" style="114" customWidth="1"/>
    <col min="6924" max="6924" width="11.28515625" style="114" bestFit="1" customWidth="1"/>
    <col min="6925" max="7164" width="11.42578125" style="114"/>
    <col min="7165" max="7165" width="44.7109375" style="114" customWidth="1"/>
    <col min="7166" max="7168" width="17.140625" style="114" customWidth="1"/>
    <col min="7169" max="7169" width="17.7109375" style="114" customWidth="1"/>
    <col min="7170" max="7170" width="16.140625" style="114" customWidth="1"/>
    <col min="7171" max="7171" width="14.140625" style="114" customWidth="1"/>
    <col min="7172" max="7172" width="14.28515625" style="114" customWidth="1"/>
    <col min="7173" max="7174" width="17.140625" style="114" customWidth="1"/>
    <col min="7175" max="7175" width="15.42578125" style="114" bestFit="1" customWidth="1"/>
    <col min="7176" max="7176" width="15.28515625" style="114" bestFit="1" customWidth="1"/>
    <col min="7177" max="7177" width="15.140625" style="114" customWidth="1"/>
    <col min="7178" max="7178" width="15.85546875" style="114" customWidth="1"/>
    <col min="7179" max="7179" width="15.5703125" style="114" customWidth="1"/>
    <col min="7180" max="7180" width="11.28515625" style="114" bestFit="1" customWidth="1"/>
    <col min="7181" max="7420" width="11.42578125" style="114"/>
    <col min="7421" max="7421" width="44.7109375" style="114" customWidth="1"/>
    <col min="7422" max="7424" width="17.140625" style="114" customWidth="1"/>
    <col min="7425" max="7425" width="17.7109375" style="114" customWidth="1"/>
    <col min="7426" max="7426" width="16.140625" style="114" customWidth="1"/>
    <col min="7427" max="7427" width="14.140625" style="114" customWidth="1"/>
    <col min="7428" max="7428" width="14.28515625" style="114" customWidth="1"/>
    <col min="7429" max="7430" width="17.140625" style="114" customWidth="1"/>
    <col min="7431" max="7431" width="15.42578125" style="114" bestFit="1" customWidth="1"/>
    <col min="7432" max="7432" width="15.28515625" style="114" bestFit="1" customWidth="1"/>
    <col min="7433" max="7433" width="15.140625" style="114" customWidth="1"/>
    <col min="7434" max="7434" width="15.85546875" style="114" customWidth="1"/>
    <col min="7435" max="7435" width="15.5703125" style="114" customWidth="1"/>
    <col min="7436" max="7436" width="11.28515625" style="114" bestFit="1" customWidth="1"/>
    <col min="7437" max="7676" width="11.42578125" style="114"/>
    <col min="7677" max="7677" width="44.7109375" style="114" customWidth="1"/>
    <col min="7678" max="7680" width="17.140625" style="114" customWidth="1"/>
    <col min="7681" max="7681" width="17.7109375" style="114" customWidth="1"/>
    <col min="7682" max="7682" width="16.140625" style="114" customWidth="1"/>
    <col min="7683" max="7683" width="14.140625" style="114" customWidth="1"/>
    <col min="7684" max="7684" width="14.28515625" style="114" customWidth="1"/>
    <col min="7685" max="7686" width="17.140625" style="114" customWidth="1"/>
    <col min="7687" max="7687" width="15.42578125" style="114" bestFit="1" customWidth="1"/>
    <col min="7688" max="7688" width="15.28515625" style="114" bestFit="1" customWidth="1"/>
    <col min="7689" max="7689" width="15.140625" style="114" customWidth="1"/>
    <col min="7690" max="7690" width="15.85546875" style="114" customWidth="1"/>
    <col min="7691" max="7691" width="15.5703125" style="114" customWidth="1"/>
    <col min="7692" max="7692" width="11.28515625" style="114" bestFit="1" customWidth="1"/>
    <col min="7693" max="7932" width="11.42578125" style="114"/>
    <col min="7933" max="7933" width="44.7109375" style="114" customWidth="1"/>
    <col min="7934" max="7936" width="17.140625" style="114" customWidth="1"/>
    <col min="7937" max="7937" width="17.7109375" style="114" customWidth="1"/>
    <col min="7938" max="7938" width="16.140625" style="114" customWidth="1"/>
    <col min="7939" max="7939" width="14.140625" style="114" customWidth="1"/>
    <col min="7940" max="7940" width="14.28515625" style="114" customWidth="1"/>
    <col min="7941" max="7942" width="17.140625" style="114" customWidth="1"/>
    <col min="7943" max="7943" width="15.42578125" style="114" bestFit="1" customWidth="1"/>
    <col min="7944" max="7944" width="15.28515625" style="114" bestFit="1" customWidth="1"/>
    <col min="7945" max="7945" width="15.140625" style="114" customWidth="1"/>
    <col min="7946" max="7946" width="15.85546875" style="114" customWidth="1"/>
    <col min="7947" max="7947" width="15.5703125" style="114" customWidth="1"/>
    <col min="7948" max="7948" width="11.28515625" style="114" bestFit="1" customWidth="1"/>
    <col min="7949" max="8188" width="11.42578125" style="114"/>
    <col min="8189" max="8189" width="44.7109375" style="114" customWidth="1"/>
    <col min="8190" max="8192" width="17.140625" style="114" customWidth="1"/>
    <col min="8193" max="8193" width="17.7109375" style="114" customWidth="1"/>
    <col min="8194" max="8194" width="16.140625" style="114" customWidth="1"/>
    <col min="8195" max="8195" width="14.140625" style="114" customWidth="1"/>
    <col min="8196" max="8196" width="14.28515625" style="114" customWidth="1"/>
    <col min="8197" max="8198" width="17.140625" style="114" customWidth="1"/>
    <col min="8199" max="8199" width="15.42578125" style="114" bestFit="1" customWidth="1"/>
    <col min="8200" max="8200" width="15.28515625" style="114" bestFit="1" customWidth="1"/>
    <col min="8201" max="8201" width="15.140625" style="114" customWidth="1"/>
    <col min="8202" max="8202" width="15.85546875" style="114" customWidth="1"/>
    <col min="8203" max="8203" width="15.5703125" style="114" customWidth="1"/>
    <col min="8204" max="8204" width="11.28515625" style="114" bestFit="1" customWidth="1"/>
    <col min="8205" max="8444" width="11.42578125" style="114"/>
    <col min="8445" max="8445" width="44.7109375" style="114" customWidth="1"/>
    <col min="8446" max="8448" width="17.140625" style="114" customWidth="1"/>
    <col min="8449" max="8449" width="17.7109375" style="114" customWidth="1"/>
    <col min="8450" max="8450" width="16.140625" style="114" customWidth="1"/>
    <col min="8451" max="8451" width="14.140625" style="114" customWidth="1"/>
    <col min="8452" max="8452" width="14.28515625" style="114" customWidth="1"/>
    <col min="8453" max="8454" width="17.140625" style="114" customWidth="1"/>
    <col min="8455" max="8455" width="15.42578125" style="114" bestFit="1" customWidth="1"/>
    <col min="8456" max="8456" width="15.28515625" style="114" bestFit="1" customWidth="1"/>
    <col min="8457" max="8457" width="15.140625" style="114" customWidth="1"/>
    <col min="8458" max="8458" width="15.85546875" style="114" customWidth="1"/>
    <col min="8459" max="8459" width="15.5703125" style="114" customWidth="1"/>
    <col min="8460" max="8460" width="11.28515625" style="114" bestFit="1" customWidth="1"/>
    <col min="8461" max="8700" width="11.42578125" style="114"/>
    <col min="8701" max="8701" width="44.7109375" style="114" customWidth="1"/>
    <col min="8702" max="8704" width="17.140625" style="114" customWidth="1"/>
    <col min="8705" max="8705" width="17.7109375" style="114" customWidth="1"/>
    <col min="8706" max="8706" width="16.140625" style="114" customWidth="1"/>
    <col min="8707" max="8707" width="14.140625" style="114" customWidth="1"/>
    <col min="8708" max="8708" width="14.28515625" style="114" customWidth="1"/>
    <col min="8709" max="8710" width="17.140625" style="114" customWidth="1"/>
    <col min="8711" max="8711" width="15.42578125" style="114" bestFit="1" customWidth="1"/>
    <col min="8712" max="8712" width="15.28515625" style="114" bestFit="1" customWidth="1"/>
    <col min="8713" max="8713" width="15.140625" style="114" customWidth="1"/>
    <col min="8714" max="8714" width="15.85546875" style="114" customWidth="1"/>
    <col min="8715" max="8715" width="15.5703125" style="114" customWidth="1"/>
    <col min="8716" max="8716" width="11.28515625" style="114" bestFit="1" customWidth="1"/>
    <col min="8717" max="8956" width="11.42578125" style="114"/>
    <col min="8957" max="8957" width="44.7109375" style="114" customWidth="1"/>
    <col min="8958" max="8960" width="17.140625" style="114" customWidth="1"/>
    <col min="8961" max="8961" width="17.7109375" style="114" customWidth="1"/>
    <col min="8962" max="8962" width="16.140625" style="114" customWidth="1"/>
    <col min="8963" max="8963" width="14.140625" style="114" customWidth="1"/>
    <col min="8964" max="8964" width="14.28515625" style="114" customWidth="1"/>
    <col min="8965" max="8966" width="17.140625" style="114" customWidth="1"/>
    <col min="8967" max="8967" width="15.42578125" style="114" bestFit="1" customWidth="1"/>
    <col min="8968" max="8968" width="15.28515625" style="114" bestFit="1" customWidth="1"/>
    <col min="8969" max="8969" width="15.140625" style="114" customWidth="1"/>
    <col min="8970" max="8970" width="15.85546875" style="114" customWidth="1"/>
    <col min="8971" max="8971" width="15.5703125" style="114" customWidth="1"/>
    <col min="8972" max="8972" width="11.28515625" style="114" bestFit="1" customWidth="1"/>
    <col min="8973" max="9212" width="11.42578125" style="114"/>
    <col min="9213" max="9213" width="44.7109375" style="114" customWidth="1"/>
    <col min="9214" max="9216" width="17.140625" style="114" customWidth="1"/>
    <col min="9217" max="9217" width="17.7109375" style="114" customWidth="1"/>
    <col min="9218" max="9218" width="16.140625" style="114" customWidth="1"/>
    <col min="9219" max="9219" width="14.140625" style="114" customWidth="1"/>
    <col min="9220" max="9220" width="14.28515625" style="114" customWidth="1"/>
    <col min="9221" max="9222" width="17.140625" style="114" customWidth="1"/>
    <col min="9223" max="9223" width="15.42578125" style="114" bestFit="1" customWidth="1"/>
    <col min="9224" max="9224" width="15.28515625" style="114" bestFit="1" customWidth="1"/>
    <col min="9225" max="9225" width="15.140625" style="114" customWidth="1"/>
    <col min="9226" max="9226" width="15.85546875" style="114" customWidth="1"/>
    <col min="9227" max="9227" width="15.5703125" style="114" customWidth="1"/>
    <col min="9228" max="9228" width="11.28515625" style="114" bestFit="1" customWidth="1"/>
    <col min="9229" max="9468" width="11.42578125" style="114"/>
    <col min="9469" max="9469" width="44.7109375" style="114" customWidth="1"/>
    <col min="9470" max="9472" width="17.140625" style="114" customWidth="1"/>
    <col min="9473" max="9473" width="17.7109375" style="114" customWidth="1"/>
    <col min="9474" max="9474" width="16.140625" style="114" customWidth="1"/>
    <col min="9475" max="9475" width="14.140625" style="114" customWidth="1"/>
    <col min="9476" max="9476" width="14.28515625" style="114" customWidth="1"/>
    <col min="9477" max="9478" width="17.140625" style="114" customWidth="1"/>
    <col min="9479" max="9479" width="15.42578125" style="114" bestFit="1" customWidth="1"/>
    <col min="9480" max="9480" width="15.28515625" style="114" bestFit="1" customWidth="1"/>
    <col min="9481" max="9481" width="15.140625" style="114" customWidth="1"/>
    <col min="9482" max="9482" width="15.85546875" style="114" customWidth="1"/>
    <col min="9483" max="9483" width="15.5703125" style="114" customWidth="1"/>
    <col min="9484" max="9484" width="11.28515625" style="114" bestFit="1" customWidth="1"/>
    <col min="9485" max="9724" width="11.42578125" style="114"/>
    <col min="9725" max="9725" width="44.7109375" style="114" customWidth="1"/>
    <col min="9726" max="9728" width="17.140625" style="114" customWidth="1"/>
    <col min="9729" max="9729" width="17.7109375" style="114" customWidth="1"/>
    <col min="9730" max="9730" width="16.140625" style="114" customWidth="1"/>
    <col min="9731" max="9731" width="14.140625" style="114" customWidth="1"/>
    <col min="9732" max="9732" width="14.28515625" style="114" customWidth="1"/>
    <col min="9733" max="9734" width="17.140625" style="114" customWidth="1"/>
    <col min="9735" max="9735" width="15.42578125" style="114" bestFit="1" customWidth="1"/>
    <col min="9736" max="9736" width="15.28515625" style="114" bestFit="1" customWidth="1"/>
    <col min="9737" max="9737" width="15.140625" style="114" customWidth="1"/>
    <col min="9738" max="9738" width="15.85546875" style="114" customWidth="1"/>
    <col min="9739" max="9739" width="15.5703125" style="114" customWidth="1"/>
    <col min="9740" max="9740" width="11.28515625" style="114" bestFit="1" customWidth="1"/>
    <col min="9741" max="9980" width="11.42578125" style="114"/>
    <col min="9981" max="9981" width="44.7109375" style="114" customWidth="1"/>
    <col min="9982" max="9984" width="17.140625" style="114" customWidth="1"/>
    <col min="9985" max="9985" width="17.7109375" style="114" customWidth="1"/>
    <col min="9986" max="9986" width="16.140625" style="114" customWidth="1"/>
    <col min="9987" max="9987" width="14.140625" style="114" customWidth="1"/>
    <col min="9988" max="9988" width="14.28515625" style="114" customWidth="1"/>
    <col min="9989" max="9990" width="17.140625" style="114" customWidth="1"/>
    <col min="9991" max="9991" width="15.42578125" style="114" bestFit="1" customWidth="1"/>
    <col min="9992" max="9992" width="15.28515625" style="114" bestFit="1" customWidth="1"/>
    <col min="9993" max="9993" width="15.140625" style="114" customWidth="1"/>
    <col min="9994" max="9994" width="15.85546875" style="114" customWidth="1"/>
    <col min="9995" max="9995" width="15.5703125" style="114" customWidth="1"/>
    <col min="9996" max="9996" width="11.28515625" style="114" bestFit="1" customWidth="1"/>
    <col min="9997" max="10236" width="11.42578125" style="114"/>
    <col min="10237" max="10237" width="44.7109375" style="114" customWidth="1"/>
    <col min="10238" max="10240" width="17.140625" style="114" customWidth="1"/>
    <col min="10241" max="10241" width="17.7109375" style="114" customWidth="1"/>
    <col min="10242" max="10242" width="16.140625" style="114" customWidth="1"/>
    <col min="10243" max="10243" width="14.140625" style="114" customWidth="1"/>
    <col min="10244" max="10244" width="14.28515625" style="114" customWidth="1"/>
    <col min="10245" max="10246" width="17.140625" style="114" customWidth="1"/>
    <col min="10247" max="10247" width="15.42578125" style="114" bestFit="1" customWidth="1"/>
    <col min="10248" max="10248" width="15.28515625" style="114" bestFit="1" customWidth="1"/>
    <col min="10249" max="10249" width="15.140625" style="114" customWidth="1"/>
    <col min="10250" max="10250" width="15.85546875" style="114" customWidth="1"/>
    <col min="10251" max="10251" width="15.5703125" style="114" customWidth="1"/>
    <col min="10252" max="10252" width="11.28515625" style="114" bestFit="1" customWidth="1"/>
    <col min="10253" max="10492" width="11.42578125" style="114"/>
    <col min="10493" max="10493" width="44.7109375" style="114" customWidth="1"/>
    <col min="10494" max="10496" width="17.140625" style="114" customWidth="1"/>
    <col min="10497" max="10497" width="17.7109375" style="114" customWidth="1"/>
    <col min="10498" max="10498" width="16.140625" style="114" customWidth="1"/>
    <col min="10499" max="10499" width="14.140625" style="114" customWidth="1"/>
    <col min="10500" max="10500" width="14.28515625" style="114" customWidth="1"/>
    <col min="10501" max="10502" width="17.140625" style="114" customWidth="1"/>
    <col min="10503" max="10503" width="15.42578125" style="114" bestFit="1" customWidth="1"/>
    <col min="10504" max="10504" width="15.28515625" style="114" bestFit="1" customWidth="1"/>
    <col min="10505" max="10505" width="15.140625" style="114" customWidth="1"/>
    <col min="10506" max="10506" width="15.85546875" style="114" customWidth="1"/>
    <col min="10507" max="10507" width="15.5703125" style="114" customWidth="1"/>
    <col min="10508" max="10508" width="11.28515625" style="114" bestFit="1" customWidth="1"/>
    <col min="10509" max="10748" width="11.42578125" style="114"/>
    <col min="10749" max="10749" width="44.7109375" style="114" customWidth="1"/>
    <col min="10750" max="10752" width="17.140625" style="114" customWidth="1"/>
    <col min="10753" max="10753" width="17.7109375" style="114" customWidth="1"/>
    <col min="10754" max="10754" width="16.140625" style="114" customWidth="1"/>
    <col min="10755" max="10755" width="14.140625" style="114" customWidth="1"/>
    <col min="10756" max="10756" width="14.28515625" style="114" customWidth="1"/>
    <col min="10757" max="10758" width="17.140625" style="114" customWidth="1"/>
    <col min="10759" max="10759" width="15.42578125" style="114" bestFit="1" customWidth="1"/>
    <col min="10760" max="10760" width="15.28515625" style="114" bestFit="1" customWidth="1"/>
    <col min="10761" max="10761" width="15.140625" style="114" customWidth="1"/>
    <col min="10762" max="10762" width="15.85546875" style="114" customWidth="1"/>
    <col min="10763" max="10763" width="15.5703125" style="114" customWidth="1"/>
    <col min="10764" max="10764" width="11.28515625" style="114" bestFit="1" customWidth="1"/>
    <col min="10765" max="11004" width="11.42578125" style="114"/>
    <col min="11005" max="11005" width="44.7109375" style="114" customWidth="1"/>
    <col min="11006" max="11008" width="17.140625" style="114" customWidth="1"/>
    <col min="11009" max="11009" width="17.7109375" style="114" customWidth="1"/>
    <col min="11010" max="11010" width="16.140625" style="114" customWidth="1"/>
    <col min="11011" max="11011" width="14.140625" style="114" customWidth="1"/>
    <col min="11012" max="11012" width="14.28515625" style="114" customWidth="1"/>
    <col min="11013" max="11014" width="17.140625" style="114" customWidth="1"/>
    <col min="11015" max="11015" width="15.42578125" style="114" bestFit="1" customWidth="1"/>
    <col min="11016" max="11016" width="15.28515625" style="114" bestFit="1" customWidth="1"/>
    <col min="11017" max="11017" width="15.140625" style="114" customWidth="1"/>
    <col min="11018" max="11018" width="15.85546875" style="114" customWidth="1"/>
    <col min="11019" max="11019" width="15.5703125" style="114" customWidth="1"/>
    <col min="11020" max="11020" width="11.28515625" style="114" bestFit="1" customWidth="1"/>
    <col min="11021" max="11260" width="11.42578125" style="114"/>
    <col min="11261" max="11261" width="44.7109375" style="114" customWidth="1"/>
    <col min="11262" max="11264" width="17.140625" style="114" customWidth="1"/>
    <col min="11265" max="11265" width="17.7109375" style="114" customWidth="1"/>
    <col min="11266" max="11266" width="16.140625" style="114" customWidth="1"/>
    <col min="11267" max="11267" width="14.140625" style="114" customWidth="1"/>
    <col min="11268" max="11268" width="14.28515625" style="114" customWidth="1"/>
    <col min="11269" max="11270" width="17.140625" style="114" customWidth="1"/>
    <col min="11271" max="11271" width="15.42578125" style="114" bestFit="1" customWidth="1"/>
    <col min="11272" max="11272" width="15.28515625" style="114" bestFit="1" customWidth="1"/>
    <col min="11273" max="11273" width="15.140625" style="114" customWidth="1"/>
    <col min="11274" max="11274" width="15.85546875" style="114" customWidth="1"/>
    <col min="11275" max="11275" width="15.5703125" style="114" customWidth="1"/>
    <col min="11276" max="11276" width="11.28515625" style="114" bestFit="1" customWidth="1"/>
    <col min="11277" max="11516" width="11.42578125" style="114"/>
    <col min="11517" max="11517" width="44.7109375" style="114" customWidth="1"/>
    <col min="11518" max="11520" width="17.140625" style="114" customWidth="1"/>
    <col min="11521" max="11521" width="17.7109375" style="114" customWidth="1"/>
    <col min="11522" max="11522" width="16.140625" style="114" customWidth="1"/>
    <col min="11523" max="11523" width="14.140625" style="114" customWidth="1"/>
    <col min="11524" max="11524" width="14.28515625" style="114" customWidth="1"/>
    <col min="11525" max="11526" width="17.140625" style="114" customWidth="1"/>
    <col min="11527" max="11527" width="15.42578125" style="114" bestFit="1" customWidth="1"/>
    <col min="11528" max="11528" width="15.28515625" style="114" bestFit="1" customWidth="1"/>
    <col min="11529" max="11529" width="15.140625" style="114" customWidth="1"/>
    <col min="11530" max="11530" width="15.85546875" style="114" customWidth="1"/>
    <col min="11531" max="11531" width="15.5703125" style="114" customWidth="1"/>
    <col min="11532" max="11532" width="11.28515625" style="114" bestFit="1" customWidth="1"/>
    <col min="11533" max="11772" width="11.42578125" style="114"/>
    <col min="11773" max="11773" width="44.7109375" style="114" customWidth="1"/>
    <col min="11774" max="11776" width="17.140625" style="114" customWidth="1"/>
    <col min="11777" max="11777" width="17.7109375" style="114" customWidth="1"/>
    <col min="11778" max="11778" width="16.140625" style="114" customWidth="1"/>
    <col min="11779" max="11779" width="14.140625" style="114" customWidth="1"/>
    <col min="11780" max="11780" width="14.28515625" style="114" customWidth="1"/>
    <col min="11781" max="11782" width="17.140625" style="114" customWidth="1"/>
    <col min="11783" max="11783" width="15.42578125" style="114" bestFit="1" customWidth="1"/>
    <col min="11784" max="11784" width="15.28515625" style="114" bestFit="1" customWidth="1"/>
    <col min="11785" max="11785" width="15.140625" style="114" customWidth="1"/>
    <col min="11786" max="11786" width="15.85546875" style="114" customWidth="1"/>
    <col min="11787" max="11787" width="15.5703125" style="114" customWidth="1"/>
    <col min="11788" max="11788" width="11.28515625" style="114" bestFit="1" customWidth="1"/>
    <col min="11789" max="12028" width="11.42578125" style="114"/>
    <col min="12029" max="12029" width="44.7109375" style="114" customWidth="1"/>
    <col min="12030" max="12032" width="17.140625" style="114" customWidth="1"/>
    <col min="12033" max="12033" width="17.7109375" style="114" customWidth="1"/>
    <col min="12034" max="12034" width="16.140625" style="114" customWidth="1"/>
    <col min="12035" max="12035" width="14.140625" style="114" customWidth="1"/>
    <col min="12036" max="12036" width="14.28515625" style="114" customWidth="1"/>
    <col min="12037" max="12038" width="17.140625" style="114" customWidth="1"/>
    <col min="12039" max="12039" width="15.42578125" style="114" bestFit="1" customWidth="1"/>
    <col min="12040" max="12040" width="15.28515625" style="114" bestFit="1" customWidth="1"/>
    <col min="12041" max="12041" width="15.140625" style="114" customWidth="1"/>
    <col min="12042" max="12042" width="15.85546875" style="114" customWidth="1"/>
    <col min="12043" max="12043" width="15.5703125" style="114" customWidth="1"/>
    <col min="12044" max="12044" width="11.28515625" style="114" bestFit="1" customWidth="1"/>
    <col min="12045" max="12284" width="11.42578125" style="114"/>
    <col min="12285" max="12285" width="44.7109375" style="114" customWidth="1"/>
    <col min="12286" max="12288" width="17.140625" style="114" customWidth="1"/>
    <col min="12289" max="12289" width="17.7109375" style="114" customWidth="1"/>
    <col min="12290" max="12290" width="16.140625" style="114" customWidth="1"/>
    <col min="12291" max="12291" width="14.140625" style="114" customWidth="1"/>
    <col min="12292" max="12292" width="14.28515625" style="114" customWidth="1"/>
    <col min="12293" max="12294" width="17.140625" style="114" customWidth="1"/>
    <col min="12295" max="12295" width="15.42578125" style="114" bestFit="1" customWidth="1"/>
    <col min="12296" max="12296" width="15.28515625" style="114" bestFit="1" customWidth="1"/>
    <col min="12297" max="12297" width="15.140625" style="114" customWidth="1"/>
    <col min="12298" max="12298" width="15.85546875" style="114" customWidth="1"/>
    <col min="12299" max="12299" width="15.5703125" style="114" customWidth="1"/>
    <col min="12300" max="12300" width="11.28515625" style="114" bestFit="1" customWidth="1"/>
    <col min="12301" max="12540" width="11.42578125" style="114"/>
    <col min="12541" max="12541" width="44.7109375" style="114" customWidth="1"/>
    <col min="12542" max="12544" width="17.140625" style="114" customWidth="1"/>
    <col min="12545" max="12545" width="17.7109375" style="114" customWidth="1"/>
    <col min="12546" max="12546" width="16.140625" style="114" customWidth="1"/>
    <col min="12547" max="12547" width="14.140625" style="114" customWidth="1"/>
    <col min="12548" max="12548" width="14.28515625" style="114" customWidth="1"/>
    <col min="12549" max="12550" width="17.140625" style="114" customWidth="1"/>
    <col min="12551" max="12551" width="15.42578125" style="114" bestFit="1" customWidth="1"/>
    <col min="12552" max="12552" width="15.28515625" style="114" bestFit="1" customWidth="1"/>
    <col min="12553" max="12553" width="15.140625" style="114" customWidth="1"/>
    <col min="12554" max="12554" width="15.85546875" style="114" customWidth="1"/>
    <col min="12555" max="12555" width="15.5703125" style="114" customWidth="1"/>
    <col min="12556" max="12556" width="11.28515625" style="114" bestFit="1" customWidth="1"/>
    <col min="12557" max="12796" width="11.42578125" style="114"/>
    <col min="12797" max="12797" width="44.7109375" style="114" customWidth="1"/>
    <col min="12798" max="12800" width="17.140625" style="114" customWidth="1"/>
    <col min="12801" max="12801" width="17.7109375" style="114" customWidth="1"/>
    <col min="12802" max="12802" width="16.140625" style="114" customWidth="1"/>
    <col min="12803" max="12803" width="14.140625" style="114" customWidth="1"/>
    <col min="12804" max="12804" width="14.28515625" style="114" customWidth="1"/>
    <col min="12805" max="12806" width="17.140625" style="114" customWidth="1"/>
    <col min="12807" max="12807" width="15.42578125" style="114" bestFit="1" customWidth="1"/>
    <col min="12808" max="12808" width="15.28515625" style="114" bestFit="1" customWidth="1"/>
    <col min="12809" max="12809" width="15.140625" style="114" customWidth="1"/>
    <col min="12810" max="12810" width="15.85546875" style="114" customWidth="1"/>
    <col min="12811" max="12811" width="15.5703125" style="114" customWidth="1"/>
    <col min="12812" max="12812" width="11.28515625" style="114" bestFit="1" customWidth="1"/>
    <col min="12813" max="13052" width="11.42578125" style="114"/>
    <col min="13053" max="13053" width="44.7109375" style="114" customWidth="1"/>
    <col min="13054" max="13056" width="17.140625" style="114" customWidth="1"/>
    <col min="13057" max="13057" width="17.7109375" style="114" customWidth="1"/>
    <col min="13058" max="13058" width="16.140625" style="114" customWidth="1"/>
    <col min="13059" max="13059" width="14.140625" style="114" customWidth="1"/>
    <col min="13060" max="13060" width="14.28515625" style="114" customWidth="1"/>
    <col min="13061" max="13062" width="17.140625" style="114" customWidth="1"/>
    <col min="13063" max="13063" width="15.42578125" style="114" bestFit="1" customWidth="1"/>
    <col min="13064" max="13064" width="15.28515625" style="114" bestFit="1" customWidth="1"/>
    <col min="13065" max="13065" width="15.140625" style="114" customWidth="1"/>
    <col min="13066" max="13066" width="15.85546875" style="114" customWidth="1"/>
    <col min="13067" max="13067" width="15.5703125" style="114" customWidth="1"/>
    <col min="13068" max="13068" width="11.28515625" style="114" bestFit="1" customWidth="1"/>
    <col min="13069" max="13308" width="11.42578125" style="114"/>
    <col min="13309" max="13309" width="44.7109375" style="114" customWidth="1"/>
    <col min="13310" max="13312" width="17.140625" style="114" customWidth="1"/>
    <col min="13313" max="13313" width="17.7109375" style="114" customWidth="1"/>
    <col min="13314" max="13314" width="16.140625" style="114" customWidth="1"/>
    <col min="13315" max="13315" width="14.140625" style="114" customWidth="1"/>
    <col min="13316" max="13316" width="14.28515625" style="114" customWidth="1"/>
    <col min="13317" max="13318" width="17.140625" style="114" customWidth="1"/>
    <col min="13319" max="13319" width="15.42578125" style="114" bestFit="1" customWidth="1"/>
    <col min="13320" max="13320" width="15.28515625" style="114" bestFit="1" customWidth="1"/>
    <col min="13321" max="13321" width="15.140625" style="114" customWidth="1"/>
    <col min="13322" max="13322" width="15.85546875" style="114" customWidth="1"/>
    <col min="13323" max="13323" width="15.5703125" style="114" customWidth="1"/>
    <col min="13324" max="13324" width="11.28515625" style="114" bestFit="1" customWidth="1"/>
    <col min="13325" max="13564" width="11.42578125" style="114"/>
    <col min="13565" max="13565" width="44.7109375" style="114" customWidth="1"/>
    <col min="13566" max="13568" width="17.140625" style="114" customWidth="1"/>
    <col min="13569" max="13569" width="17.7109375" style="114" customWidth="1"/>
    <col min="13570" max="13570" width="16.140625" style="114" customWidth="1"/>
    <col min="13571" max="13571" width="14.140625" style="114" customWidth="1"/>
    <col min="13572" max="13572" width="14.28515625" style="114" customWidth="1"/>
    <col min="13573" max="13574" width="17.140625" style="114" customWidth="1"/>
    <col min="13575" max="13575" width="15.42578125" style="114" bestFit="1" customWidth="1"/>
    <col min="13576" max="13576" width="15.28515625" style="114" bestFit="1" customWidth="1"/>
    <col min="13577" max="13577" width="15.140625" style="114" customWidth="1"/>
    <col min="13578" max="13578" width="15.85546875" style="114" customWidth="1"/>
    <col min="13579" max="13579" width="15.5703125" style="114" customWidth="1"/>
    <col min="13580" max="13580" width="11.28515625" style="114" bestFit="1" customWidth="1"/>
    <col min="13581" max="13820" width="11.42578125" style="114"/>
    <col min="13821" max="13821" width="44.7109375" style="114" customWidth="1"/>
    <col min="13822" max="13824" width="17.140625" style="114" customWidth="1"/>
    <col min="13825" max="13825" width="17.7109375" style="114" customWidth="1"/>
    <col min="13826" max="13826" width="16.140625" style="114" customWidth="1"/>
    <col min="13827" max="13827" width="14.140625" style="114" customWidth="1"/>
    <col min="13828" max="13828" width="14.28515625" style="114" customWidth="1"/>
    <col min="13829" max="13830" width="17.140625" style="114" customWidth="1"/>
    <col min="13831" max="13831" width="15.42578125" style="114" bestFit="1" customWidth="1"/>
    <col min="13832" max="13832" width="15.28515625" style="114" bestFit="1" customWidth="1"/>
    <col min="13833" max="13833" width="15.140625" style="114" customWidth="1"/>
    <col min="13834" max="13834" width="15.85546875" style="114" customWidth="1"/>
    <col min="13835" max="13835" width="15.5703125" style="114" customWidth="1"/>
    <col min="13836" max="13836" width="11.28515625" style="114" bestFit="1" customWidth="1"/>
    <col min="13837" max="14076" width="11.42578125" style="114"/>
    <col min="14077" max="14077" width="44.7109375" style="114" customWidth="1"/>
    <col min="14078" max="14080" width="17.140625" style="114" customWidth="1"/>
    <col min="14081" max="14081" width="17.7109375" style="114" customWidth="1"/>
    <col min="14082" max="14082" width="16.140625" style="114" customWidth="1"/>
    <col min="14083" max="14083" width="14.140625" style="114" customWidth="1"/>
    <col min="14084" max="14084" width="14.28515625" style="114" customWidth="1"/>
    <col min="14085" max="14086" width="17.140625" style="114" customWidth="1"/>
    <col min="14087" max="14087" width="15.42578125" style="114" bestFit="1" customWidth="1"/>
    <col min="14088" max="14088" width="15.28515625" style="114" bestFit="1" customWidth="1"/>
    <col min="14089" max="14089" width="15.140625" style="114" customWidth="1"/>
    <col min="14090" max="14090" width="15.85546875" style="114" customWidth="1"/>
    <col min="14091" max="14091" width="15.5703125" style="114" customWidth="1"/>
    <col min="14092" max="14092" width="11.28515625" style="114" bestFit="1" customWidth="1"/>
    <col min="14093" max="14332" width="11.42578125" style="114"/>
    <col min="14333" max="14333" width="44.7109375" style="114" customWidth="1"/>
    <col min="14334" max="14336" width="17.140625" style="114" customWidth="1"/>
    <col min="14337" max="14337" width="17.7109375" style="114" customWidth="1"/>
    <col min="14338" max="14338" width="16.140625" style="114" customWidth="1"/>
    <col min="14339" max="14339" width="14.140625" style="114" customWidth="1"/>
    <col min="14340" max="14340" width="14.28515625" style="114" customWidth="1"/>
    <col min="14341" max="14342" width="17.140625" style="114" customWidth="1"/>
    <col min="14343" max="14343" width="15.42578125" style="114" bestFit="1" customWidth="1"/>
    <col min="14344" max="14344" width="15.28515625" style="114" bestFit="1" customWidth="1"/>
    <col min="14345" max="14345" width="15.140625" style="114" customWidth="1"/>
    <col min="14346" max="14346" width="15.85546875" style="114" customWidth="1"/>
    <col min="14347" max="14347" width="15.5703125" style="114" customWidth="1"/>
    <col min="14348" max="14348" width="11.28515625" style="114" bestFit="1" customWidth="1"/>
    <col min="14349" max="14588" width="11.42578125" style="114"/>
    <col min="14589" max="14589" width="44.7109375" style="114" customWidth="1"/>
    <col min="14590" max="14592" width="17.140625" style="114" customWidth="1"/>
    <col min="14593" max="14593" width="17.7109375" style="114" customWidth="1"/>
    <col min="14594" max="14594" width="16.140625" style="114" customWidth="1"/>
    <col min="14595" max="14595" width="14.140625" style="114" customWidth="1"/>
    <col min="14596" max="14596" width="14.28515625" style="114" customWidth="1"/>
    <col min="14597" max="14598" width="17.140625" style="114" customWidth="1"/>
    <col min="14599" max="14599" width="15.42578125" style="114" bestFit="1" customWidth="1"/>
    <col min="14600" max="14600" width="15.28515625" style="114" bestFit="1" customWidth="1"/>
    <col min="14601" max="14601" width="15.140625" style="114" customWidth="1"/>
    <col min="14602" max="14602" width="15.85546875" style="114" customWidth="1"/>
    <col min="14603" max="14603" width="15.5703125" style="114" customWidth="1"/>
    <col min="14604" max="14604" width="11.28515625" style="114" bestFit="1" customWidth="1"/>
    <col min="14605" max="14844" width="11.42578125" style="114"/>
    <col min="14845" max="14845" width="44.7109375" style="114" customWidth="1"/>
    <col min="14846" max="14848" width="17.140625" style="114" customWidth="1"/>
    <col min="14849" max="14849" width="17.7109375" style="114" customWidth="1"/>
    <col min="14850" max="14850" width="16.140625" style="114" customWidth="1"/>
    <col min="14851" max="14851" width="14.140625" style="114" customWidth="1"/>
    <col min="14852" max="14852" width="14.28515625" style="114" customWidth="1"/>
    <col min="14853" max="14854" width="17.140625" style="114" customWidth="1"/>
    <col min="14855" max="14855" width="15.42578125" style="114" bestFit="1" customWidth="1"/>
    <col min="14856" max="14856" width="15.28515625" style="114" bestFit="1" customWidth="1"/>
    <col min="14857" max="14857" width="15.140625" style="114" customWidth="1"/>
    <col min="14858" max="14858" width="15.85546875" style="114" customWidth="1"/>
    <col min="14859" max="14859" width="15.5703125" style="114" customWidth="1"/>
    <col min="14860" max="14860" width="11.28515625" style="114" bestFit="1" customWidth="1"/>
    <col min="14861" max="15100" width="11.42578125" style="114"/>
    <col min="15101" max="15101" width="44.7109375" style="114" customWidth="1"/>
    <col min="15102" max="15104" width="17.140625" style="114" customWidth="1"/>
    <col min="15105" max="15105" width="17.7109375" style="114" customWidth="1"/>
    <col min="15106" max="15106" width="16.140625" style="114" customWidth="1"/>
    <col min="15107" max="15107" width="14.140625" style="114" customWidth="1"/>
    <col min="15108" max="15108" width="14.28515625" style="114" customWidth="1"/>
    <col min="15109" max="15110" width="17.140625" style="114" customWidth="1"/>
    <col min="15111" max="15111" width="15.42578125" style="114" bestFit="1" customWidth="1"/>
    <col min="15112" max="15112" width="15.28515625" style="114" bestFit="1" customWidth="1"/>
    <col min="15113" max="15113" width="15.140625" style="114" customWidth="1"/>
    <col min="15114" max="15114" width="15.85546875" style="114" customWidth="1"/>
    <col min="15115" max="15115" width="15.5703125" style="114" customWidth="1"/>
    <col min="15116" max="15116" width="11.28515625" style="114" bestFit="1" customWidth="1"/>
    <col min="15117" max="15356" width="11.42578125" style="114"/>
    <col min="15357" max="15357" width="44.7109375" style="114" customWidth="1"/>
    <col min="15358" max="15360" width="17.140625" style="114" customWidth="1"/>
    <col min="15361" max="15361" width="17.7109375" style="114" customWidth="1"/>
    <col min="15362" max="15362" width="16.140625" style="114" customWidth="1"/>
    <col min="15363" max="15363" width="14.140625" style="114" customWidth="1"/>
    <col min="15364" max="15364" width="14.28515625" style="114" customWidth="1"/>
    <col min="15365" max="15366" width="17.140625" style="114" customWidth="1"/>
    <col min="15367" max="15367" width="15.42578125" style="114" bestFit="1" customWidth="1"/>
    <col min="15368" max="15368" width="15.28515625" style="114" bestFit="1" customWidth="1"/>
    <col min="15369" max="15369" width="15.140625" style="114" customWidth="1"/>
    <col min="15370" max="15370" width="15.85546875" style="114" customWidth="1"/>
    <col min="15371" max="15371" width="15.5703125" style="114" customWidth="1"/>
    <col min="15372" max="15372" width="11.28515625" style="114" bestFit="1" customWidth="1"/>
    <col min="15373" max="15612" width="11.42578125" style="114"/>
    <col min="15613" max="15613" width="44.7109375" style="114" customWidth="1"/>
    <col min="15614" max="15616" width="17.140625" style="114" customWidth="1"/>
    <col min="15617" max="15617" width="17.7109375" style="114" customWidth="1"/>
    <col min="15618" max="15618" width="16.140625" style="114" customWidth="1"/>
    <col min="15619" max="15619" width="14.140625" style="114" customWidth="1"/>
    <col min="15620" max="15620" width="14.28515625" style="114" customWidth="1"/>
    <col min="15621" max="15622" width="17.140625" style="114" customWidth="1"/>
    <col min="15623" max="15623" width="15.42578125" style="114" bestFit="1" customWidth="1"/>
    <col min="15624" max="15624" width="15.28515625" style="114" bestFit="1" customWidth="1"/>
    <col min="15625" max="15625" width="15.140625" style="114" customWidth="1"/>
    <col min="15626" max="15626" width="15.85546875" style="114" customWidth="1"/>
    <col min="15627" max="15627" width="15.5703125" style="114" customWidth="1"/>
    <col min="15628" max="15628" width="11.28515625" style="114" bestFit="1" customWidth="1"/>
    <col min="15629" max="15868" width="11.42578125" style="114"/>
    <col min="15869" max="15869" width="44.7109375" style="114" customWidth="1"/>
    <col min="15870" max="15872" width="17.140625" style="114" customWidth="1"/>
    <col min="15873" max="15873" width="17.7109375" style="114" customWidth="1"/>
    <col min="15874" max="15874" width="16.140625" style="114" customWidth="1"/>
    <col min="15875" max="15875" width="14.140625" style="114" customWidth="1"/>
    <col min="15876" max="15876" width="14.28515625" style="114" customWidth="1"/>
    <col min="15877" max="15878" width="17.140625" style="114" customWidth="1"/>
    <col min="15879" max="15879" width="15.42578125" style="114" bestFit="1" customWidth="1"/>
    <col min="15880" max="15880" width="15.28515625" style="114" bestFit="1" customWidth="1"/>
    <col min="15881" max="15881" width="15.140625" style="114" customWidth="1"/>
    <col min="15882" max="15882" width="15.85546875" style="114" customWidth="1"/>
    <col min="15883" max="15883" width="15.5703125" style="114" customWidth="1"/>
    <col min="15884" max="15884" width="11.28515625" style="114" bestFit="1" customWidth="1"/>
    <col min="15885" max="16124" width="11.42578125" style="114"/>
    <col min="16125" max="16125" width="44.7109375" style="114" customWidth="1"/>
    <col min="16126" max="16128" width="17.140625" style="114" customWidth="1"/>
    <col min="16129" max="16129" width="17.7109375" style="114" customWidth="1"/>
    <col min="16130" max="16130" width="16.140625" style="114" customWidth="1"/>
    <col min="16131" max="16131" width="14.140625" style="114" customWidth="1"/>
    <col min="16132" max="16132" width="14.28515625" style="114" customWidth="1"/>
    <col min="16133" max="16134" width="17.140625" style="114" customWidth="1"/>
    <col min="16135" max="16135" width="15.42578125" style="114" bestFit="1" customWidth="1"/>
    <col min="16136" max="16136" width="15.28515625" style="114" bestFit="1" customWidth="1"/>
    <col min="16137" max="16137" width="15.140625" style="114" customWidth="1"/>
    <col min="16138" max="16138" width="15.85546875" style="114" customWidth="1"/>
    <col min="16139" max="16139" width="15.5703125" style="114" customWidth="1"/>
    <col min="16140" max="16140" width="11.28515625" style="114" bestFit="1" customWidth="1"/>
    <col min="16141" max="16384" width="11.42578125" style="114"/>
  </cols>
  <sheetData>
    <row r="1" spans="1:13" x14ac:dyDescent="0.2">
      <c r="A1" s="240" t="s">
        <v>63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3" x14ac:dyDescent="0.2">
      <c r="A2" s="242">
        <v>45901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3" ht="11.25" x14ac:dyDescent="0.2">
      <c r="A3" s="115"/>
      <c r="B3" s="114"/>
      <c r="C3" s="114"/>
      <c r="E3" s="114"/>
    </row>
    <row r="4" spans="1:13" ht="13.5" customHeight="1" thickBot="1" x14ac:dyDescent="0.25">
      <c r="A4" s="115"/>
      <c r="B4" s="114"/>
      <c r="C4" s="244"/>
      <c r="D4" s="244"/>
      <c r="E4" s="114"/>
    </row>
    <row r="5" spans="1:13" ht="12.75" customHeight="1" x14ac:dyDescent="0.2">
      <c r="A5" s="245" t="s">
        <v>0</v>
      </c>
      <c r="B5" s="247" t="s">
        <v>9</v>
      </c>
      <c r="C5" s="117" t="s">
        <v>10</v>
      </c>
      <c r="D5" s="117" t="s">
        <v>10</v>
      </c>
      <c r="E5" s="247" t="s">
        <v>1</v>
      </c>
      <c r="F5" s="238" t="s">
        <v>7</v>
      </c>
      <c r="G5" s="238" t="s">
        <v>8</v>
      </c>
      <c r="H5" s="238" t="s">
        <v>2</v>
      </c>
      <c r="I5" s="238" t="s">
        <v>3</v>
      </c>
      <c r="J5" s="238" t="s">
        <v>4</v>
      </c>
      <c r="K5" s="238" t="s">
        <v>5</v>
      </c>
    </row>
    <row r="6" spans="1:13" ht="23.25" customHeight="1" thickBot="1" x14ac:dyDescent="0.25">
      <c r="A6" s="246"/>
      <c r="B6" s="248"/>
      <c r="C6" s="118" t="s">
        <v>11</v>
      </c>
      <c r="D6" s="118" t="s">
        <v>12</v>
      </c>
      <c r="E6" s="248" t="s">
        <v>6</v>
      </c>
      <c r="F6" s="239" t="s">
        <v>6</v>
      </c>
      <c r="G6" s="239" t="s">
        <v>6</v>
      </c>
      <c r="H6" s="239"/>
      <c r="I6" s="239"/>
      <c r="J6" s="239"/>
      <c r="K6" s="239" t="s">
        <v>6</v>
      </c>
    </row>
    <row r="7" spans="1:13" x14ac:dyDescent="0.2">
      <c r="A7" s="1" t="s">
        <v>15</v>
      </c>
      <c r="B7" s="119">
        <v>17448149.640000001</v>
      </c>
      <c r="C7" s="119">
        <v>2464323.2999999998</v>
      </c>
      <c r="D7" s="119">
        <v>333436.95</v>
      </c>
      <c r="E7" s="119"/>
      <c r="F7" s="119"/>
      <c r="G7" s="119"/>
      <c r="H7" s="120"/>
      <c r="I7" s="120"/>
      <c r="J7" s="120">
        <v>248.29</v>
      </c>
      <c r="K7" s="121">
        <v>20246158.18</v>
      </c>
      <c r="L7" s="116"/>
      <c r="M7" s="116"/>
    </row>
    <row r="8" spans="1:13" x14ac:dyDescent="0.2">
      <c r="A8" s="2" t="s">
        <v>16</v>
      </c>
      <c r="B8" s="119">
        <v>16491790.24</v>
      </c>
      <c r="C8" s="119">
        <v>2329250.0299999998</v>
      </c>
      <c r="D8" s="119">
        <v>315160.77</v>
      </c>
      <c r="E8" s="119"/>
      <c r="F8" s="119"/>
      <c r="G8" s="119"/>
      <c r="H8" s="120"/>
      <c r="I8" s="120"/>
      <c r="J8" s="120">
        <v>223.31</v>
      </c>
      <c r="K8" s="121">
        <v>19136424.350000001</v>
      </c>
      <c r="L8" s="116"/>
      <c r="M8" s="116"/>
    </row>
    <row r="9" spans="1:13" x14ac:dyDescent="0.2">
      <c r="A9" s="2" t="s">
        <v>17</v>
      </c>
      <c r="B9" s="119"/>
      <c r="C9" s="119"/>
      <c r="E9" s="119"/>
      <c r="F9" s="119"/>
      <c r="G9" s="119"/>
      <c r="H9" s="120"/>
      <c r="I9" s="120">
        <v>140.87</v>
      </c>
      <c r="J9" s="120">
        <v>86.77</v>
      </c>
      <c r="K9" s="121">
        <v>227.64</v>
      </c>
      <c r="L9" s="116"/>
      <c r="M9" s="116"/>
    </row>
    <row r="10" spans="1:13" x14ac:dyDescent="0.2">
      <c r="A10" s="2" t="s">
        <v>18</v>
      </c>
      <c r="B10" s="119"/>
      <c r="C10" s="119"/>
      <c r="D10" s="119"/>
      <c r="E10" s="119"/>
      <c r="F10" s="119"/>
      <c r="G10" s="119"/>
      <c r="H10" s="120"/>
      <c r="I10" s="120">
        <v>209.13</v>
      </c>
      <c r="J10" s="120">
        <v>91.83</v>
      </c>
      <c r="K10" s="121">
        <v>300.95999999999998</v>
      </c>
      <c r="L10" s="116"/>
      <c r="M10" s="116"/>
    </row>
    <row r="11" spans="1:13" x14ac:dyDescent="0.2">
      <c r="A11" s="2" t="s">
        <v>19</v>
      </c>
      <c r="B11" s="119"/>
      <c r="C11" s="119"/>
      <c r="D11" s="119"/>
      <c r="E11" s="119"/>
      <c r="F11" s="119"/>
      <c r="G11" s="119"/>
      <c r="H11" s="120"/>
      <c r="I11" s="120"/>
      <c r="J11" s="120">
        <v>88.97</v>
      </c>
      <c r="K11" s="121">
        <v>88.97</v>
      </c>
      <c r="L11" s="116"/>
      <c r="M11" s="116"/>
    </row>
    <row r="12" spans="1:13" x14ac:dyDescent="0.2">
      <c r="A12" s="2" t="s">
        <v>20</v>
      </c>
      <c r="B12" s="119"/>
      <c r="C12" s="119"/>
      <c r="D12" s="119"/>
      <c r="E12" s="119"/>
      <c r="F12" s="119"/>
      <c r="G12" s="119"/>
      <c r="H12" s="120"/>
      <c r="I12" s="120">
        <v>92.47</v>
      </c>
      <c r="J12" s="120">
        <v>83.23</v>
      </c>
      <c r="K12" s="121">
        <v>175.7</v>
      </c>
      <c r="L12" s="116"/>
      <c r="M12" s="116"/>
    </row>
    <row r="13" spans="1:13" x14ac:dyDescent="0.2">
      <c r="A13" s="2" t="s">
        <v>21</v>
      </c>
      <c r="B13" s="119"/>
      <c r="C13" s="119"/>
      <c r="D13" s="119"/>
      <c r="E13" s="119"/>
      <c r="F13" s="119"/>
      <c r="G13" s="119"/>
      <c r="H13" s="120"/>
      <c r="I13" s="120"/>
      <c r="J13" s="120">
        <v>100.55</v>
      </c>
      <c r="K13" s="121">
        <v>100.55</v>
      </c>
      <c r="L13" s="116"/>
      <c r="M13" s="116"/>
    </row>
    <row r="14" spans="1:13" x14ac:dyDescent="0.2">
      <c r="A14" s="2" t="s">
        <v>22</v>
      </c>
      <c r="B14" s="119"/>
      <c r="C14" s="119"/>
      <c r="D14" s="119"/>
      <c r="E14" s="119"/>
      <c r="F14" s="119"/>
      <c r="G14" s="119"/>
      <c r="H14" s="120"/>
      <c r="I14" s="120"/>
      <c r="J14" s="120">
        <v>81.84</v>
      </c>
      <c r="K14" s="121">
        <v>81.84</v>
      </c>
      <c r="L14" s="116"/>
      <c r="M14" s="116"/>
    </row>
    <row r="15" spans="1:13" x14ac:dyDescent="0.2">
      <c r="A15" s="2" t="s">
        <v>23</v>
      </c>
      <c r="B15" s="119"/>
      <c r="C15" s="119"/>
      <c r="D15" s="119"/>
      <c r="E15" s="119"/>
      <c r="F15" s="119"/>
      <c r="G15" s="119"/>
      <c r="H15" s="120"/>
      <c r="I15" s="120"/>
      <c r="J15" s="120">
        <v>95.41</v>
      </c>
      <c r="K15" s="121">
        <v>95.41</v>
      </c>
      <c r="L15" s="116"/>
      <c r="M15" s="116"/>
    </row>
    <row r="16" spans="1:13" x14ac:dyDescent="0.2">
      <c r="A16" s="2" t="s">
        <v>24</v>
      </c>
      <c r="B16" s="119"/>
      <c r="C16" s="119"/>
      <c r="D16" s="119"/>
      <c r="E16" s="119"/>
      <c r="F16" s="119"/>
      <c r="G16" s="119"/>
      <c r="H16" s="120"/>
      <c r="I16" s="120"/>
      <c r="J16" s="120">
        <v>150.76</v>
      </c>
      <c r="K16" s="121">
        <v>150.76</v>
      </c>
      <c r="L16" s="116"/>
      <c r="M16" s="116"/>
    </row>
    <row r="17" spans="1:13" x14ac:dyDescent="0.2">
      <c r="A17" s="2" t="s">
        <v>25</v>
      </c>
      <c r="B17" s="119"/>
      <c r="C17" s="119"/>
      <c r="D17" s="119"/>
      <c r="E17" s="119"/>
      <c r="F17" s="119"/>
      <c r="G17" s="119"/>
      <c r="H17" s="120"/>
      <c r="I17" s="120"/>
      <c r="J17" s="120">
        <v>89.87</v>
      </c>
      <c r="K17" s="121">
        <v>89.87</v>
      </c>
      <c r="L17" s="116"/>
      <c r="M17" s="116"/>
    </row>
    <row r="18" spans="1:13" x14ac:dyDescent="0.2">
      <c r="A18" s="2" t="s">
        <v>26</v>
      </c>
      <c r="B18" s="119"/>
      <c r="C18" s="119"/>
      <c r="D18" s="119"/>
      <c r="E18" s="119"/>
      <c r="F18" s="119"/>
      <c r="G18" s="119"/>
      <c r="H18" s="120"/>
      <c r="I18" s="120">
        <v>169.14</v>
      </c>
      <c r="J18" s="120">
        <v>88.89</v>
      </c>
      <c r="K18" s="121">
        <v>258.02999999999997</v>
      </c>
      <c r="L18" s="116"/>
      <c r="M18" s="116"/>
    </row>
    <row r="19" spans="1:13" x14ac:dyDescent="0.2">
      <c r="A19" s="2" t="s">
        <v>27</v>
      </c>
      <c r="B19" s="119"/>
      <c r="C19" s="119"/>
      <c r="D19" s="119"/>
      <c r="E19" s="119"/>
      <c r="F19" s="119"/>
      <c r="G19" s="119"/>
      <c r="H19" s="120"/>
      <c r="I19" s="120">
        <v>267.98</v>
      </c>
      <c r="J19" s="120">
        <v>96.15</v>
      </c>
      <c r="K19" s="121">
        <v>364.13</v>
      </c>
      <c r="L19" s="116"/>
      <c r="M19" s="116"/>
    </row>
    <row r="20" spans="1:13" x14ac:dyDescent="0.2">
      <c r="A20" s="2" t="s">
        <v>28</v>
      </c>
      <c r="B20" s="119"/>
      <c r="C20" s="119"/>
      <c r="D20" s="119"/>
      <c r="E20" s="119"/>
      <c r="F20" s="119"/>
      <c r="G20" s="119"/>
      <c r="H20" s="121"/>
      <c r="I20" s="121"/>
      <c r="J20" s="121">
        <v>134.91</v>
      </c>
      <c r="K20" s="121">
        <v>134.91</v>
      </c>
      <c r="L20" s="116"/>
      <c r="M20" s="116"/>
    </row>
    <row r="21" spans="1:13" x14ac:dyDescent="0.2">
      <c r="A21" s="2" t="s">
        <v>29</v>
      </c>
      <c r="B21" s="119"/>
      <c r="C21" s="119"/>
      <c r="D21" s="119"/>
      <c r="E21" s="119"/>
      <c r="F21" s="119"/>
      <c r="G21" s="119"/>
      <c r="H21" s="121"/>
      <c r="I21" s="121"/>
      <c r="J21" s="121">
        <v>123.09</v>
      </c>
      <c r="K21" s="121">
        <v>123.09</v>
      </c>
      <c r="L21" s="116"/>
      <c r="M21" s="116"/>
    </row>
    <row r="22" spans="1:13" x14ac:dyDescent="0.2">
      <c r="A22" s="2" t="s">
        <v>30</v>
      </c>
      <c r="B22" s="119"/>
      <c r="C22" s="119"/>
      <c r="D22" s="119"/>
      <c r="E22" s="119"/>
      <c r="F22" s="119"/>
      <c r="G22" s="119"/>
      <c r="H22" s="121"/>
      <c r="I22" s="121">
        <v>238.68</v>
      </c>
      <c r="J22" s="121">
        <v>93.99</v>
      </c>
      <c r="K22" s="121">
        <v>332.67</v>
      </c>
      <c r="L22" s="116"/>
      <c r="M22" s="116"/>
    </row>
    <row r="23" spans="1:13" x14ac:dyDescent="0.2">
      <c r="A23" s="2" t="s">
        <v>31</v>
      </c>
      <c r="B23" s="119"/>
      <c r="C23" s="119"/>
      <c r="D23" s="119"/>
      <c r="E23" s="119"/>
      <c r="F23" s="119"/>
      <c r="G23" s="119"/>
      <c r="H23" s="121"/>
      <c r="I23" s="121"/>
      <c r="J23" s="121">
        <v>87.71</v>
      </c>
      <c r="K23" s="121">
        <v>87.71</v>
      </c>
      <c r="L23" s="116"/>
      <c r="M23" s="116"/>
    </row>
    <row r="24" spans="1:13" x14ac:dyDescent="0.2">
      <c r="A24" s="2" t="s">
        <v>32</v>
      </c>
      <c r="B24" s="119"/>
      <c r="C24" s="119"/>
      <c r="D24" s="119"/>
      <c r="E24" s="119"/>
      <c r="F24" s="119"/>
      <c r="G24" s="119"/>
      <c r="H24" s="121"/>
      <c r="I24" s="121"/>
      <c r="J24" s="121">
        <v>121.46</v>
      </c>
      <c r="K24" s="121">
        <v>121.46</v>
      </c>
      <c r="L24" s="116"/>
      <c r="M24" s="116"/>
    </row>
    <row r="25" spans="1:13" x14ac:dyDescent="0.2">
      <c r="A25" s="2" t="s">
        <v>33</v>
      </c>
      <c r="B25" s="119"/>
      <c r="C25" s="119"/>
      <c r="D25" s="119"/>
      <c r="E25" s="119"/>
      <c r="F25" s="119"/>
      <c r="G25" s="119"/>
      <c r="H25" s="121"/>
      <c r="I25" s="121"/>
      <c r="J25" s="121">
        <v>92.03</v>
      </c>
      <c r="K25" s="121">
        <v>92.03</v>
      </c>
      <c r="L25" s="116"/>
      <c r="M25" s="116"/>
    </row>
    <row r="26" spans="1:13" x14ac:dyDescent="0.2">
      <c r="A26" s="2" t="s">
        <v>34</v>
      </c>
      <c r="B26" s="119"/>
      <c r="C26" s="119"/>
      <c r="D26" s="119"/>
      <c r="E26" s="119"/>
      <c r="F26" s="119"/>
      <c r="G26" s="119"/>
      <c r="H26" s="121"/>
      <c r="I26" s="121"/>
      <c r="J26" s="121">
        <v>115.1</v>
      </c>
      <c r="K26" s="121">
        <v>115.1</v>
      </c>
      <c r="L26" s="116"/>
      <c r="M26" s="116"/>
    </row>
    <row r="27" spans="1:13" x14ac:dyDescent="0.2">
      <c r="A27" s="2" t="s">
        <v>35</v>
      </c>
      <c r="B27" s="119"/>
      <c r="C27" s="119"/>
      <c r="D27" s="119"/>
      <c r="E27" s="119"/>
      <c r="F27" s="119"/>
      <c r="G27" s="119"/>
      <c r="H27" s="121"/>
      <c r="I27" s="121">
        <v>245.81</v>
      </c>
      <c r="J27" s="121">
        <v>94.52</v>
      </c>
      <c r="K27" s="121">
        <v>340.33</v>
      </c>
      <c r="L27" s="116"/>
      <c r="M27" s="116"/>
    </row>
    <row r="28" spans="1:13" x14ac:dyDescent="0.2">
      <c r="A28" s="2" t="s">
        <v>36</v>
      </c>
      <c r="B28" s="119"/>
      <c r="C28" s="119"/>
      <c r="D28" s="119"/>
      <c r="E28" s="119"/>
      <c r="F28" s="119"/>
      <c r="G28" s="119"/>
      <c r="H28" s="121"/>
      <c r="I28" s="121"/>
      <c r="J28" s="121">
        <v>120.8</v>
      </c>
      <c r="K28" s="121">
        <v>120.8</v>
      </c>
      <c r="L28" s="116"/>
      <c r="M28" s="116"/>
    </row>
    <row r="29" spans="1:13" x14ac:dyDescent="0.2">
      <c r="A29" s="2" t="s">
        <v>37</v>
      </c>
      <c r="B29" s="119">
        <v>19133678.969999999</v>
      </c>
      <c r="C29" s="119">
        <v>2702382.31</v>
      </c>
      <c r="D29" s="119">
        <v>365647.69</v>
      </c>
      <c r="E29" s="119"/>
      <c r="F29" s="119"/>
      <c r="G29" s="119"/>
      <c r="H29" s="121"/>
      <c r="I29" s="121">
        <v>1717.39</v>
      </c>
      <c r="J29" s="121">
        <v>254.08</v>
      </c>
      <c r="K29" s="121">
        <v>22203680.440000001</v>
      </c>
      <c r="L29" s="116"/>
      <c r="M29" s="116"/>
    </row>
    <row r="30" spans="1:13" x14ac:dyDescent="0.2">
      <c r="A30" s="2" t="s">
        <v>38</v>
      </c>
      <c r="B30" s="119">
        <v>24229213.739999998</v>
      </c>
      <c r="C30" s="119">
        <v>3422060.06</v>
      </c>
      <c r="D30" s="119">
        <v>463024.18</v>
      </c>
      <c r="E30" s="119"/>
      <c r="F30" s="119"/>
      <c r="G30" s="119"/>
      <c r="H30" s="121"/>
      <c r="I30" s="121"/>
      <c r="J30" s="121">
        <v>379.32</v>
      </c>
      <c r="K30" s="121">
        <v>28114677.300000001</v>
      </c>
      <c r="L30" s="116"/>
      <c r="M30" s="116"/>
    </row>
    <row r="31" spans="1:13" x14ac:dyDescent="0.2">
      <c r="A31" s="2" t="s">
        <v>39</v>
      </c>
      <c r="B31" s="119">
        <v>658535662.48000002</v>
      </c>
      <c r="C31" s="119">
        <v>93009563.349999994</v>
      </c>
      <c r="D31" s="119">
        <v>12584722.67</v>
      </c>
      <c r="E31" s="119"/>
      <c r="F31" s="119"/>
      <c r="G31" s="119"/>
      <c r="H31" s="121"/>
      <c r="I31" s="121">
        <v>211485.73</v>
      </c>
      <c r="J31" s="121">
        <v>16302.73</v>
      </c>
      <c r="K31" s="121">
        <v>764357736.96000004</v>
      </c>
      <c r="L31" s="116"/>
      <c r="M31" s="116"/>
    </row>
    <row r="32" spans="1:13" x14ac:dyDescent="0.2">
      <c r="A32" s="2" t="s">
        <v>40</v>
      </c>
      <c r="B32" s="119">
        <v>20600673.699999999</v>
      </c>
      <c r="C32" s="119">
        <v>2909576.16</v>
      </c>
      <c r="D32" s="119">
        <v>393682.2</v>
      </c>
      <c r="E32" s="119"/>
      <c r="F32" s="119"/>
      <c r="G32" s="119"/>
      <c r="H32" s="121"/>
      <c r="I32" s="121"/>
      <c r="J32" s="121">
        <v>251.43</v>
      </c>
      <c r="K32" s="121">
        <v>23904183.489999998</v>
      </c>
      <c r="L32" s="116"/>
      <c r="M32" s="116"/>
    </row>
    <row r="33" spans="1:13" x14ac:dyDescent="0.2">
      <c r="A33" s="2" t="s">
        <v>41</v>
      </c>
      <c r="B33" s="119">
        <v>33011708.699999999</v>
      </c>
      <c r="C33" s="119">
        <v>4662472.8</v>
      </c>
      <c r="D33" s="119">
        <v>630859.06999999995</v>
      </c>
      <c r="E33" s="119"/>
      <c r="F33" s="119"/>
      <c r="G33" s="119"/>
      <c r="H33" s="121"/>
      <c r="I33" s="121"/>
      <c r="J33" s="121">
        <v>499.88</v>
      </c>
      <c r="K33" s="121">
        <v>38305540.450000003</v>
      </c>
      <c r="L33" s="116"/>
      <c r="M33" s="116"/>
    </row>
    <row r="34" spans="1:13" x14ac:dyDescent="0.2">
      <c r="A34" s="2" t="s">
        <v>42</v>
      </c>
      <c r="B34" s="119">
        <v>24103718.620000001</v>
      </c>
      <c r="C34" s="119">
        <v>3404335.51</v>
      </c>
      <c r="D34" s="119">
        <v>460625.95</v>
      </c>
      <c r="E34" s="119"/>
      <c r="F34" s="119"/>
      <c r="G34" s="119"/>
      <c r="H34" s="121"/>
      <c r="I34" s="121"/>
      <c r="J34" s="121">
        <v>528.41</v>
      </c>
      <c r="K34" s="121">
        <v>27969208.489999998</v>
      </c>
      <c r="L34" s="116"/>
      <c r="M34" s="116"/>
    </row>
    <row r="35" spans="1:13" x14ac:dyDescent="0.2">
      <c r="A35" s="2" t="s">
        <v>43</v>
      </c>
      <c r="B35" s="119">
        <v>34182275.289999999</v>
      </c>
      <c r="C35" s="119">
        <v>4827800.04</v>
      </c>
      <c r="D35" s="119">
        <v>653228.79</v>
      </c>
      <c r="E35" s="119"/>
      <c r="F35" s="119"/>
      <c r="G35" s="119"/>
      <c r="H35" s="121"/>
      <c r="I35" s="121"/>
      <c r="J35" s="121">
        <v>589.87</v>
      </c>
      <c r="K35" s="121">
        <v>39663893.990000002</v>
      </c>
      <c r="L35" s="116"/>
      <c r="M35" s="116"/>
    </row>
    <row r="36" spans="1:13" x14ac:dyDescent="0.2">
      <c r="A36" s="2" t="s">
        <v>44</v>
      </c>
      <c r="B36" s="119">
        <v>20276117.34</v>
      </c>
      <c r="C36" s="119">
        <v>2863736.81</v>
      </c>
      <c r="D36" s="119">
        <v>387479.87</v>
      </c>
      <c r="E36" s="119"/>
      <c r="F36" s="119"/>
      <c r="G36" s="119"/>
      <c r="H36" s="121"/>
      <c r="I36" s="121"/>
      <c r="J36" s="121">
        <v>336.12</v>
      </c>
      <c r="K36" s="121">
        <v>23527670.140000001</v>
      </c>
      <c r="L36" s="116"/>
      <c r="M36" s="116"/>
    </row>
    <row r="37" spans="1:13" x14ac:dyDescent="0.2">
      <c r="A37" s="2" t="s">
        <v>45</v>
      </c>
      <c r="B37" s="119">
        <v>129945873.34</v>
      </c>
      <c r="C37" s="119">
        <v>18353157.809999999</v>
      </c>
      <c r="D37" s="119">
        <v>2483286.59</v>
      </c>
      <c r="E37" s="119"/>
      <c r="F37" s="119"/>
      <c r="G37" s="119"/>
      <c r="H37" s="120"/>
      <c r="I37" s="120"/>
      <c r="J37" s="120">
        <v>1754.66</v>
      </c>
      <c r="K37" s="121">
        <v>150784072.40000001</v>
      </c>
      <c r="L37" s="116"/>
      <c r="M37" s="116"/>
    </row>
    <row r="38" spans="1:13" x14ac:dyDescent="0.2">
      <c r="A38" s="2" t="s">
        <v>46</v>
      </c>
      <c r="B38" s="119">
        <v>42449807.5</v>
      </c>
      <c r="C38" s="119">
        <v>5995481.0099999998</v>
      </c>
      <c r="D38" s="119">
        <v>811222.66</v>
      </c>
      <c r="E38" s="119"/>
      <c r="F38" s="119"/>
      <c r="G38" s="119"/>
      <c r="H38" s="120"/>
      <c r="I38" s="120"/>
      <c r="J38" s="120">
        <v>669.63</v>
      </c>
      <c r="K38" s="121">
        <v>49257180.799999997</v>
      </c>
      <c r="L38" s="116"/>
      <c r="M38" s="116"/>
    </row>
    <row r="39" spans="1:13" x14ac:dyDescent="0.2">
      <c r="A39" s="2" t="s">
        <v>47</v>
      </c>
      <c r="B39" s="119">
        <v>26152751.07</v>
      </c>
      <c r="C39" s="119">
        <v>3693734.59</v>
      </c>
      <c r="D39" s="119">
        <v>499783.29</v>
      </c>
      <c r="E39" s="119"/>
      <c r="F39" s="119"/>
      <c r="G39" s="122"/>
      <c r="H39" s="120"/>
      <c r="I39" s="120">
        <v>2833.36</v>
      </c>
      <c r="J39" s="120">
        <v>366.2</v>
      </c>
      <c r="K39" s="121">
        <v>30349468.510000002</v>
      </c>
      <c r="L39" s="116"/>
      <c r="M39" s="116"/>
    </row>
    <row r="40" spans="1:13" x14ac:dyDescent="0.2">
      <c r="A40" s="2" t="s">
        <v>48</v>
      </c>
      <c r="B40" s="119">
        <v>18465092.879999999</v>
      </c>
      <c r="C40" s="119">
        <v>2607953.2599999998</v>
      </c>
      <c r="D40" s="119">
        <v>352870.9</v>
      </c>
      <c r="E40" s="119"/>
      <c r="F40" s="119"/>
      <c r="G40" s="123"/>
      <c r="H40" s="120"/>
      <c r="I40" s="120"/>
      <c r="J40" s="120">
        <v>417.96</v>
      </c>
      <c r="K40" s="121">
        <v>21426335</v>
      </c>
      <c r="L40" s="116"/>
      <c r="M40" s="116"/>
    </row>
    <row r="41" spans="1:13" x14ac:dyDescent="0.2">
      <c r="A41" s="2" t="s">
        <v>49</v>
      </c>
      <c r="B41" s="119">
        <v>23852728.370000001</v>
      </c>
      <c r="C41" s="119">
        <v>3368886.42</v>
      </c>
      <c r="D41" s="119">
        <v>455829.48</v>
      </c>
      <c r="E41" s="119"/>
      <c r="F41" s="119"/>
      <c r="G41" s="119"/>
      <c r="H41" s="120"/>
      <c r="I41" s="120">
        <v>1658.55</v>
      </c>
      <c r="J41" s="120">
        <v>248.17</v>
      </c>
      <c r="K41" s="121">
        <v>27679350.989999998</v>
      </c>
      <c r="L41" s="116"/>
      <c r="M41" s="116"/>
    </row>
    <row r="42" spans="1:13" x14ac:dyDescent="0.2">
      <c r="A42" s="2" t="s">
        <v>50</v>
      </c>
      <c r="B42" s="119">
        <v>33981050.350000001</v>
      </c>
      <c r="C42" s="119">
        <v>4799379.6500000004</v>
      </c>
      <c r="D42" s="119">
        <v>649383.35</v>
      </c>
      <c r="E42" s="119"/>
      <c r="F42" s="119"/>
      <c r="G42" s="119"/>
      <c r="H42" s="120"/>
      <c r="I42" s="120"/>
      <c r="J42" s="120">
        <v>1144.29</v>
      </c>
      <c r="K42" s="121">
        <v>39430957.640000001</v>
      </c>
      <c r="L42" s="116"/>
      <c r="M42" s="116"/>
    </row>
    <row r="43" spans="1:13" x14ac:dyDescent="0.2">
      <c r="A43" s="2" t="s">
        <v>51</v>
      </c>
      <c r="B43" s="119">
        <v>19053621.739999998</v>
      </c>
      <c r="C43" s="119">
        <v>2691075.27</v>
      </c>
      <c r="D43" s="119">
        <v>364117.78</v>
      </c>
      <c r="E43" s="119"/>
      <c r="F43" s="119"/>
      <c r="G43" s="119"/>
      <c r="H43" s="120"/>
      <c r="I43" s="120"/>
      <c r="J43" s="120">
        <v>536.92999999999995</v>
      </c>
      <c r="K43" s="121">
        <v>22109351.719999999</v>
      </c>
      <c r="L43" s="116"/>
      <c r="M43" s="116"/>
    </row>
    <row r="44" spans="1:13" x14ac:dyDescent="0.2">
      <c r="A44" s="2" t="s">
        <v>52</v>
      </c>
      <c r="B44" s="119">
        <v>276695111.02999997</v>
      </c>
      <c r="C44" s="119">
        <v>39079571.420000002</v>
      </c>
      <c r="D44" s="119">
        <v>5287688.18</v>
      </c>
      <c r="E44" s="119"/>
      <c r="F44" s="119"/>
      <c r="G44" s="119"/>
      <c r="H44" s="120"/>
      <c r="I44" s="120"/>
      <c r="J44" s="120">
        <v>4169.25</v>
      </c>
      <c r="K44" s="121">
        <v>321066539.88</v>
      </c>
      <c r="L44" s="116"/>
      <c r="M44" s="116"/>
    </row>
    <row r="45" spans="1:13" x14ac:dyDescent="0.2">
      <c r="A45" s="2" t="s">
        <v>53</v>
      </c>
      <c r="B45" s="119">
        <v>43765342.590000004</v>
      </c>
      <c r="C45" s="119">
        <v>6181283.1699999999</v>
      </c>
      <c r="D45" s="119">
        <v>836362.75</v>
      </c>
      <c r="E45" s="119"/>
      <c r="F45" s="119"/>
      <c r="G45" s="119"/>
      <c r="H45" s="120"/>
      <c r="I45" s="120">
        <v>14183.89</v>
      </c>
      <c r="J45" s="120">
        <v>882.47</v>
      </c>
      <c r="K45" s="121">
        <v>50798054.869999997</v>
      </c>
      <c r="L45" s="116"/>
      <c r="M45" s="116"/>
    </row>
    <row r="46" spans="1:13" x14ac:dyDescent="0.2">
      <c r="A46" s="2" t="s">
        <v>54</v>
      </c>
      <c r="B46" s="119">
        <v>116258250.01000001</v>
      </c>
      <c r="C46" s="119">
        <v>16419959.74</v>
      </c>
      <c r="D46" s="119">
        <v>2221713.9</v>
      </c>
      <c r="E46" s="119"/>
      <c r="F46" s="119"/>
      <c r="G46" s="119"/>
      <c r="H46" s="120"/>
      <c r="I46" s="120"/>
      <c r="J46" s="120">
        <v>1795.78</v>
      </c>
      <c r="K46" s="121">
        <v>134901719.43000001</v>
      </c>
      <c r="L46" s="116"/>
      <c r="M46" s="116"/>
    </row>
    <row r="47" spans="1:13" x14ac:dyDescent="0.2">
      <c r="A47" s="2" t="s">
        <v>55</v>
      </c>
      <c r="B47" s="119">
        <v>26747771.059999999</v>
      </c>
      <c r="C47" s="119">
        <v>3777773.4</v>
      </c>
      <c r="D47" s="119">
        <v>511154.22</v>
      </c>
      <c r="E47" s="119"/>
      <c r="F47" s="119"/>
      <c r="G47" s="119"/>
      <c r="H47" s="120"/>
      <c r="I47" s="120">
        <v>3325.25</v>
      </c>
      <c r="J47" s="120">
        <v>415.6</v>
      </c>
      <c r="K47" s="121">
        <v>31040439.530000001</v>
      </c>
      <c r="L47" s="116"/>
      <c r="M47" s="116"/>
    </row>
    <row r="48" spans="1:13" x14ac:dyDescent="0.2">
      <c r="A48" s="2" t="s">
        <v>56</v>
      </c>
      <c r="B48" s="119">
        <v>20838681.690000001</v>
      </c>
      <c r="C48" s="119">
        <v>2943191.68</v>
      </c>
      <c r="D48" s="119">
        <v>398230.57</v>
      </c>
      <c r="E48" s="119"/>
      <c r="F48" s="119"/>
      <c r="G48" s="119"/>
      <c r="H48" s="120"/>
      <c r="I48" s="120">
        <v>1369.43</v>
      </c>
      <c r="J48" s="120">
        <v>219.11</v>
      </c>
      <c r="K48" s="121">
        <v>24181692.48</v>
      </c>
      <c r="L48" s="116"/>
      <c r="M48" s="116"/>
    </row>
    <row r="49" spans="1:13" x14ac:dyDescent="0.2">
      <c r="A49" s="2" t="s">
        <v>57</v>
      </c>
      <c r="B49" s="119">
        <v>24307107.27</v>
      </c>
      <c r="C49" s="119">
        <v>3433061.51</v>
      </c>
      <c r="D49" s="119">
        <v>464512.74</v>
      </c>
      <c r="E49" s="119"/>
      <c r="F49" s="119"/>
      <c r="G49" s="119"/>
      <c r="H49" s="120"/>
      <c r="I49" s="120">
        <v>1775.22</v>
      </c>
      <c r="J49" s="120">
        <v>259.87</v>
      </c>
      <c r="K49" s="121">
        <v>28206716.609999999</v>
      </c>
      <c r="L49" s="116"/>
      <c r="M49" s="116"/>
    </row>
    <row r="50" spans="1:13" x14ac:dyDescent="0.2">
      <c r="A50" s="2" t="s">
        <v>58</v>
      </c>
      <c r="B50" s="119">
        <v>61107470.490000002</v>
      </c>
      <c r="C50" s="119">
        <v>8630632.2799999993</v>
      </c>
      <c r="D50" s="119">
        <v>1167773.6100000001</v>
      </c>
      <c r="E50" s="119"/>
      <c r="F50" s="119"/>
      <c r="G50" s="119"/>
      <c r="H50" s="120"/>
      <c r="I50" s="120">
        <v>15017.37</v>
      </c>
      <c r="J50" s="120">
        <v>911.89</v>
      </c>
      <c r="K50" s="121">
        <v>70921805.640000001</v>
      </c>
      <c r="L50" s="116"/>
      <c r="M50" s="116"/>
    </row>
    <row r="51" spans="1:13" x14ac:dyDescent="0.2">
      <c r="A51" s="2" t="s">
        <v>59</v>
      </c>
      <c r="B51" s="119">
        <v>21511595.199999999</v>
      </c>
      <c r="C51" s="119">
        <v>3038231.93</v>
      </c>
      <c r="D51" s="119">
        <v>411090.05</v>
      </c>
      <c r="E51" s="119"/>
      <c r="F51" s="119"/>
      <c r="G51" s="119"/>
      <c r="H51" s="120"/>
      <c r="I51" s="120"/>
      <c r="J51" s="120">
        <v>213.61</v>
      </c>
      <c r="K51" s="121">
        <v>24961130.789999999</v>
      </c>
      <c r="L51" s="116"/>
      <c r="M51" s="116"/>
    </row>
    <row r="52" spans="1:13" x14ac:dyDescent="0.2">
      <c r="A52" s="2" t="s">
        <v>60</v>
      </c>
      <c r="B52" s="119">
        <v>370608737.86000001</v>
      </c>
      <c r="C52" s="119">
        <v>52343644.909999996</v>
      </c>
      <c r="D52" s="119">
        <v>7082392.7199999997</v>
      </c>
      <c r="E52" s="119"/>
      <c r="F52" s="119"/>
      <c r="G52" s="119"/>
      <c r="H52" s="120"/>
      <c r="I52" s="120"/>
      <c r="J52" s="120">
        <v>4320.22</v>
      </c>
      <c r="K52" s="121">
        <v>430039095.70999998</v>
      </c>
      <c r="L52" s="116"/>
      <c r="M52" s="116"/>
    </row>
    <row r="53" spans="1:13" ht="13.5" thickBot="1" x14ac:dyDescent="0.25">
      <c r="A53" s="4" t="s">
        <v>61</v>
      </c>
      <c r="B53" s="119">
        <v>39955050.990000002</v>
      </c>
      <c r="C53" s="119">
        <v>5643129.2300000004</v>
      </c>
      <c r="D53" s="119">
        <v>763547.47</v>
      </c>
      <c r="E53" s="119"/>
      <c r="F53" s="119"/>
      <c r="G53" s="119"/>
      <c r="H53" s="120"/>
      <c r="I53" s="120"/>
      <c r="J53" s="120">
        <v>779.88</v>
      </c>
      <c r="K53" s="121">
        <v>46362507.57</v>
      </c>
      <c r="L53" s="116"/>
      <c r="M53" s="116"/>
    </row>
    <row r="54" spans="1:13" s="125" customFormat="1" ht="13.5" thickBot="1" x14ac:dyDescent="0.25">
      <c r="A54" s="5" t="s">
        <v>13</v>
      </c>
      <c r="B54" s="124">
        <v>2163709032.1599998</v>
      </c>
      <c r="C54" s="124">
        <v>305595647.64999998</v>
      </c>
      <c r="D54" s="124">
        <v>41348828.399999999</v>
      </c>
      <c r="E54" s="124">
        <v>0</v>
      </c>
      <c r="F54" s="124">
        <v>0</v>
      </c>
      <c r="G54" s="124">
        <v>0</v>
      </c>
      <c r="H54" s="124">
        <v>0</v>
      </c>
      <c r="I54" s="124">
        <v>254730.27</v>
      </c>
      <c r="J54" s="124">
        <v>40756.839999999997</v>
      </c>
      <c r="K54" s="124">
        <v>2510948995.3200002</v>
      </c>
      <c r="L54" s="116"/>
      <c r="M54" s="116"/>
    </row>
    <row r="55" spans="1:13" x14ac:dyDescent="0.2">
      <c r="F55" s="116"/>
      <c r="G55" s="116"/>
      <c r="H55" s="116"/>
      <c r="I55" s="116"/>
      <c r="J55" s="116"/>
    </row>
    <row r="56" spans="1:13" x14ac:dyDescent="0.2">
      <c r="F56" s="116"/>
      <c r="G56" s="116"/>
      <c r="H56" s="116"/>
      <c r="I56" s="116"/>
      <c r="J56" s="116"/>
      <c r="K56" s="116"/>
    </row>
    <row r="57" spans="1:13" x14ac:dyDescent="0.2">
      <c r="F57" s="116"/>
      <c r="G57" s="116"/>
      <c r="H57" s="116"/>
      <c r="I57" s="116"/>
      <c r="J57" s="116"/>
    </row>
    <row r="58" spans="1:13" x14ac:dyDescent="0.2">
      <c r="F58" s="116"/>
      <c r="G58" s="116"/>
      <c r="H58" s="116"/>
      <c r="I58" s="116"/>
      <c r="J58" s="116"/>
    </row>
    <row r="59" spans="1:13" x14ac:dyDescent="0.2">
      <c r="F59" s="116"/>
      <c r="G59" s="116"/>
      <c r="H59" s="116"/>
      <c r="I59" s="116"/>
      <c r="J59" s="116"/>
    </row>
    <row r="60" spans="1:13" x14ac:dyDescent="0.2">
      <c r="G60" s="116"/>
      <c r="H60" s="116"/>
      <c r="I60" s="116"/>
      <c r="J60" s="116"/>
    </row>
    <row r="61" spans="1:13" x14ac:dyDescent="0.2">
      <c r="G61" s="116"/>
      <c r="H61" s="116"/>
      <c r="I61" s="116"/>
      <c r="J61" s="116"/>
    </row>
    <row r="62" spans="1:13" x14ac:dyDescent="0.2">
      <c r="G62" s="116"/>
      <c r="H62" s="116"/>
      <c r="I62" s="116"/>
      <c r="J62" s="116"/>
    </row>
    <row r="63" spans="1:13" x14ac:dyDescent="0.2">
      <c r="G63" s="116"/>
      <c r="H63" s="116"/>
      <c r="I63" s="116"/>
      <c r="J63" s="116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01-07</vt:lpstr>
      <vt:lpstr>08-07</vt:lpstr>
      <vt:lpstr>15-07</vt:lpstr>
      <vt:lpstr>23-07</vt:lpstr>
      <vt:lpstr>01-08</vt:lpstr>
      <vt:lpstr>08-08</vt:lpstr>
      <vt:lpstr>18-08</vt:lpstr>
      <vt:lpstr>25-08</vt:lpstr>
      <vt:lpstr>01-09</vt:lpstr>
      <vt:lpstr>08-09</vt:lpstr>
      <vt:lpstr>16-09</vt:lpstr>
      <vt:lpstr>23-09</vt:lpstr>
      <vt:lpstr>Total Trimestre</vt:lpstr>
      <vt:lpstr>Total Acumulado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2025-09-23T16:11:44Z</dcterms:modified>
</cp:coreProperties>
</file>