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yv\Dropbox\Oficina\Coparticipación\1 Transferencias\Detalles transferencias\2025\"/>
    </mc:Choice>
  </mc:AlternateContent>
  <xr:revisionPtr revIDLastSave="0" documentId="13_ncr:1_{89A5CCD9-5F9E-4903-A64D-92C6C4C39738}" xr6:coauthVersionLast="47" xr6:coauthVersionMax="47" xr10:uidLastSave="{00000000-0000-0000-0000-000000000000}"/>
  <bookViews>
    <workbookView xWindow="-120" yWindow="-120" windowWidth="20730" windowHeight="11040" activeTab="7" xr2:uid="{00000000-000D-0000-FFFF-FFFF00000000}"/>
  </bookViews>
  <sheets>
    <sheet name="01-04" sheetId="142" r:id="rId1"/>
    <sheet name="08-04" sheetId="143" r:id="rId2"/>
    <sheet name="15-04" sheetId="144" r:id="rId3"/>
    <sheet name="23-04" sheetId="145" r:id="rId4"/>
    <sheet name="05-05" sheetId="146" r:id="rId5"/>
    <sheet name="08-05" sheetId="147" r:id="rId6"/>
    <sheet name="15-05" sheetId="148" r:id="rId7"/>
    <sheet name="23-05" sheetId="149" r:id="rId8"/>
    <sheet name="Total Trimestre" sheetId="79" r:id="rId9"/>
    <sheet name="Total Acumulado 2025" sheetId="80" r:id="rId10"/>
  </sheets>
  <externalReferences>
    <externalReference r:id="rId11"/>
  </externalReference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79" l="1"/>
  <c r="J56" i="79"/>
  <c r="I56" i="79"/>
  <c r="H56" i="79"/>
  <c r="G56" i="79"/>
  <c r="F56" i="79"/>
  <c r="E56" i="79"/>
  <c r="D56" i="79"/>
  <c r="C56" i="79"/>
  <c r="B56" i="79"/>
  <c r="J53" i="79"/>
  <c r="I53" i="79"/>
  <c r="H53" i="79"/>
  <c r="G53" i="79"/>
  <c r="F53" i="79"/>
  <c r="E53" i="79"/>
  <c r="D53" i="79"/>
  <c r="D53" i="80" s="1"/>
  <c r="C53" i="79"/>
  <c r="B53" i="79"/>
  <c r="J52" i="79"/>
  <c r="J52" i="80" s="1"/>
  <c r="I52" i="79"/>
  <c r="I52" i="80" s="1"/>
  <c r="H52" i="79"/>
  <c r="H52" i="80" s="1"/>
  <c r="G52" i="79"/>
  <c r="F52" i="79"/>
  <c r="E52" i="79"/>
  <c r="D52" i="79"/>
  <c r="C52" i="79"/>
  <c r="B52" i="79"/>
  <c r="J51" i="79"/>
  <c r="I51" i="79"/>
  <c r="H51" i="79"/>
  <c r="G51" i="79"/>
  <c r="F51" i="79"/>
  <c r="E51" i="79"/>
  <c r="E51" i="80" s="1"/>
  <c r="D51" i="79"/>
  <c r="C51" i="79"/>
  <c r="B51" i="79"/>
  <c r="J50" i="79"/>
  <c r="J50" i="80" s="1"/>
  <c r="I50" i="79"/>
  <c r="H50" i="79"/>
  <c r="G50" i="79"/>
  <c r="F50" i="79"/>
  <c r="F50" i="80" s="1"/>
  <c r="E50" i="79"/>
  <c r="E50" i="80" s="1"/>
  <c r="D50" i="79"/>
  <c r="D50" i="80" s="1"/>
  <c r="C50" i="79"/>
  <c r="C50" i="80" s="1"/>
  <c r="B50" i="79"/>
  <c r="B50" i="80" s="1"/>
  <c r="J49" i="79"/>
  <c r="I49" i="79"/>
  <c r="I49" i="80" s="1"/>
  <c r="H49" i="79"/>
  <c r="G49" i="79"/>
  <c r="F49" i="79"/>
  <c r="E49" i="79"/>
  <c r="D49" i="79"/>
  <c r="D49" i="80" s="1"/>
  <c r="C49" i="79"/>
  <c r="C49" i="80" s="1"/>
  <c r="B49" i="79"/>
  <c r="B49" i="80" s="1"/>
  <c r="J48" i="79"/>
  <c r="J48" i="80" s="1"/>
  <c r="I48" i="79"/>
  <c r="I48" i="80" s="1"/>
  <c r="H48" i="79"/>
  <c r="H48" i="80" s="1"/>
  <c r="G48" i="79"/>
  <c r="F48" i="79"/>
  <c r="F48" i="80" s="1"/>
  <c r="E48" i="79"/>
  <c r="D48" i="79"/>
  <c r="C48" i="79"/>
  <c r="B48" i="79"/>
  <c r="J47" i="79"/>
  <c r="I47" i="79"/>
  <c r="I47" i="80" s="1"/>
  <c r="H47" i="79"/>
  <c r="H47" i="80" s="1"/>
  <c r="G47" i="79"/>
  <c r="G47" i="80" s="1"/>
  <c r="F47" i="79"/>
  <c r="F47" i="80" s="1"/>
  <c r="E47" i="79"/>
  <c r="E47" i="80" s="1"/>
  <c r="D47" i="79"/>
  <c r="C47" i="79"/>
  <c r="B47" i="79"/>
  <c r="J46" i="79"/>
  <c r="I46" i="79"/>
  <c r="H46" i="79"/>
  <c r="G46" i="79"/>
  <c r="F46" i="79"/>
  <c r="F46" i="80" s="1"/>
  <c r="E46" i="79"/>
  <c r="E46" i="80" s="1"/>
  <c r="D46" i="79"/>
  <c r="D46" i="80" s="1"/>
  <c r="C46" i="79"/>
  <c r="C46" i="80" s="1"/>
  <c r="B46" i="79"/>
  <c r="B46" i="80" s="1"/>
  <c r="J45" i="79"/>
  <c r="I45" i="79"/>
  <c r="H45" i="79"/>
  <c r="G45" i="79"/>
  <c r="F45" i="79"/>
  <c r="E45" i="79"/>
  <c r="D45" i="79"/>
  <c r="C45" i="79"/>
  <c r="B45" i="79"/>
  <c r="B45" i="80" s="1"/>
  <c r="J44" i="79"/>
  <c r="J44" i="80" s="1"/>
  <c r="I44" i="79"/>
  <c r="I44" i="80" s="1"/>
  <c r="H44" i="79"/>
  <c r="H44" i="80" s="1"/>
  <c r="G44" i="79"/>
  <c r="F44" i="79"/>
  <c r="E44" i="79"/>
  <c r="D44" i="79"/>
  <c r="C44" i="79"/>
  <c r="B44" i="79"/>
  <c r="J43" i="79"/>
  <c r="J43" i="80" s="1"/>
  <c r="I43" i="79"/>
  <c r="H43" i="79"/>
  <c r="G43" i="79"/>
  <c r="G43" i="80" s="1"/>
  <c r="F43" i="79"/>
  <c r="F43" i="80" s="1"/>
  <c r="E43" i="79"/>
  <c r="E43" i="80" s="1"/>
  <c r="D43" i="79"/>
  <c r="C43" i="79"/>
  <c r="B43" i="79"/>
  <c r="J42" i="79"/>
  <c r="J42" i="80" s="1"/>
  <c r="I42" i="79"/>
  <c r="H42" i="79"/>
  <c r="G42" i="79"/>
  <c r="G42" i="80" s="1"/>
  <c r="F42" i="79"/>
  <c r="F42" i="80" s="1"/>
  <c r="E42" i="79"/>
  <c r="D42" i="79"/>
  <c r="D42" i="80" s="1"/>
  <c r="C42" i="79"/>
  <c r="C42" i="80" s="1"/>
  <c r="B42" i="79"/>
  <c r="B42" i="80" s="1"/>
  <c r="J41" i="79"/>
  <c r="I41" i="79"/>
  <c r="H41" i="79"/>
  <c r="G41" i="79"/>
  <c r="F41" i="79"/>
  <c r="E41" i="79"/>
  <c r="D41" i="79"/>
  <c r="C41" i="79"/>
  <c r="C41" i="80" s="1"/>
  <c r="B41" i="79"/>
  <c r="B41" i="80" s="1"/>
  <c r="J40" i="79"/>
  <c r="I40" i="79"/>
  <c r="H40" i="79"/>
  <c r="H40" i="80" s="1"/>
  <c r="G40" i="79"/>
  <c r="F40" i="79"/>
  <c r="E40" i="79"/>
  <c r="D40" i="79"/>
  <c r="D40" i="80" s="1"/>
  <c r="C40" i="79"/>
  <c r="B40" i="79"/>
  <c r="J39" i="79"/>
  <c r="I39" i="79"/>
  <c r="I39" i="80" s="1"/>
  <c r="H39" i="79"/>
  <c r="H39" i="80" s="1"/>
  <c r="G39" i="79"/>
  <c r="G39" i="80" s="1"/>
  <c r="F39" i="79"/>
  <c r="F39" i="80" s="1"/>
  <c r="E39" i="79"/>
  <c r="E39" i="80" s="1"/>
  <c r="D39" i="79"/>
  <c r="C39" i="79"/>
  <c r="B39" i="79"/>
  <c r="J38" i="79"/>
  <c r="I38" i="79"/>
  <c r="H38" i="79"/>
  <c r="G38" i="79"/>
  <c r="F38" i="79"/>
  <c r="E38" i="79"/>
  <c r="E38" i="80" s="1"/>
  <c r="D38" i="79"/>
  <c r="D38" i="80" s="1"/>
  <c r="C38" i="79"/>
  <c r="C38" i="80" s="1"/>
  <c r="B38" i="79"/>
  <c r="B38" i="80" s="1"/>
  <c r="J37" i="79"/>
  <c r="I37" i="79"/>
  <c r="I37" i="80" s="1"/>
  <c r="H37" i="79"/>
  <c r="G37" i="79"/>
  <c r="F37" i="79"/>
  <c r="E37" i="79"/>
  <c r="D37" i="79"/>
  <c r="D37" i="80" s="1"/>
  <c r="C37" i="79"/>
  <c r="B37" i="79"/>
  <c r="B37" i="80" s="1"/>
  <c r="J36" i="79"/>
  <c r="J36" i="80" s="1"/>
  <c r="I36" i="79"/>
  <c r="I36" i="80" s="1"/>
  <c r="H36" i="79"/>
  <c r="H36" i="80" s="1"/>
  <c r="G36" i="79"/>
  <c r="F36" i="79"/>
  <c r="E36" i="79"/>
  <c r="D36" i="79"/>
  <c r="C36" i="79"/>
  <c r="B36" i="79"/>
  <c r="J35" i="79"/>
  <c r="I35" i="79"/>
  <c r="I35" i="80" s="1"/>
  <c r="H35" i="79"/>
  <c r="H35" i="80" s="1"/>
  <c r="G35" i="79"/>
  <c r="G35" i="80" s="1"/>
  <c r="F35" i="79"/>
  <c r="F35" i="80" s="1"/>
  <c r="E35" i="79"/>
  <c r="E35" i="80" s="1"/>
  <c r="D35" i="79"/>
  <c r="C35" i="79"/>
  <c r="B35" i="79"/>
  <c r="J34" i="79"/>
  <c r="I34" i="79"/>
  <c r="H34" i="79"/>
  <c r="G34" i="79"/>
  <c r="G34" i="80" s="1"/>
  <c r="F34" i="79"/>
  <c r="E34" i="79"/>
  <c r="D34" i="79"/>
  <c r="D34" i="80" s="1"/>
  <c r="C34" i="79"/>
  <c r="C34" i="80" s="1"/>
  <c r="B34" i="79"/>
  <c r="B34" i="80" s="1"/>
  <c r="J33" i="79"/>
  <c r="I33" i="79"/>
  <c r="H33" i="79"/>
  <c r="G33" i="79"/>
  <c r="F33" i="79"/>
  <c r="E33" i="79"/>
  <c r="D33" i="79"/>
  <c r="C33" i="79"/>
  <c r="B33" i="79"/>
  <c r="J32" i="79"/>
  <c r="J32" i="80" s="1"/>
  <c r="I32" i="79"/>
  <c r="I32" i="80" s="1"/>
  <c r="H32" i="79"/>
  <c r="H32" i="80" s="1"/>
  <c r="G32" i="79"/>
  <c r="F32" i="79"/>
  <c r="E32" i="79"/>
  <c r="D32" i="79"/>
  <c r="D32" i="80" s="1"/>
  <c r="C32" i="79"/>
  <c r="B32" i="79"/>
  <c r="J31" i="79"/>
  <c r="I31" i="79"/>
  <c r="H31" i="79"/>
  <c r="H31" i="80" s="1"/>
  <c r="G31" i="79"/>
  <c r="G31" i="80" s="1"/>
  <c r="F31" i="79"/>
  <c r="F31" i="80" s="1"/>
  <c r="E31" i="79"/>
  <c r="E31" i="80" s="1"/>
  <c r="D31" i="79"/>
  <c r="C31" i="79"/>
  <c r="B31" i="79"/>
  <c r="J30" i="79"/>
  <c r="J30" i="80" s="1"/>
  <c r="I30" i="79"/>
  <c r="H30" i="79"/>
  <c r="G30" i="79"/>
  <c r="G30" i="80" s="1"/>
  <c r="F30" i="79"/>
  <c r="F30" i="80" s="1"/>
  <c r="E30" i="79"/>
  <c r="D30" i="79"/>
  <c r="C30" i="79"/>
  <c r="C30" i="80" s="1"/>
  <c r="B30" i="79"/>
  <c r="B30" i="80" s="1"/>
  <c r="J29" i="79"/>
  <c r="I29" i="79"/>
  <c r="H29" i="79"/>
  <c r="G29" i="79"/>
  <c r="G29" i="80" s="1"/>
  <c r="F29" i="79"/>
  <c r="E29" i="79"/>
  <c r="D29" i="79"/>
  <c r="D29" i="80" s="1"/>
  <c r="C29" i="79"/>
  <c r="C29" i="80" s="1"/>
  <c r="B29" i="79"/>
  <c r="B29" i="80" s="1"/>
  <c r="J28" i="79"/>
  <c r="J28" i="80" s="1"/>
  <c r="I28" i="79"/>
  <c r="I28" i="80" s="1"/>
  <c r="H28" i="79"/>
  <c r="H28" i="80" s="1"/>
  <c r="G28" i="79"/>
  <c r="F28" i="79"/>
  <c r="E28" i="79"/>
  <c r="D28" i="79"/>
  <c r="C28" i="79"/>
  <c r="B28" i="79"/>
  <c r="J27" i="79"/>
  <c r="I27" i="79"/>
  <c r="H27" i="79"/>
  <c r="H27" i="80" s="1"/>
  <c r="G27" i="79"/>
  <c r="G27" i="80" s="1"/>
  <c r="F27" i="79"/>
  <c r="F27" i="80" s="1"/>
  <c r="E27" i="79"/>
  <c r="E27" i="80" s="1"/>
  <c r="D27" i="79"/>
  <c r="C27" i="79"/>
  <c r="B27" i="79"/>
  <c r="J26" i="79"/>
  <c r="I26" i="79"/>
  <c r="H26" i="79"/>
  <c r="G26" i="79"/>
  <c r="F26" i="79"/>
  <c r="E26" i="79"/>
  <c r="D26" i="79"/>
  <c r="C26" i="79"/>
  <c r="C26" i="80" s="1"/>
  <c r="B26" i="79"/>
  <c r="B26" i="80" s="1"/>
  <c r="J25" i="79"/>
  <c r="I25" i="79"/>
  <c r="H25" i="79"/>
  <c r="G25" i="79"/>
  <c r="F25" i="79"/>
  <c r="E25" i="79"/>
  <c r="D25" i="79"/>
  <c r="C25" i="79"/>
  <c r="C25" i="80" s="1"/>
  <c r="B25" i="79"/>
  <c r="J24" i="79"/>
  <c r="J24" i="80" s="1"/>
  <c r="I24" i="79"/>
  <c r="I24" i="80" s="1"/>
  <c r="H24" i="79"/>
  <c r="H24" i="80" s="1"/>
  <c r="G24" i="79"/>
  <c r="F24" i="79"/>
  <c r="F24" i="80" s="1"/>
  <c r="E24" i="79"/>
  <c r="D24" i="79"/>
  <c r="D24" i="80" s="1"/>
  <c r="C24" i="79"/>
  <c r="B24" i="79"/>
  <c r="J23" i="79"/>
  <c r="I23" i="79"/>
  <c r="I23" i="80" s="1"/>
  <c r="H23" i="79"/>
  <c r="G23" i="79"/>
  <c r="F23" i="79"/>
  <c r="F23" i="80" s="1"/>
  <c r="E23" i="79"/>
  <c r="E23" i="80" s="1"/>
  <c r="D23" i="79"/>
  <c r="C23" i="79"/>
  <c r="C23" i="80" s="1"/>
  <c r="B23" i="79"/>
  <c r="J22" i="79"/>
  <c r="I22" i="79"/>
  <c r="H22" i="79"/>
  <c r="H22" i="80" s="1"/>
  <c r="G22" i="79"/>
  <c r="G22" i="80" s="1"/>
  <c r="F22" i="79"/>
  <c r="E22" i="79"/>
  <c r="D22" i="79"/>
  <c r="D22" i="80" s="1"/>
  <c r="C22" i="79"/>
  <c r="C22" i="80" s="1"/>
  <c r="B22" i="79"/>
  <c r="B22" i="80" s="1"/>
  <c r="J21" i="79"/>
  <c r="I21" i="79"/>
  <c r="I21" i="80" s="1"/>
  <c r="H21" i="79"/>
  <c r="G21" i="79"/>
  <c r="F21" i="79"/>
  <c r="E21" i="79"/>
  <c r="D21" i="79"/>
  <c r="D21" i="80" s="1"/>
  <c r="C21" i="79"/>
  <c r="C21" i="80" s="1"/>
  <c r="B21" i="79"/>
  <c r="B21" i="80" s="1"/>
  <c r="J20" i="79"/>
  <c r="J20" i="80" s="1"/>
  <c r="I20" i="79"/>
  <c r="I20" i="80" s="1"/>
  <c r="H20" i="79"/>
  <c r="H20" i="80" s="1"/>
  <c r="G20" i="79"/>
  <c r="F20" i="79"/>
  <c r="E20" i="79"/>
  <c r="D20" i="79"/>
  <c r="D20" i="80" s="1"/>
  <c r="C20" i="79"/>
  <c r="B20" i="79"/>
  <c r="B20" i="80" s="1"/>
  <c r="J19" i="79"/>
  <c r="I19" i="79"/>
  <c r="H19" i="79"/>
  <c r="G19" i="79"/>
  <c r="F19" i="79"/>
  <c r="E19" i="79"/>
  <c r="E19" i="80" s="1"/>
  <c r="D19" i="79"/>
  <c r="C19" i="79"/>
  <c r="C19" i="80" s="1"/>
  <c r="B19" i="79"/>
  <c r="J18" i="79"/>
  <c r="J18" i="80" s="1"/>
  <c r="I18" i="79"/>
  <c r="H18" i="79"/>
  <c r="G18" i="79"/>
  <c r="G18" i="80" s="1"/>
  <c r="F18" i="79"/>
  <c r="F18" i="80" s="1"/>
  <c r="E18" i="79"/>
  <c r="E18" i="80" s="1"/>
  <c r="D18" i="79"/>
  <c r="D18" i="80" s="1"/>
  <c r="C18" i="79"/>
  <c r="C18" i="80" s="1"/>
  <c r="B18" i="79"/>
  <c r="B18" i="80" s="1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J15" i="80" s="1"/>
  <c r="I15" i="79"/>
  <c r="I15" i="80" s="1"/>
  <c r="H15" i="79"/>
  <c r="H15" i="80" s="1"/>
  <c r="G15" i="79"/>
  <c r="G15" i="80" s="1"/>
  <c r="F15" i="79"/>
  <c r="F15" i="80" s="1"/>
  <c r="E15" i="79"/>
  <c r="E15" i="80" s="1"/>
  <c r="D15" i="79"/>
  <c r="C15" i="79"/>
  <c r="B15" i="79"/>
  <c r="J14" i="79"/>
  <c r="I14" i="79"/>
  <c r="H14" i="79"/>
  <c r="G14" i="79"/>
  <c r="G14" i="80" s="1"/>
  <c r="F14" i="79"/>
  <c r="E14" i="79"/>
  <c r="D14" i="79"/>
  <c r="D14" i="80" s="1"/>
  <c r="C14" i="79"/>
  <c r="B14" i="79"/>
  <c r="B14" i="80" s="1"/>
  <c r="J13" i="79"/>
  <c r="I13" i="79"/>
  <c r="H13" i="79"/>
  <c r="G13" i="79"/>
  <c r="F13" i="79"/>
  <c r="E13" i="79"/>
  <c r="D13" i="79"/>
  <c r="D13" i="80" s="1"/>
  <c r="C13" i="79"/>
  <c r="C13" i="80" s="1"/>
  <c r="B13" i="79"/>
  <c r="B13" i="80" s="1"/>
  <c r="J12" i="79"/>
  <c r="J12" i="80" s="1"/>
  <c r="I12" i="79"/>
  <c r="I12" i="80" s="1"/>
  <c r="H12" i="79"/>
  <c r="H12" i="80" s="1"/>
  <c r="G12" i="79"/>
  <c r="F12" i="79"/>
  <c r="F12" i="80" s="1"/>
  <c r="E12" i="79"/>
  <c r="D12" i="79"/>
  <c r="C12" i="79"/>
  <c r="B12" i="79"/>
  <c r="J11" i="79"/>
  <c r="I11" i="79"/>
  <c r="I11" i="80" s="1"/>
  <c r="H11" i="79"/>
  <c r="G11" i="79"/>
  <c r="F11" i="79"/>
  <c r="F11" i="80" s="1"/>
  <c r="E11" i="79"/>
  <c r="E11" i="80" s="1"/>
  <c r="D11" i="79"/>
  <c r="C11" i="79"/>
  <c r="B11" i="79"/>
  <c r="J10" i="79"/>
  <c r="I10" i="79"/>
  <c r="H10" i="79"/>
  <c r="H10" i="80" s="1"/>
  <c r="G10" i="79"/>
  <c r="G10" i="80" s="1"/>
  <c r="F10" i="79"/>
  <c r="F10" i="80" s="1"/>
  <c r="E10" i="79"/>
  <c r="E10" i="80" s="1"/>
  <c r="D10" i="79"/>
  <c r="D10" i="80" s="1"/>
  <c r="C10" i="79"/>
  <c r="C10" i="80" s="1"/>
  <c r="B10" i="79"/>
  <c r="B10" i="80" s="1"/>
  <c r="J9" i="79"/>
  <c r="I9" i="79"/>
  <c r="I9" i="80" s="1"/>
  <c r="H9" i="79"/>
  <c r="G9" i="79"/>
  <c r="F9" i="79"/>
  <c r="E9" i="79"/>
  <c r="D9" i="79"/>
  <c r="C9" i="79"/>
  <c r="B9" i="79"/>
  <c r="J8" i="79"/>
  <c r="I8" i="79"/>
  <c r="H8" i="79"/>
  <c r="H8" i="80" s="1"/>
  <c r="G8" i="79"/>
  <c r="F8" i="79"/>
  <c r="F8" i="80" s="1"/>
  <c r="E8" i="79"/>
  <c r="D8" i="79"/>
  <c r="C8" i="79"/>
  <c r="B8" i="79"/>
  <c r="J7" i="79"/>
  <c r="J7" i="80" s="1"/>
  <c r="I7" i="79"/>
  <c r="I7" i="80" s="1"/>
  <c r="H7" i="79"/>
  <c r="H7" i="80" s="1"/>
  <c r="G7" i="79"/>
  <c r="G7" i="80" s="1"/>
  <c r="F7" i="79"/>
  <c r="F7" i="80" s="1"/>
  <c r="E7" i="79"/>
  <c r="E7" i="80" s="1"/>
  <c r="D7" i="79"/>
  <c r="C7" i="79"/>
  <c r="B7" i="79"/>
  <c r="B7" i="80" s="1"/>
  <c r="G53" i="80"/>
  <c r="F53" i="80"/>
  <c r="E53" i="80"/>
  <c r="B52" i="80"/>
  <c r="I51" i="80"/>
  <c r="H51" i="80"/>
  <c r="G51" i="80"/>
  <c r="F51" i="80"/>
  <c r="H50" i="80"/>
  <c r="E49" i="80"/>
  <c r="D48" i="80"/>
  <c r="C48" i="80"/>
  <c r="B48" i="80"/>
  <c r="I46" i="80"/>
  <c r="H46" i="80"/>
  <c r="E45" i="80"/>
  <c r="H42" i="80"/>
  <c r="D41" i="80"/>
  <c r="I40" i="80"/>
  <c r="H38" i="80"/>
  <c r="G38" i="80"/>
  <c r="F38" i="80"/>
  <c r="G37" i="80"/>
  <c r="E37" i="80"/>
  <c r="D36" i="80"/>
  <c r="C36" i="80"/>
  <c r="J34" i="80"/>
  <c r="I34" i="80"/>
  <c r="E34" i="80"/>
  <c r="J31" i="80"/>
  <c r="H30" i="80"/>
  <c r="E30" i="80"/>
  <c r="D30" i="80"/>
  <c r="B28" i="80"/>
  <c r="H26" i="80"/>
  <c r="F26" i="80"/>
  <c r="E26" i="80"/>
  <c r="D26" i="80"/>
  <c r="C24" i="80"/>
  <c r="B24" i="80"/>
  <c r="J23" i="80"/>
  <c r="H23" i="80"/>
  <c r="G23" i="80"/>
  <c r="F22" i="80"/>
  <c r="E22" i="80"/>
  <c r="E21" i="80"/>
  <c r="I19" i="80"/>
  <c r="H19" i="80"/>
  <c r="G19" i="80"/>
  <c r="F19" i="80"/>
  <c r="H18" i="80"/>
  <c r="G17" i="80"/>
  <c r="E17" i="80"/>
  <c r="B17" i="80"/>
  <c r="J16" i="80"/>
  <c r="I16" i="80"/>
  <c r="H16" i="80"/>
  <c r="C16" i="80"/>
  <c r="B16" i="80"/>
  <c r="H14" i="80"/>
  <c r="F14" i="80"/>
  <c r="E14" i="80"/>
  <c r="C14" i="80"/>
  <c r="E13" i="80"/>
  <c r="C12" i="80"/>
  <c r="B12" i="80"/>
  <c r="J11" i="80"/>
  <c r="H11" i="80"/>
  <c r="G11" i="80"/>
  <c r="I10" i="80"/>
  <c r="G9" i="80"/>
  <c r="F9" i="80"/>
  <c r="C9" i="80"/>
  <c r="B9" i="80"/>
  <c r="J8" i="80"/>
  <c r="I8" i="80"/>
  <c r="G8" i="80"/>
  <c r="C8" i="80"/>
  <c r="B8" i="80"/>
  <c r="E8" i="80"/>
  <c r="D9" i="80"/>
  <c r="H13" i="80"/>
  <c r="G16" i="80"/>
  <c r="C17" i="80"/>
  <c r="D17" i="80"/>
  <c r="J19" i="80"/>
  <c r="G20" i="80"/>
  <c r="B23" i="80"/>
  <c r="G26" i="80"/>
  <c r="I27" i="80"/>
  <c r="J27" i="80"/>
  <c r="E28" i="80"/>
  <c r="G28" i="80"/>
  <c r="H29" i="80"/>
  <c r="D31" i="80"/>
  <c r="I31" i="80"/>
  <c r="G32" i="80"/>
  <c r="D33" i="80"/>
  <c r="H33" i="80"/>
  <c r="F34" i="80"/>
  <c r="D35" i="80"/>
  <c r="J35" i="80"/>
  <c r="G36" i="80"/>
  <c r="D39" i="80"/>
  <c r="J39" i="80"/>
  <c r="G40" i="80"/>
  <c r="J40" i="80"/>
  <c r="H41" i="80"/>
  <c r="J41" i="80"/>
  <c r="D43" i="80"/>
  <c r="H43" i="80"/>
  <c r="I43" i="80"/>
  <c r="D45" i="80"/>
  <c r="F45" i="80"/>
  <c r="G46" i="80"/>
  <c r="D47" i="80"/>
  <c r="J47" i="80"/>
  <c r="G50" i="80"/>
  <c r="B51" i="80"/>
  <c r="J51" i="80"/>
  <c r="B53" i="80"/>
  <c r="C53" i="80"/>
  <c r="D52" i="80"/>
  <c r="D51" i="80"/>
  <c r="C51" i="80"/>
  <c r="H49" i="80"/>
  <c r="G49" i="80"/>
  <c r="J45" i="80"/>
  <c r="I45" i="80"/>
  <c r="C43" i="80"/>
  <c r="E42" i="80"/>
  <c r="E41" i="80"/>
  <c r="F40" i="80"/>
  <c r="E40" i="80"/>
  <c r="C39" i="80"/>
  <c r="B39" i="80"/>
  <c r="J37" i="80"/>
  <c r="C37" i="80"/>
  <c r="C35" i="80"/>
  <c r="H34" i="80"/>
  <c r="F32" i="80"/>
  <c r="D27" i="80"/>
  <c r="C27" i="80"/>
  <c r="B27" i="80"/>
  <c r="I25" i="80"/>
  <c r="H25" i="80"/>
  <c r="G25" i="80"/>
  <c r="B25" i="80"/>
  <c r="D23" i="80"/>
  <c r="H21" i="80"/>
  <c r="G21" i="80"/>
  <c r="E20" i="80"/>
  <c r="J17" i="80"/>
  <c r="I17" i="80"/>
  <c r="H17" i="80"/>
  <c r="J13" i="80"/>
  <c r="G12" i="80"/>
  <c r="J9" i="80"/>
  <c r="H9" i="80"/>
  <c r="C7" i="80"/>
  <c r="J53" i="80"/>
  <c r="I53" i="80"/>
  <c r="G52" i="80"/>
  <c r="F52" i="80"/>
  <c r="J49" i="80"/>
  <c r="G48" i="80"/>
  <c r="C47" i="80"/>
  <c r="B47" i="80"/>
  <c r="J46" i="80"/>
  <c r="F44" i="80"/>
  <c r="E44" i="80"/>
  <c r="D44" i="80"/>
  <c r="I41" i="80"/>
  <c r="B40" i="80"/>
  <c r="H37" i="80"/>
  <c r="F36" i="80"/>
  <c r="B36" i="80"/>
  <c r="J33" i="80"/>
  <c r="I33" i="80"/>
  <c r="G33" i="80"/>
  <c r="C33" i="80"/>
  <c r="B33" i="80"/>
  <c r="C31" i="80"/>
  <c r="J29" i="80"/>
  <c r="I29" i="80"/>
  <c r="F28" i="80"/>
  <c r="D28" i="80"/>
  <c r="J26" i="80"/>
  <c r="J25" i="80"/>
  <c r="G24" i="80"/>
  <c r="E24" i="80"/>
  <c r="J22" i="80"/>
  <c r="J21" i="80"/>
  <c r="F20" i="80"/>
  <c r="D19" i="80"/>
  <c r="F16" i="80"/>
  <c r="E16" i="80"/>
  <c r="D15" i="80"/>
  <c r="C15" i="80"/>
  <c r="I13" i="80"/>
  <c r="G13" i="80"/>
  <c r="D11" i="80"/>
  <c r="C11" i="80"/>
  <c r="B11" i="80"/>
  <c r="J10" i="80"/>
  <c r="H53" i="80"/>
  <c r="E52" i="80"/>
  <c r="G45" i="80"/>
  <c r="C45" i="80"/>
  <c r="G44" i="80"/>
  <c r="B43" i="80"/>
  <c r="G41" i="80"/>
  <c r="B35" i="80"/>
  <c r="E32" i="80"/>
  <c r="B31" i="80"/>
  <c r="D16" i="80"/>
  <c r="B15" i="80"/>
  <c r="J14" i="80"/>
  <c r="E12" i="80"/>
  <c r="D12" i="80"/>
  <c r="D8" i="80"/>
  <c r="F13" i="80"/>
  <c r="I14" i="80"/>
  <c r="F17" i="80"/>
  <c r="B19" i="80"/>
  <c r="C20" i="80"/>
  <c r="D25" i="80"/>
  <c r="I26" i="80"/>
  <c r="E29" i="80"/>
  <c r="F29" i="80"/>
  <c r="I30" i="80"/>
  <c r="B32" i="80"/>
  <c r="C32" i="80"/>
  <c r="E33" i="80"/>
  <c r="F33" i="80"/>
  <c r="E36" i="80"/>
  <c r="I38" i="80"/>
  <c r="J38" i="80"/>
  <c r="C40" i="80"/>
  <c r="F41" i="80"/>
  <c r="I42" i="80"/>
  <c r="B44" i="80"/>
  <c r="C44" i="80"/>
  <c r="H45" i="80"/>
  <c r="E48" i="80"/>
  <c r="F49" i="80"/>
  <c r="I50" i="80"/>
  <c r="C52" i="80"/>
  <c r="E9" i="80"/>
  <c r="D7" i="80"/>
  <c r="F37" i="80"/>
  <c r="C28" i="80"/>
  <c r="F25" i="80"/>
  <c r="E25" i="80"/>
  <c r="I22" i="80"/>
  <c r="F21" i="80"/>
  <c r="I18" i="80"/>
  <c r="I54" i="79" l="1"/>
  <c r="I57" i="79" s="1"/>
  <c r="F54" i="79"/>
  <c r="F57" i="79" s="1"/>
  <c r="F54" i="80"/>
  <c r="J54" i="79"/>
  <c r="J57" i="79" s="1"/>
  <c r="K8" i="80"/>
  <c r="K9" i="80"/>
  <c r="E54" i="79"/>
  <c r="E57" i="79" s="1"/>
  <c r="K34" i="80"/>
  <c r="K34" i="79"/>
  <c r="K52" i="80"/>
  <c r="K50" i="79"/>
  <c r="K18" i="79"/>
  <c r="K7" i="79"/>
  <c r="K10" i="80"/>
  <c r="K14" i="80"/>
  <c r="K18" i="80"/>
  <c r="K22" i="80"/>
  <c r="K26" i="80"/>
  <c r="K30" i="80"/>
  <c r="K38" i="80"/>
  <c r="K41" i="79"/>
  <c r="G54" i="80"/>
  <c r="K42" i="79"/>
  <c r="K43" i="79"/>
  <c r="K44" i="79"/>
  <c r="K45" i="79"/>
  <c r="K46" i="80"/>
  <c r="K47" i="79"/>
  <c r="K48" i="79"/>
  <c r="K49" i="79"/>
  <c r="K50" i="80"/>
  <c r="K51" i="79"/>
  <c r="K53" i="79"/>
  <c r="I54" i="80"/>
  <c r="H54" i="80"/>
  <c r="K13" i="79"/>
  <c r="K17" i="80"/>
  <c r="K17" i="79"/>
  <c r="K21" i="80"/>
  <c r="K21" i="79"/>
  <c r="K29" i="80"/>
  <c r="K29" i="79"/>
  <c r="K46" i="79"/>
  <c r="K30" i="79"/>
  <c r="K14" i="79"/>
  <c r="K15" i="79"/>
  <c r="K15" i="80"/>
  <c r="K19" i="79"/>
  <c r="K19" i="80"/>
  <c r="K23" i="79"/>
  <c r="K23" i="80"/>
  <c r="K27" i="79"/>
  <c r="K27" i="80"/>
  <c r="K28" i="79"/>
  <c r="K28" i="80"/>
  <c r="K32" i="79"/>
  <c r="K32" i="80"/>
  <c r="K36" i="79"/>
  <c r="K36" i="80"/>
  <c r="B54" i="79"/>
  <c r="B57" i="79" s="1"/>
  <c r="H54" i="79"/>
  <c r="H57" i="79" s="1"/>
  <c r="C54" i="79"/>
  <c r="C57" i="79" s="1"/>
  <c r="D54" i="79"/>
  <c r="D57" i="79" s="1"/>
  <c r="K7" i="80"/>
  <c r="K53" i="80"/>
  <c r="K51" i="80"/>
  <c r="K49" i="80"/>
  <c r="K48" i="80"/>
  <c r="K47" i="80"/>
  <c r="K45" i="80"/>
  <c r="K44" i="80"/>
  <c r="K43" i="80"/>
  <c r="K42" i="80"/>
  <c r="K41" i="80"/>
  <c r="K26" i="79"/>
  <c r="K10" i="79"/>
  <c r="K11" i="79"/>
  <c r="K11" i="80"/>
  <c r="K12" i="79"/>
  <c r="K16" i="79"/>
  <c r="K16" i="80"/>
  <c r="K20" i="79"/>
  <c r="K20" i="80"/>
  <c r="K24" i="79"/>
  <c r="K24" i="80"/>
  <c r="K25" i="80"/>
  <c r="K25" i="79"/>
  <c r="K31" i="79"/>
  <c r="K31" i="80"/>
  <c r="K33" i="80"/>
  <c r="K33" i="79"/>
  <c r="K35" i="79"/>
  <c r="K35" i="80"/>
  <c r="K37" i="80"/>
  <c r="K37" i="79"/>
  <c r="K39" i="79"/>
  <c r="K39" i="80"/>
  <c r="K40" i="79"/>
  <c r="K40" i="80"/>
  <c r="K52" i="79"/>
  <c r="G54" i="79"/>
  <c r="G57" i="79" s="1"/>
  <c r="K38" i="79"/>
  <c r="K22" i="79"/>
  <c r="K8" i="79"/>
  <c r="K9" i="79"/>
  <c r="D54" i="80" l="1"/>
  <c r="J54" i="80"/>
  <c r="B54" i="80"/>
  <c r="K54" i="79"/>
  <c r="K57" i="79" s="1"/>
  <c r="K13" i="80"/>
  <c r="C54" i="80"/>
  <c r="E54" i="80"/>
  <c r="K12" i="80"/>
  <c r="K54" i="80" l="1"/>
</calcChain>
</file>

<file path=xl/sharedStrings.xml><?xml version="1.0" encoding="utf-8"?>
<sst xmlns="http://schemas.openxmlformats.org/spreadsheetml/2006/main" count="669" uniqueCount="69">
  <si>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</si>
  <si>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</si>
  <si>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</si>
  <si>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</si>
  <si>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</si>
  <si>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</si>
  <si>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</si>
  <si>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</si>
  <si>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</si>
  <si>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</si>
  <si>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</si>
  <si>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</si>
  <si>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</si>
  <si>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</si>
  <si>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</si>
  <si>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</si>
  <si>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</si>
  <si>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</si>
  <si>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</si>
  <si>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</si>
  <si>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</si>
  <si>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</si>
  <si>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</si>
  <si>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</si>
  <si>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</si>
  <si>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</si>
  <si>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</si>
  <si>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</si>
  <si>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</si>
  <si>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</si>
  <si>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</si>
  <si>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</si>
  <si>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</si>
  <si>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</si>
  <si>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</si>
  <si>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</si>
  <si>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</si>
  <si>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</si>
  <si>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</si>
  <si>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</si>
  <si>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</si>
  <si>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</si>
  <si>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</si>
  <si>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</si>
  <si>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</si>
  <si>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</si>
  <si>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</si>
  <si>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</si>
  <si>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</si>
  <si>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</si>
  <si>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</si>
  <si>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</si>
  <si>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</si>
  <si>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</si>
  <si>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</si>
  <si>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</si>
  <si>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</si>
  <si>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</si>
  <si>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</si>
  <si>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</si>
  <si>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</si>
  <si>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</si>
  <si>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Acumulado anual 2025</t>
  </si>
  <si>
    <t>Coparticipación a Municipios</t>
  </si>
  <si>
    <t>ISSyS</t>
  </si>
  <si>
    <t>Otras Retenciones</t>
  </si>
  <si>
    <t xml:space="preserve">Neto a </t>
  </si>
  <si>
    <t>Tranferir</t>
  </si>
  <si>
    <t>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</si>
</sst>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  <numFmt numFmtId="168" formatCode="dd/mm/yyyy;@"/>
  </numFmts>
  <fonts count="93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8">
    <xf numFmtId="0" fontId="0" fillId="0" borderId="0"/>
    <xf numFmtId="0" fontId="67" fillId="2" borderId="0" applyNumberFormat="0" applyBorder="0" applyAlignment="0" applyProtection="0"/>
    <xf numFmtId="0" fontId="67" fillId="3" borderId="0" applyNumberFormat="0" applyBorder="0" applyAlignment="0" applyProtection="0"/>
    <xf numFmtId="0" fontId="67" fillId="4" borderId="0" applyNumberFormat="0" applyBorder="0" applyAlignment="0" applyProtection="0"/>
    <xf numFmtId="0" fontId="67" fillId="5" borderId="0" applyNumberFormat="0" applyBorder="0" applyAlignment="0" applyProtection="0"/>
    <xf numFmtId="0" fontId="67" fillId="6" borderId="0" applyNumberFormat="0" applyBorder="0" applyAlignment="0" applyProtection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5" borderId="0" applyNumberFormat="0" applyBorder="0" applyAlignment="0" applyProtection="0"/>
    <xf numFmtId="0" fontId="67" fillId="8" borderId="0" applyNumberFormat="0" applyBorder="0" applyAlignment="0" applyProtection="0"/>
    <xf numFmtId="0" fontId="67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9" borderId="0" applyNumberFormat="0" applyBorder="0" applyAlignment="0" applyProtection="0"/>
    <xf numFmtId="0" fontId="68" fillId="10" borderId="0" applyNumberFormat="0" applyBorder="0" applyAlignment="0" applyProtection="0"/>
    <xf numFmtId="0" fontId="68" fillId="13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9" fillId="4" borderId="0" applyNumberFormat="0" applyBorder="0" applyAlignment="0" applyProtection="0"/>
    <xf numFmtId="0" fontId="70" fillId="16" borderId="1" applyNumberFormat="0" applyAlignment="0" applyProtection="0"/>
    <xf numFmtId="0" fontId="71" fillId="17" borderId="2" applyNumberFormat="0" applyAlignment="0" applyProtection="0"/>
    <xf numFmtId="0" fontId="72" fillId="0" borderId="3" applyNumberFormat="0" applyFill="0" applyAlignment="0" applyProtection="0"/>
    <xf numFmtId="0" fontId="86" fillId="0" borderId="4" applyNumberFormat="0" applyFill="0" applyAlignment="0" applyProtection="0"/>
    <xf numFmtId="0" fontId="73" fillId="0" borderId="0" applyNumberFormat="0" applyFill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13" borderId="0" applyNumberFormat="0" applyBorder="0" applyAlignment="0" applyProtection="0"/>
    <xf numFmtId="0" fontId="68" fillId="14" borderId="0" applyNumberFormat="0" applyBorder="0" applyAlignment="0" applyProtection="0"/>
    <xf numFmtId="0" fontId="68" fillId="21" borderId="0" applyNumberFormat="0" applyBorder="0" applyAlignment="0" applyProtection="0"/>
    <xf numFmtId="0" fontId="74" fillId="7" borderId="1" applyNumberFormat="0" applyAlignment="0" applyProtection="0"/>
    <xf numFmtId="166" fontId="76" fillId="0" borderId="0" applyFont="0" applyFill="0" applyBorder="0" applyAlignment="0" applyProtection="0"/>
    <xf numFmtId="165" fontId="87" fillId="0" borderId="0">
      <protection locked="0"/>
    </xf>
    <xf numFmtId="165" fontId="87" fillId="0" borderId="0">
      <protection locked="0"/>
    </xf>
    <xf numFmtId="165" fontId="88" fillId="0" borderId="0">
      <protection locked="0"/>
    </xf>
    <xf numFmtId="165" fontId="87" fillId="0" borderId="0">
      <protection locked="0"/>
    </xf>
    <xf numFmtId="165" fontId="87" fillId="0" borderId="0">
      <protection locked="0"/>
    </xf>
    <xf numFmtId="165" fontId="87" fillId="0" borderId="0">
      <protection locked="0"/>
    </xf>
    <xf numFmtId="165" fontId="88" fillId="0" borderId="0">
      <protection locked="0"/>
    </xf>
    <xf numFmtId="0" fontId="75" fillId="3" borderId="0" applyNumberFormat="0" applyBorder="0" applyAlignment="0" applyProtection="0"/>
    <xf numFmtId="164" fontId="76" fillId="0" borderId="0" applyFont="0" applyFill="0" applyBorder="0" applyAlignment="0" applyProtection="0"/>
    <xf numFmtId="164" fontId="89" fillId="0" borderId="0" applyFont="0" applyFill="0" applyBorder="0" applyAlignment="0" applyProtection="0"/>
    <xf numFmtId="0" fontId="77" fillId="22" borderId="0" applyNumberFormat="0" applyBorder="0" applyAlignment="0" applyProtection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7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0" fillId="0" borderId="0"/>
    <xf numFmtId="0" fontId="76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76" fillId="23" borderId="5" applyNumberFormat="0" applyFont="0" applyAlignment="0" applyProtection="0"/>
    <xf numFmtId="9" fontId="76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78" fillId="16" borderId="6" applyNumberForma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4" applyNumberFormat="0" applyFill="0" applyAlignment="0" applyProtection="0"/>
    <xf numFmtId="0" fontId="83" fillId="0" borderId="7" applyNumberFormat="0" applyFill="0" applyAlignment="0" applyProtection="0"/>
    <xf numFmtId="0" fontId="73" fillId="0" borderId="8" applyNumberFormat="0" applyFill="0" applyAlignment="0" applyProtection="0"/>
    <xf numFmtId="0" fontId="84" fillId="0" borderId="9" applyNumberFormat="0" applyFill="0" applyAlignment="0" applyProtection="0"/>
    <xf numFmtId="0" fontId="91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92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2">
    <xf numFmtId="0" fontId="0" fillId="0" borderId="0" xfId="0"/>
    <xf numFmtId="0" fontId="85" fillId="0" borderId="10" xfId="73" applyFont="1" applyBorder="1"/>
    <xf numFmtId="0" fontId="85" fillId="0" borderId="11" xfId="73" applyFont="1" applyBorder="1"/>
    <xf numFmtId="0" fontId="76" fillId="0" borderId="0" xfId="73"/>
    <xf numFmtId="0" fontId="85" fillId="0" borderId="12" xfId="73" applyFont="1" applyBorder="1"/>
    <xf numFmtId="0" fontId="85" fillId="0" borderId="13" xfId="73" applyFont="1" applyBorder="1"/>
    <xf numFmtId="0" fontId="91" fillId="0" borderId="0" xfId="48"/>
    <xf numFmtId="14" fontId="91" fillId="0" borderId="0" xfId="48" applyNumberFormat="1"/>
    <xf numFmtId="4" fontId="91" fillId="0" borderId="0" xfId="48" applyNumberFormat="1"/>
    <xf numFmtId="4" fontId="85" fillId="0" borderId="14" xfId="48" applyNumberFormat="1" applyFont="1" applyBorder="1" applyAlignment="1">
      <alignment horizontal="center" wrapText="1"/>
    </xf>
    <xf numFmtId="4" fontId="85" fillId="0" borderId="15" xfId="48" applyNumberFormat="1" applyFont="1" applyBorder="1" applyAlignment="1">
      <alignment horizontal="center" wrapText="1"/>
    </xf>
    <xf numFmtId="167" fontId="91" fillId="0" borderId="16" xfId="48" applyNumberFormat="1" applyBorder="1"/>
    <xf numFmtId="4" fontId="91" fillId="0" borderId="16" xfId="48" applyNumberFormat="1" applyBorder="1"/>
    <xf numFmtId="4" fontId="85" fillId="0" borderId="13" xfId="48" applyNumberFormat="1" applyFont="1" applyBorder="1"/>
    <xf numFmtId="0" fontId="85" fillId="0" borderId="0" xfId="48" applyFont="1"/>
    <xf numFmtId="0" fontId="8" fillId="0" borderId="0" xfId="150"/>
    <xf numFmtId="14" fontId="8" fillId="0" borderId="0" xfId="150" applyNumberFormat="1"/>
    <xf numFmtId="4" fontId="8" fillId="0" borderId="0" xfId="150" applyNumberFormat="1"/>
    <xf numFmtId="4" fontId="85" fillId="0" borderId="14" xfId="150" applyNumberFormat="1" applyFont="1" applyBorder="1" applyAlignment="1">
      <alignment horizontal="center" wrapText="1"/>
    </xf>
    <xf numFmtId="4" fontId="85" fillId="0" borderId="15" xfId="150" applyNumberFormat="1" applyFont="1" applyBorder="1" applyAlignment="1">
      <alignment horizontal="center" wrapText="1"/>
    </xf>
    <xf numFmtId="167" fontId="8" fillId="0" borderId="16" xfId="150" applyNumberFormat="1" applyBorder="1"/>
    <xf numFmtId="167" fontId="8" fillId="0" borderId="17" xfId="150" applyNumberFormat="1" applyBorder="1"/>
    <xf numFmtId="4" fontId="8" fillId="0" borderId="16" xfId="150" applyNumberFormat="1" applyBorder="1"/>
    <xf numFmtId="167" fontId="76" fillId="0" borderId="16" xfId="150" applyNumberFormat="1" applyFont="1" applyBorder="1"/>
    <xf numFmtId="167" fontId="76" fillId="0" borderId="20" xfId="150" applyNumberFormat="1" applyFont="1" applyBorder="1"/>
    <xf numFmtId="4" fontId="85" fillId="0" borderId="13" xfId="150" applyNumberFormat="1" applyFont="1" applyBorder="1"/>
    <xf numFmtId="0" fontId="85" fillId="0" borderId="0" xfId="150" applyFont="1"/>
    <xf numFmtId="0" fontId="7" fillId="0" borderId="0" xfId="151"/>
    <xf numFmtId="14" fontId="7" fillId="0" borderId="0" xfId="151" applyNumberFormat="1"/>
    <xf numFmtId="4" fontId="7" fillId="0" borderId="0" xfId="151" applyNumberFormat="1"/>
    <xf numFmtId="4" fontId="85" fillId="0" borderId="14" xfId="151" applyNumberFormat="1" applyFont="1" applyBorder="1" applyAlignment="1">
      <alignment horizontal="center" wrapText="1"/>
    </xf>
    <xf numFmtId="4" fontId="85" fillId="0" borderId="15" xfId="151" applyNumberFormat="1" applyFont="1" applyBorder="1" applyAlignment="1">
      <alignment horizontal="center" wrapText="1"/>
    </xf>
    <xf numFmtId="167" fontId="7" fillId="0" borderId="16" xfId="151" applyNumberFormat="1" applyBorder="1"/>
    <xf numFmtId="167" fontId="7" fillId="0" borderId="17" xfId="151" applyNumberFormat="1" applyBorder="1"/>
    <xf numFmtId="4" fontId="7" fillId="0" borderId="16" xfId="151" applyNumberFormat="1" applyBorder="1"/>
    <xf numFmtId="167" fontId="76" fillId="0" borderId="16" xfId="151" applyNumberFormat="1" applyFont="1" applyBorder="1"/>
    <xf numFmtId="167" fontId="76" fillId="0" borderId="20" xfId="151" applyNumberFormat="1" applyFont="1" applyBorder="1"/>
    <xf numFmtId="4" fontId="85" fillId="0" borderId="13" xfId="151" applyNumberFormat="1" applyFont="1" applyBorder="1"/>
    <xf numFmtId="0" fontId="85" fillId="0" borderId="0" xfId="151" applyFont="1"/>
    <xf numFmtId="0" fontId="6" fillId="0" borderId="0" xfId="152"/>
    <xf numFmtId="14" fontId="6" fillId="0" borderId="0" xfId="152" applyNumberFormat="1"/>
    <xf numFmtId="4" fontId="6" fillId="0" borderId="0" xfId="152" applyNumberFormat="1"/>
    <xf numFmtId="4" fontId="85" fillId="0" borderId="14" xfId="152" applyNumberFormat="1" applyFont="1" applyBorder="1" applyAlignment="1">
      <alignment horizontal="center" wrapText="1"/>
    </xf>
    <xf numFmtId="0" fontId="85" fillId="0" borderId="14" xfId="152" applyFont="1" applyBorder="1" applyAlignment="1">
      <alignment horizontal="centerContinuous" wrapText="1"/>
    </xf>
    <xf numFmtId="4" fontId="85" fillId="0" borderId="15" xfId="152" applyNumberFormat="1" applyFont="1" applyBorder="1" applyAlignment="1">
      <alignment horizontal="center" wrapText="1"/>
    </xf>
    <xf numFmtId="0" fontId="85" fillId="0" borderId="15" xfId="152" applyFont="1" applyBorder="1" applyAlignment="1">
      <alignment horizontal="centerContinuous" wrapText="1"/>
    </xf>
    <xf numFmtId="167" fontId="6" fillId="0" borderId="16" xfId="152" applyNumberFormat="1" applyBorder="1"/>
    <xf numFmtId="167" fontId="6" fillId="0" borderId="17" xfId="152" applyNumberFormat="1" applyBorder="1"/>
    <xf numFmtId="4" fontId="6" fillId="0" borderId="16" xfId="152" applyNumberFormat="1" applyBorder="1"/>
    <xf numFmtId="4" fontId="6" fillId="0" borderId="21" xfId="152" applyNumberFormat="1" applyBorder="1"/>
    <xf numFmtId="167" fontId="76" fillId="0" borderId="16" xfId="152" applyNumberFormat="1" applyFont="1" applyBorder="1"/>
    <xf numFmtId="167" fontId="76" fillId="0" borderId="20" xfId="152" applyNumberFormat="1" applyFont="1" applyBorder="1"/>
    <xf numFmtId="4" fontId="85" fillId="0" borderId="13" xfId="152" applyNumberFormat="1" applyFont="1" applyBorder="1"/>
    <xf numFmtId="0" fontId="85" fillId="0" borderId="0" xfId="152" applyFont="1"/>
    <xf numFmtId="0" fontId="5" fillId="0" borderId="0" xfId="153"/>
    <xf numFmtId="14" fontId="5" fillId="0" borderId="0" xfId="153" applyNumberFormat="1"/>
    <xf numFmtId="4" fontId="5" fillId="0" borderId="0" xfId="153" applyNumberFormat="1"/>
    <xf numFmtId="4" fontId="85" fillId="0" borderId="14" xfId="153" applyNumberFormat="1" applyFont="1" applyBorder="1" applyAlignment="1">
      <alignment horizontal="center" wrapText="1"/>
    </xf>
    <xf numFmtId="4" fontId="85" fillId="0" borderId="15" xfId="153" applyNumberFormat="1" applyFont="1" applyBorder="1" applyAlignment="1">
      <alignment horizontal="center" wrapText="1"/>
    </xf>
    <xf numFmtId="167" fontId="5" fillId="0" borderId="16" xfId="153" applyNumberFormat="1" applyBorder="1"/>
    <xf numFmtId="167" fontId="5" fillId="0" borderId="17" xfId="153" applyNumberFormat="1" applyBorder="1"/>
    <xf numFmtId="4" fontId="5" fillId="0" borderId="16" xfId="153" applyNumberFormat="1" applyBorder="1"/>
    <xf numFmtId="167" fontId="76" fillId="0" borderId="16" xfId="153" applyNumberFormat="1" applyFont="1" applyBorder="1"/>
    <xf numFmtId="167" fontId="76" fillId="0" borderId="20" xfId="153" applyNumberFormat="1" applyFont="1" applyBorder="1"/>
    <xf numFmtId="4" fontId="85" fillId="0" borderId="13" xfId="153" applyNumberFormat="1" applyFont="1" applyBorder="1"/>
    <xf numFmtId="0" fontId="85" fillId="0" borderId="0" xfId="153" applyFont="1"/>
    <xf numFmtId="0" fontId="4" fillId="0" borderId="0" xfId="154"/>
    <xf numFmtId="14" fontId="4" fillId="0" borderId="0" xfId="154" applyNumberFormat="1"/>
    <xf numFmtId="4" fontId="4" fillId="0" borderId="0" xfId="154" applyNumberFormat="1"/>
    <xf numFmtId="4" fontId="85" fillId="0" borderId="14" xfId="154" applyNumberFormat="1" applyFont="1" applyBorder="1" applyAlignment="1">
      <alignment horizontal="center" wrapText="1"/>
    </xf>
    <xf numFmtId="4" fontId="85" fillId="0" borderId="15" xfId="154" applyNumberFormat="1" applyFont="1" applyBorder="1" applyAlignment="1">
      <alignment horizontal="center" wrapText="1"/>
    </xf>
    <xf numFmtId="167" fontId="4" fillId="0" borderId="16" xfId="154" applyNumberFormat="1" applyBorder="1"/>
    <xf numFmtId="167" fontId="4" fillId="0" borderId="17" xfId="154" applyNumberFormat="1" applyBorder="1"/>
    <xf numFmtId="4" fontId="4" fillId="0" borderId="16" xfId="154" applyNumberFormat="1" applyBorder="1"/>
    <xf numFmtId="167" fontId="76" fillId="0" borderId="16" xfId="154" applyNumberFormat="1" applyFont="1" applyBorder="1"/>
    <xf numFmtId="167" fontId="76" fillId="0" borderId="20" xfId="154" applyNumberFormat="1" applyFont="1" applyBorder="1"/>
    <xf numFmtId="4" fontId="85" fillId="0" borderId="13" xfId="154" applyNumberFormat="1" applyFont="1" applyBorder="1"/>
    <xf numFmtId="0" fontId="85" fillId="0" borderId="0" xfId="154" applyFont="1"/>
    <xf numFmtId="0" fontId="3" fillId="0" borderId="0" xfId="155"/>
    <xf numFmtId="14" fontId="3" fillId="0" borderId="0" xfId="155" applyNumberFormat="1"/>
    <xf numFmtId="4" fontId="3" fillId="0" borderId="0" xfId="155" applyNumberFormat="1"/>
    <xf numFmtId="4" fontId="85" fillId="0" borderId="14" xfId="155" applyNumberFormat="1" applyFont="1" applyBorder="1" applyAlignment="1">
      <alignment horizontal="center" wrapText="1"/>
    </xf>
    <xf numFmtId="4" fontId="85" fillId="0" borderId="15" xfId="155" applyNumberFormat="1" applyFont="1" applyBorder="1" applyAlignment="1">
      <alignment horizontal="center" wrapText="1"/>
    </xf>
    <xf numFmtId="167" fontId="3" fillId="0" borderId="16" xfId="155" applyNumberFormat="1" applyBorder="1"/>
    <xf numFmtId="167" fontId="3" fillId="0" borderId="17" xfId="155" applyNumberFormat="1" applyBorder="1"/>
    <xf numFmtId="4" fontId="3" fillId="0" borderId="16" xfId="155" applyNumberFormat="1" applyBorder="1"/>
    <xf numFmtId="167" fontId="76" fillId="0" borderId="16" xfId="155" applyNumberFormat="1" applyFont="1" applyBorder="1"/>
    <xf numFmtId="167" fontId="76" fillId="0" borderId="20" xfId="155" applyNumberFormat="1" applyFont="1" applyBorder="1"/>
    <xf numFmtId="4" fontId="85" fillId="0" borderId="13" xfId="155" applyNumberFormat="1" applyFont="1" applyBorder="1"/>
    <xf numFmtId="0" fontId="85" fillId="0" borderId="0" xfId="155" applyFont="1"/>
    <xf numFmtId="0" fontId="2" fillId="0" borderId="0" xfId="156"/>
    <xf numFmtId="14" fontId="2" fillId="0" borderId="0" xfId="156" applyNumberFormat="1"/>
    <xf numFmtId="4" fontId="2" fillId="0" borderId="0" xfId="156" applyNumberFormat="1"/>
    <xf numFmtId="4" fontId="85" fillId="0" borderId="14" xfId="156" applyNumberFormat="1" applyFont="1" applyBorder="1" applyAlignment="1">
      <alignment horizontal="center" wrapText="1"/>
    </xf>
    <xf numFmtId="4" fontId="85" fillId="0" borderId="15" xfId="156" applyNumberFormat="1" applyFont="1" applyBorder="1" applyAlignment="1">
      <alignment horizontal="center" wrapText="1"/>
    </xf>
    <xf numFmtId="167" fontId="2" fillId="0" borderId="16" xfId="156" applyNumberFormat="1" applyBorder="1"/>
    <xf numFmtId="167" fontId="2" fillId="0" borderId="17" xfId="156" applyNumberFormat="1" applyBorder="1"/>
    <xf numFmtId="4" fontId="2" fillId="0" borderId="16" xfId="156" applyNumberFormat="1" applyBorder="1"/>
    <xf numFmtId="167" fontId="76" fillId="0" borderId="16" xfId="156" applyNumberFormat="1" applyFont="1" applyBorder="1"/>
    <xf numFmtId="167" fontId="76" fillId="0" borderId="20" xfId="156" applyNumberFormat="1" applyFont="1" applyBorder="1"/>
    <xf numFmtId="4" fontId="85" fillId="0" borderId="13" xfId="156" applyNumberFormat="1" applyFont="1" applyBorder="1"/>
    <xf numFmtId="0" fontId="85" fillId="0" borderId="0" xfId="156" applyFont="1"/>
    <xf numFmtId="0" fontId="85" fillId="0" borderId="14" xfId="150" applyFont="1" applyBorder="1" applyAlignment="1">
      <alignment horizontal="center" wrapText="1"/>
    </xf>
    <xf numFmtId="0" fontId="8" fillId="0" borderId="15" xfId="150" applyBorder="1" applyAlignment="1">
      <alignment horizontal="center" wrapText="1"/>
    </xf>
    <xf numFmtId="0" fontId="85" fillId="0" borderId="18" xfId="150" applyFont="1" applyBorder="1" applyAlignment="1">
      <alignment horizontal="center"/>
    </xf>
    <xf numFmtId="0" fontId="85" fillId="0" borderId="0" xfId="150" applyFont="1" applyAlignment="1">
      <alignment horizontal="center"/>
    </xf>
    <xf numFmtId="168" fontId="85" fillId="0" borderId="18" xfId="150" applyNumberFormat="1" applyFont="1" applyBorder="1" applyAlignment="1">
      <alignment horizontal="center"/>
    </xf>
    <xf numFmtId="168" fontId="85" fillId="0" borderId="0" xfId="150" applyNumberFormat="1" applyFont="1" applyAlignment="1">
      <alignment horizontal="center"/>
    </xf>
    <xf numFmtId="0" fontId="8" fillId="0" borderId="19" xfId="150" applyBorder="1" applyAlignment="1">
      <alignment horizontal="center"/>
    </xf>
    <xf numFmtId="0" fontId="85" fillId="0" borderId="14" xfId="150" applyFont="1" applyBorder="1" applyAlignment="1">
      <alignment horizontal="center" vertical="center"/>
    </xf>
    <xf numFmtId="0" fontId="85" fillId="0" borderId="15" xfId="150" applyFont="1" applyBorder="1" applyAlignment="1">
      <alignment horizontal="center" vertical="center"/>
    </xf>
    <xf numFmtId="4" fontId="85" fillId="0" borderId="14" xfId="150" applyNumberFormat="1" applyFont="1" applyBorder="1" applyAlignment="1">
      <alignment horizontal="center" wrapText="1"/>
    </xf>
    <xf numFmtId="4" fontId="8" fillId="0" borderId="15" xfId="150" applyNumberFormat="1" applyBorder="1" applyAlignment="1">
      <alignment horizontal="center" wrapText="1"/>
    </xf>
    <xf numFmtId="0" fontId="85" fillId="0" borderId="14" xfId="151" applyFont="1" applyBorder="1" applyAlignment="1">
      <alignment horizontal="center" wrapText="1"/>
    </xf>
    <xf numFmtId="0" fontId="7" fillId="0" borderId="15" xfId="151" applyBorder="1" applyAlignment="1">
      <alignment horizontal="center" wrapText="1"/>
    </xf>
    <xf numFmtId="0" fontId="85" fillId="0" borderId="18" xfId="151" applyFont="1" applyBorder="1" applyAlignment="1">
      <alignment horizontal="center"/>
    </xf>
    <xf numFmtId="0" fontId="85" fillId="0" borderId="0" xfId="151" applyFont="1" applyAlignment="1">
      <alignment horizontal="center"/>
    </xf>
    <xf numFmtId="168" fontId="85" fillId="0" borderId="18" xfId="151" applyNumberFormat="1" applyFont="1" applyBorder="1" applyAlignment="1">
      <alignment horizontal="center"/>
    </xf>
    <xf numFmtId="168" fontId="85" fillId="0" borderId="0" xfId="151" applyNumberFormat="1" applyFont="1" applyAlignment="1">
      <alignment horizontal="center"/>
    </xf>
    <xf numFmtId="0" fontId="7" fillId="0" borderId="19" xfId="151" applyBorder="1" applyAlignment="1">
      <alignment horizontal="center"/>
    </xf>
    <xf numFmtId="0" fontId="85" fillId="0" borderId="14" xfId="151" applyFont="1" applyBorder="1" applyAlignment="1">
      <alignment horizontal="center" vertical="center"/>
    </xf>
    <xf numFmtId="0" fontId="85" fillId="0" borderId="15" xfId="151" applyFont="1" applyBorder="1" applyAlignment="1">
      <alignment horizontal="center" vertical="center"/>
    </xf>
    <xf numFmtId="4" fontId="85" fillId="0" borderId="14" xfId="151" applyNumberFormat="1" applyFont="1" applyBorder="1" applyAlignment="1">
      <alignment horizontal="center" wrapText="1"/>
    </xf>
    <xf numFmtId="4" fontId="7" fillId="0" borderId="15" xfId="151" applyNumberFormat="1" applyBorder="1" applyAlignment="1">
      <alignment horizontal="center" wrapText="1"/>
    </xf>
    <xf numFmtId="0" fontId="85" fillId="0" borderId="14" xfId="152" applyFont="1" applyBorder="1" applyAlignment="1">
      <alignment horizontal="center" wrapText="1"/>
    </xf>
    <xf numFmtId="0" fontId="6" fillId="0" borderId="15" xfId="152" applyBorder="1" applyAlignment="1">
      <alignment horizontal="center" wrapText="1"/>
    </xf>
    <xf numFmtId="0" fontId="85" fillId="0" borderId="18" xfId="152" applyFont="1" applyBorder="1" applyAlignment="1">
      <alignment horizontal="center"/>
    </xf>
    <xf numFmtId="0" fontId="85" fillId="0" borderId="0" xfId="152" applyFont="1" applyAlignment="1">
      <alignment horizontal="center"/>
    </xf>
    <xf numFmtId="168" fontId="85" fillId="0" borderId="18" xfId="152" applyNumberFormat="1" applyFont="1" applyBorder="1" applyAlignment="1">
      <alignment horizontal="center"/>
    </xf>
    <xf numFmtId="168" fontId="85" fillId="0" borderId="0" xfId="152" applyNumberFormat="1" applyFont="1" applyAlignment="1">
      <alignment horizontal="center"/>
    </xf>
    <xf numFmtId="0" fontId="6" fillId="0" borderId="19" xfId="152" applyBorder="1" applyAlignment="1">
      <alignment horizontal="center"/>
    </xf>
    <xf numFmtId="0" fontId="85" fillId="0" borderId="14" xfId="152" applyFont="1" applyBorder="1" applyAlignment="1">
      <alignment horizontal="center" vertical="center"/>
    </xf>
    <xf numFmtId="0" fontId="85" fillId="0" borderId="15" xfId="152" applyFont="1" applyBorder="1" applyAlignment="1">
      <alignment horizontal="center" vertical="center"/>
    </xf>
    <xf numFmtId="4" fontId="85" fillId="0" borderId="14" xfId="152" applyNumberFormat="1" applyFont="1" applyBorder="1" applyAlignment="1">
      <alignment horizontal="center" wrapText="1"/>
    </xf>
    <xf numFmtId="4" fontId="6" fillId="0" borderId="15" xfId="152" applyNumberFormat="1" applyBorder="1" applyAlignment="1">
      <alignment horizontal="center" wrapText="1"/>
    </xf>
    <xf numFmtId="0" fontId="85" fillId="0" borderId="14" xfId="153" applyFont="1" applyBorder="1" applyAlignment="1">
      <alignment horizontal="center" wrapText="1"/>
    </xf>
    <xf numFmtId="0" fontId="5" fillId="0" borderId="15" xfId="153" applyBorder="1" applyAlignment="1">
      <alignment horizontal="center" wrapText="1"/>
    </xf>
    <xf numFmtId="0" fontId="85" fillId="0" borderId="18" xfId="153" applyFont="1" applyBorder="1" applyAlignment="1">
      <alignment horizontal="center"/>
    </xf>
    <xf numFmtId="0" fontId="85" fillId="0" borderId="0" xfId="153" applyFont="1" applyAlignment="1">
      <alignment horizontal="center"/>
    </xf>
    <xf numFmtId="168" fontId="85" fillId="0" borderId="18" xfId="153" applyNumberFormat="1" applyFont="1" applyBorder="1" applyAlignment="1">
      <alignment horizontal="center"/>
    </xf>
    <xf numFmtId="168" fontId="85" fillId="0" borderId="0" xfId="153" applyNumberFormat="1" applyFont="1" applyAlignment="1">
      <alignment horizontal="center"/>
    </xf>
    <xf numFmtId="0" fontId="5" fillId="0" borderId="19" xfId="153" applyBorder="1" applyAlignment="1">
      <alignment horizontal="center"/>
    </xf>
    <xf numFmtId="0" fontId="85" fillId="0" borderId="14" xfId="153" applyFont="1" applyBorder="1" applyAlignment="1">
      <alignment horizontal="center" vertical="center"/>
    </xf>
    <xf numFmtId="0" fontId="85" fillId="0" borderId="15" xfId="153" applyFont="1" applyBorder="1" applyAlignment="1">
      <alignment horizontal="center" vertical="center"/>
    </xf>
    <xf numFmtId="4" fontId="85" fillId="0" borderId="14" xfId="153" applyNumberFormat="1" applyFont="1" applyBorder="1" applyAlignment="1">
      <alignment horizontal="center" wrapText="1"/>
    </xf>
    <xf numFmtId="4" fontId="5" fillId="0" borderId="15" xfId="153" applyNumberFormat="1" applyBorder="1" applyAlignment="1">
      <alignment horizontal="center" wrapText="1"/>
    </xf>
    <xf numFmtId="0" fontId="85" fillId="0" borderId="14" xfId="154" applyFont="1" applyBorder="1" applyAlignment="1">
      <alignment horizontal="center" wrapText="1"/>
    </xf>
    <xf numFmtId="0" fontId="4" fillId="0" borderId="15" xfId="154" applyBorder="1" applyAlignment="1">
      <alignment horizontal="center" wrapText="1"/>
    </xf>
    <xf numFmtId="0" fontId="85" fillId="0" borderId="18" xfId="154" applyFont="1" applyBorder="1" applyAlignment="1">
      <alignment horizontal="center"/>
    </xf>
    <xf numFmtId="0" fontId="85" fillId="0" borderId="0" xfId="154" applyFont="1" applyAlignment="1">
      <alignment horizontal="center"/>
    </xf>
    <xf numFmtId="168" fontId="85" fillId="0" borderId="18" xfId="154" applyNumberFormat="1" applyFont="1" applyBorder="1" applyAlignment="1">
      <alignment horizontal="center"/>
    </xf>
    <xf numFmtId="168" fontId="85" fillId="0" borderId="0" xfId="154" applyNumberFormat="1" applyFont="1" applyAlignment="1">
      <alignment horizontal="center"/>
    </xf>
    <xf numFmtId="0" fontId="4" fillId="0" borderId="19" xfId="154" applyBorder="1" applyAlignment="1">
      <alignment horizontal="center"/>
    </xf>
    <xf numFmtId="0" fontId="85" fillId="0" borderId="14" xfId="154" applyFont="1" applyBorder="1" applyAlignment="1">
      <alignment horizontal="center" vertical="center"/>
    </xf>
    <xf numFmtId="0" fontId="85" fillId="0" borderId="15" xfId="154" applyFont="1" applyBorder="1" applyAlignment="1">
      <alignment horizontal="center" vertical="center"/>
    </xf>
    <xf numFmtId="4" fontId="85" fillId="0" borderId="14" xfId="154" applyNumberFormat="1" applyFont="1" applyBorder="1" applyAlignment="1">
      <alignment horizontal="center" wrapText="1"/>
    </xf>
    <xf numFmtId="4" fontId="4" fillId="0" borderId="15" xfId="154" applyNumberFormat="1" applyBorder="1" applyAlignment="1">
      <alignment horizontal="center" wrapText="1"/>
    </xf>
    <xf numFmtId="0" fontId="85" fillId="0" borderId="14" xfId="155" applyFont="1" applyBorder="1" applyAlignment="1">
      <alignment horizontal="center" wrapText="1"/>
    </xf>
    <xf numFmtId="0" fontId="3" fillId="0" borderId="15" xfId="155" applyBorder="1" applyAlignment="1">
      <alignment horizontal="center" wrapText="1"/>
    </xf>
    <xf numFmtId="0" fontId="85" fillId="0" borderId="18" xfId="155" applyFont="1" applyBorder="1" applyAlignment="1">
      <alignment horizontal="center"/>
    </xf>
    <xf numFmtId="0" fontId="85" fillId="0" borderId="0" xfId="155" applyFont="1" applyAlignment="1">
      <alignment horizontal="center"/>
    </xf>
    <xf numFmtId="168" fontId="85" fillId="0" borderId="18" xfId="155" applyNumberFormat="1" applyFont="1" applyBorder="1" applyAlignment="1">
      <alignment horizontal="center"/>
    </xf>
    <xf numFmtId="168" fontId="85" fillId="0" borderId="0" xfId="155" applyNumberFormat="1" applyFont="1" applyAlignment="1">
      <alignment horizontal="center"/>
    </xf>
    <xf numFmtId="0" fontId="3" fillId="0" borderId="19" xfId="155" applyBorder="1" applyAlignment="1">
      <alignment horizontal="center"/>
    </xf>
    <xf numFmtId="0" fontId="85" fillId="0" borderId="14" xfId="155" applyFont="1" applyBorder="1" applyAlignment="1">
      <alignment horizontal="center" vertical="center"/>
    </xf>
    <xf numFmtId="0" fontId="85" fillId="0" borderId="15" xfId="155" applyFont="1" applyBorder="1" applyAlignment="1">
      <alignment horizontal="center" vertical="center"/>
    </xf>
    <xf numFmtId="4" fontId="85" fillId="0" borderId="14" xfId="155" applyNumberFormat="1" applyFont="1" applyBorder="1" applyAlignment="1">
      <alignment horizontal="center" wrapText="1"/>
    </xf>
    <xf numFmtId="4" fontId="3" fillId="0" borderId="15" xfId="155" applyNumberFormat="1" applyBorder="1" applyAlignment="1">
      <alignment horizontal="center" wrapText="1"/>
    </xf>
    <xf numFmtId="0" fontId="85" fillId="0" borderId="14" xfId="156" applyFont="1" applyBorder="1" applyAlignment="1">
      <alignment horizontal="center" wrapText="1"/>
    </xf>
    <xf numFmtId="0" fontId="2" fillId="0" borderId="15" xfId="156" applyBorder="1" applyAlignment="1">
      <alignment horizontal="center" wrapText="1"/>
    </xf>
    <xf numFmtId="0" fontId="85" fillId="0" borderId="18" xfId="156" applyFont="1" applyBorder="1" applyAlignment="1">
      <alignment horizontal="center"/>
    </xf>
    <xf numFmtId="0" fontId="85" fillId="0" borderId="0" xfId="156" applyFont="1" applyAlignment="1">
      <alignment horizontal="center"/>
    </xf>
    <xf numFmtId="168" fontId="85" fillId="0" borderId="18" xfId="156" applyNumberFormat="1" applyFont="1" applyBorder="1" applyAlignment="1">
      <alignment horizontal="center"/>
    </xf>
    <xf numFmtId="168" fontId="85" fillId="0" borderId="0" xfId="156" applyNumberFormat="1" applyFont="1" applyAlignment="1">
      <alignment horizontal="center"/>
    </xf>
    <xf numFmtId="0" fontId="2" fillId="0" borderId="19" xfId="156" applyBorder="1" applyAlignment="1">
      <alignment horizontal="center"/>
    </xf>
    <xf numFmtId="0" fontId="85" fillId="0" borderId="14" xfId="156" applyFont="1" applyBorder="1" applyAlignment="1">
      <alignment horizontal="center" vertical="center"/>
    </xf>
    <xf numFmtId="0" fontId="85" fillId="0" borderId="15" xfId="156" applyFont="1" applyBorder="1" applyAlignment="1">
      <alignment horizontal="center" vertical="center"/>
    </xf>
    <xf numFmtId="4" fontId="85" fillId="0" borderId="14" xfId="156" applyNumberFormat="1" applyFont="1" applyBorder="1" applyAlignment="1">
      <alignment horizontal="center" wrapText="1"/>
    </xf>
    <xf numFmtId="4" fontId="2" fillId="0" borderId="15" xfId="156" applyNumberFormat="1" applyBorder="1" applyAlignment="1">
      <alignment horizontal="center" wrapText="1"/>
    </xf>
    <xf numFmtId="0" fontId="85" fillId="0" borderId="14" xfId="48" applyFont="1" applyBorder="1" applyAlignment="1">
      <alignment horizontal="center" wrapText="1"/>
    </xf>
    <xf numFmtId="0" fontId="91" fillId="0" borderId="15" xfId="48" applyBorder="1" applyAlignment="1">
      <alignment horizontal="center" wrapText="1"/>
    </xf>
    <xf numFmtId="0" fontId="85" fillId="0" borderId="18" xfId="48" applyFont="1" applyBorder="1" applyAlignment="1">
      <alignment horizontal="center"/>
    </xf>
    <xf numFmtId="0" fontId="85" fillId="0" borderId="0" xfId="48" applyFont="1" applyAlignment="1">
      <alignment horizontal="center"/>
    </xf>
    <xf numFmtId="14" fontId="85" fillId="0" borderId="18" xfId="48" applyNumberFormat="1" applyFont="1" applyBorder="1" applyAlignment="1">
      <alignment horizontal="center"/>
    </xf>
    <xf numFmtId="14" fontId="85" fillId="0" borderId="0" xfId="48" applyNumberFormat="1" applyFont="1" applyAlignment="1">
      <alignment horizontal="center"/>
    </xf>
    <xf numFmtId="0" fontId="85" fillId="0" borderId="14" xfId="48" applyFont="1" applyBorder="1" applyAlignment="1">
      <alignment horizontal="center" vertical="center"/>
    </xf>
    <xf numFmtId="0" fontId="85" fillId="0" borderId="15" xfId="48" applyFont="1" applyBorder="1" applyAlignment="1">
      <alignment horizontal="center" vertical="center"/>
    </xf>
    <xf numFmtId="4" fontId="85" fillId="0" borderId="14" xfId="48" applyNumberFormat="1" applyFont="1" applyBorder="1" applyAlignment="1">
      <alignment horizontal="center" wrapText="1"/>
    </xf>
    <xf numFmtId="4" fontId="91" fillId="0" borderId="15" xfId="48" applyNumberFormat="1" applyBorder="1" applyAlignment="1">
      <alignment horizontal="center" wrapText="1"/>
    </xf>
    <xf numFmtId="0" fontId="85" fillId="0" borderId="18" xfId="157" applyFont="1" applyBorder="1" applyAlignment="1">
      <alignment horizontal="center"/>
    </xf>
    <xf numFmtId="0" fontId="85" fillId="0" borderId="0" xfId="157" applyFont="1" applyAlignment="1">
      <alignment horizontal="center"/>
    </xf>
    <xf numFmtId="0" fontId="1" fillId="0" borderId="0" xfId="157"/>
    <xf numFmtId="168" fontId="85" fillId="0" borderId="18" xfId="157" applyNumberFormat="1" applyFont="1" applyBorder="1" applyAlignment="1">
      <alignment horizontal="center"/>
    </xf>
    <xf numFmtId="168" fontId="85" fillId="0" borderId="0" xfId="157" applyNumberFormat="1" applyFont="1" applyAlignment="1">
      <alignment horizontal="center"/>
    </xf>
    <xf numFmtId="14" fontId="1" fillId="0" borderId="0" xfId="157" applyNumberFormat="1"/>
    <xf numFmtId="4" fontId="1" fillId="0" borderId="0" xfId="157" applyNumberFormat="1"/>
    <xf numFmtId="0" fontId="1" fillId="0" borderId="19" xfId="157" applyBorder="1" applyAlignment="1">
      <alignment horizontal="center"/>
    </xf>
    <xf numFmtId="0" fontId="85" fillId="0" borderId="14" xfId="157" applyFont="1" applyBorder="1" applyAlignment="1">
      <alignment horizontal="center" vertical="center"/>
    </xf>
    <xf numFmtId="4" fontId="85" fillId="0" borderId="14" xfId="157" applyNumberFormat="1" applyFont="1" applyBorder="1" applyAlignment="1">
      <alignment horizontal="center" wrapText="1"/>
    </xf>
    <xf numFmtId="4" fontId="85" fillId="0" borderId="14" xfId="157" applyNumberFormat="1" applyFont="1" applyBorder="1" applyAlignment="1">
      <alignment horizontal="center" wrapText="1"/>
    </xf>
    <xf numFmtId="0" fontId="85" fillId="0" borderId="14" xfId="157" applyFont="1" applyBorder="1" applyAlignment="1">
      <alignment horizontal="center" wrapText="1"/>
    </xf>
    <xf numFmtId="0" fontId="85" fillId="0" borderId="15" xfId="157" applyFont="1" applyBorder="1" applyAlignment="1">
      <alignment horizontal="center" vertical="center"/>
    </xf>
    <xf numFmtId="4" fontId="1" fillId="0" borderId="15" xfId="157" applyNumberFormat="1" applyBorder="1" applyAlignment="1">
      <alignment horizontal="center" wrapText="1"/>
    </xf>
    <xf numFmtId="4" fontId="85" fillId="0" borderId="15" xfId="157" applyNumberFormat="1" applyFont="1" applyBorder="1" applyAlignment="1">
      <alignment horizontal="center" wrapText="1"/>
    </xf>
    <xf numFmtId="0" fontId="1" fillId="0" borderId="15" xfId="157" applyBorder="1" applyAlignment="1">
      <alignment horizontal="center" wrapText="1"/>
    </xf>
    <xf numFmtId="167" fontId="1" fillId="0" borderId="16" xfId="157" applyNumberFormat="1" applyBorder="1"/>
    <xf numFmtId="167" fontId="1" fillId="0" borderId="17" xfId="157" applyNumberFormat="1" applyBorder="1"/>
    <xf numFmtId="4" fontId="1" fillId="0" borderId="16" xfId="157" applyNumberFormat="1" applyBorder="1"/>
    <xf numFmtId="167" fontId="76" fillId="0" borderId="16" xfId="157" applyNumberFormat="1" applyFont="1" applyBorder="1"/>
    <xf numFmtId="167" fontId="76" fillId="0" borderId="20" xfId="157" applyNumberFormat="1" applyFont="1" applyBorder="1"/>
    <xf numFmtId="4" fontId="85" fillId="0" borderId="13" xfId="157" applyNumberFormat="1" applyFont="1" applyBorder="1"/>
    <xf numFmtId="0" fontId="85" fillId="0" borderId="0" xfId="157" applyFont="1"/>
  </cellXfs>
  <cellStyles count="1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00000000-0005-0000-0000-000040000000}"/>
    <cellStyle name="Normal 20 10 9 12 59 11" xfId="100" xr:uid="{00000000-0005-0000-0000-000041000000}"/>
    <cellStyle name="Normal 20 10 9 12 59 12" xfId="101" xr:uid="{00000000-0005-0000-0000-000042000000}"/>
    <cellStyle name="Normal 20 10 9 12 59 13" xfId="102" xr:uid="{00000000-0005-0000-0000-000043000000}"/>
    <cellStyle name="Normal 20 10 9 12 59 14" xfId="103" xr:uid="{00000000-0005-0000-0000-000044000000}"/>
    <cellStyle name="Normal 20 10 9 12 59 15" xfId="104" xr:uid="{00000000-0005-0000-0000-000045000000}"/>
    <cellStyle name="Normal 20 10 9 12 59 16" xfId="106" xr:uid="{00000000-0005-0000-0000-000046000000}"/>
    <cellStyle name="Normal 20 10 9 12 59 17" xfId="107" xr:uid="{00000000-0005-0000-0000-000047000000}"/>
    <cellStyle name="Normal 20 10 9 12 59 18" xfId="105" xr:uid="{00000000-0005-0000-0000-000048000000}"/>
    <cellStyle name="Normal 20 10 9 12 59 19" xfId="108" xr:uid="{00000000-0005-0000-0000-000049000000}"/>
    <cellStyle name="Normal 20 10 9 12 59 2" xfId="91" xr:uid="{00000000-0005-0000-0000-00004A000000}"/>
    <cellStyle name="Normal 20 10 9 12 59 20" xfId="109" xr:uid="{00000000-0005-0000-0000-00004B000000}"/>
    <cellStyle name="Normal 20 10 9 12 59 21" xfId="110" xr:uid="{00000000-0005-0000-0000-00004C000000}"/>
    <cellStyle name="Normal 20 10 9 12 59 22" xfId="111" xr:uid="{00000000-0005-0000-0000-00004D000000}"/>
    <cellStyle name="Normal 20 10 9 12 59 23" xfId="112" xr:uid="{00000000-0005-0000-0000-00004E000000}"/>
    <cellStyle name="Normal 20 10 9 12 59 24" xfId="113" xr:uid="{00000000-0005-0000-0000-00004F000000}"/>
    <cellStyle name="Normal 20 10 9 12 59 25" xfId="114" xr:uid="{00000000-0005-0000-0000-000050000000}"/>
    <cellStyle name="Normal 20 10 9 12 59 26" xfId="115" xr:uid="{00000000-0005-0000-0000-000051000000}"/>
    <cellStyle name="Normal 20 10 9 12 59 27" xfId="116" xr:uid="{00000000-0005-0000-0000-000052000000}"/>
    <cellStyle name="Normal 20 10 9 12 59 28" xfId="118" xr:uid="{00000000-0005-0000-0000-000053000000}"/>
    <cellStyle name="Normal 20 10 9 12 59 29" xfId="119" xr:uid="{00000000-0005-0000-0000-000054000000}"/>
    <cellStyle name="Normal 20 10 9 12 59 3" xfId="92" xr:uid="{00000000-0005-0000-0000-000055000000}"/>
    <cellStyle name="Normal 20 10 9 12 59 3 10" xfId="147" xr:uid="{7CA2C5AB-BAE0-4018-B7DD-7218EDCD0106}"/>
    <cellStyle name="Normal 20 10 9 12 59 3 11" xfId="148" xr:uid="{2F5DEE31-5ADA-47D1-970A-E7C11B57732C}"/>
    <cellStyle name="Normal 20 10 9 12 59 3 12" xfId="149" xr:uid="{83DE64BE-3226-41B1-B47A-AD2627AE01C1}"/>
    <cellStyle name="Normal 20 10 9 12 59 3 13" xfId="150" xr:uid="{9FF73E00-F963-4E3C-BD21-62BA26A5128A}"/>
    <cellStyle name="Normal 20 10 9 12 59 3 14" xfId="151" xr:uid="{B1620FE4-4263-415A-8CA0-F58FFF6D6E6A}"/>
    <cellStyle name="Normal 20 10 9 12 59 3 15" xfId="152" xr:uid="{1A149ECA-C182-43A9-8DEB-C7D2CB686AA2}"/>
    <cellStyle name="Normal 20 10 9 12 59 3 16" xfId="153" xr:uid="{6B1898EA-BEA7-4653-8DA8-853879AF9EDA}"/>
    <cellStyle name="Normal 20 10 9 12 59 3 17" xfId="154" xr:uid="{CA04BF22-8C06-48A5-8033-FDDD024C034D}"/>
    <cellStyle name="Normal 20 10 9 12 59 3 18" xfId="155" xr:uid="{0DA66E34-9557-4AF7-9B08-C395028083B6}"/>
    <cellStyle name="Normal 20 10 9 12 59 3 19" xfId="156" xr:uid="{B3C418CA-0E9F-4F8C-9ECC-0ACD98BA5F9F}"/>
    <cellStyle name="Normal 20 10 9 12 59 3 2" xfId="139" xr:uid="{B3BEA586-96FA-4EAE-B17D-56D0F6C25724}"/>
    <cellStyle name="Normal 20 10 9 12 59 3 20" xfId="157" xr:uid="{CD0CB6C9-EF50-4CA7-8824-7C8D74BF20FD}"/>
    <cellStyle name="Normal 20 10 9 12 59 3 3" xfId="140" xr:uid="{2BA3BD05-5E05-4B99-8619-976AE30B65BE}"/>
    <cellStyle name="Normal 20 10 9 12 59 3 4" xfId="141" xr:uid="{6EDF37FE-E51E-40FC-BF6A-18BAAEE098B8}"/>
    <cellStyle name="Normal 20 10 9 12 59 3 5" xfId="142" xr:uid="{1E4B0E6A-42BA-45C0-890D-D05F7EFB3B7C}"/>
    <cellStyle name="Normal 20 10 9 12 59 3 6" xfId="143" xr:uid="{E9F72ED1-31CD-450A-8436-083AE275CB23}"/>
    <cellStyle name="Normal 20 10 9 12 59 3 7" xfId="144" xr:uid="{6C82C8B2-A035-4DF4-AF0F-F39D2E588FA0}"/>
    <cellStyle name="Normal 20 10 9 12 59 3 8" xfId="145" xr:uid="{7488818A-78DB-4939-8579-D122685462E6}"/>
    <cellStyle name="Normal 20 10 9 12 59 3 9" xfId="146" xr:uid="{CEF06BDA-6532-4446-8413-CD44F66B7658}"/>
    <cellStyle name="Normal 20 10 9 12 59 30" xfId="120" xr:uid="{00000000-0005-0000-0000-000056000000}"/>
    <cellStyle name="Normal 20 10 9 12 59 31" xfId="121" xr:uid="{902B913F-3487-4E54-89FB-DBD7BECEF74A}"/>
    <cellStyle name="Normal 20 10 9 12 59 32" xfId="122" xr:uid="{B57B7868-0E34-44D0-B657-350E01BAA198}"/>
    <cellStyle name="Normal 20 10 9 12 59 33" xfId="124" xr:uid="{8913C754-C56B-40C9-8F32-E466EFA4A303}"/>
    <cellStyle name="Normal 20 10 9 12 59 34" xfId="127" xr:uid="{A1F9CD42-2DD6-4FDA-8589-B88102EAF723}"/>
    <cellStyle name="Normal 20 10 9 12 59 35" xfId="123" xr:uid="{8DDAA50E-0BB2-4284-8D6E-72CEF64D9865}"/>
    <cellStyle name="Normal 20 10 9 12 59 36" xfId="125" xr:uid="{07105AC3-D63C-497B-B3E5-3E98577B5093}"/>
    <cellStyle name="Normal 20 10 9 12 59 36 2" xfId="126" xr:uid="{F6EBB431-028B-4619-BB71-8009A1E7FCC6}"/>
    <cellStyle name="Normal 20 10 9 12 59 37" xfId="128" xr:uid="{8638952A-5878-40AB-B6A3-F231905DEB82}"/>
    <cellStyle name="Normal 20 10 9 12 59 38" xfId="129" xr:uid="{937C4535-1022-41C8-B7B2-B1B952FDCFCB}"/>
    <cellStyle name="Normal 20 10 9 12 59 39" xfId="130" xr:uid="{9F13D2DA-1191-4BC0-BC1E-491D13153C9E}"/>
    <cellStyle name="Normal 20 10 9 12 59 4" xfId="93" xr:uid="{00000000-0005-0000-0000-000057000000}"/>
    <cellStyle name="Normal 20 10 9 12 59 40" xfId="131" xr:uid="{8124484B-4EAF-427F-94B6-2956560BA415}"/>
    <cellStyle name="Normal 20 10 9 12 59 41" xfId="132" xr:uid="{A7C80B7B-B86A-4AD2-9AF4-2EC90E9487CB}"/>
    <cellStyle name="Normal 20 10 9 12 59 42" xfId="133" xr:uid="{ED6EF99A-4CEC-4F52-908A-A1E4654B86E9}"/>
    <cellStyle name="Normal 20 10 9 12 59 42 2" xfId="134" xr:uid="{BC0F0DAF-5CE6-4034-9DB8-B236C6356ACB}"/>
    <cellStyle name="Normal 20 10 9 12 59 42 3" xfId="135" xr:uid="{399B7DA2-FC61-44FE-A262-6ADD2670F030}"/>
    <cellStyle name="Normal 20 10 9 12 59 42 3 2" xfId="136" xr:uid="{9B7DB0E4-FBBB-452E-869B-EBD5B7BA5C5F}"/>
    <cellStyle name="Normal 20 10 9 12 59 42 4" xfId="137" xr:uid="{4484C039-7AEB-41B8-B6E6-CC2B4A32FA1C}"/>
    <cellStyle name="Normal 20 10 9 12 59 42 5" xfId="138" xr:uid="{8124A963-2586-4B31-9E1F-AF252D8BCEB5}"/>
    <cellStyle name="Normal 20 10 9 12 59 5" xfId="94" xr:uid="{00000000-0005-0000-0000-000058000000}"/>
    <cellStyle name="Normal 20 10 9 12 59 6" xfId="95" xr:uid="{00000000-0005-0000-0000-000059000000}"/>
    <cellStyle name="Normal 20 10 9 12 59 7" xfId="96" xr:uid="{00000000-0005-0000-0000-00005A000000}"/>
    <cellStyle name="Normal 20 10 9 12 59 8" xfId="97" xr:uid="{00000000-0005-0000-0000-00005B000000}"/>
    <cellStyle name="Normal 20 10 9 12 59 9" xfId="98" xr:uid="{00000000-0005-0000-0000-00005C000000}"/>
    <cellStyle name="Normal 20 10 9 12 6" xfId="63" xr:uid="{00000000-0005-0000-0000-00005D000000}"/>
    <cellStyle name="Normal 20 10 9 12 7" xfId="64" xr:uid="{00000000-0005-0000-0000-00005E000000}"/>
    <cellStyle name="Normal 20 10 9 12 8" xfId="65" xr:uid="{00000000-0005-0000-0000-00005F000000}"/>
    <cellStyle name="Normal 20 10 9 12 9" xfId="66" xr:uid="{00000000-0005-0000-0000-000060000000}"/>
    <cellStyle name="Normal 20 2" xfId="67" xr:uid="{00000000-0005-0000-0000-000061000000}"/>
    <cellStyle name="Normal 20 3" xfId="68" xr:uid="{00000000-0005-0000-0000-000062000000}"/>
    <cellStyle name="Normal 20 4" xfId="69" xr:uid="{00000000-0005-0000-0000-000063000000}"/>
    <cellStyle name="Normal 20 5" xfId="70" xr:uid="{00000000-0005-0000-0000-000064000000}"/>
    <cellStyle name="Normal 21" xfId="117" xr:uid="{00000000-0005-0000-0000-000065000000}"/>
    <cellStyle name="Normal 3" xfId="71" xr:uid="{00000000-0005-0000-0000-000066000000}"/>
    <cellStyle name="Normal 4" xfId="72" xr:uid="{00000000-0005-0000-0000-000067000000}"/>
    <cellStyle name="Normal 4 2" xfId="73" xr:uid="{00000000-0005-0000-0000-000068000000}"/>
    <cellStyle name="Normal 5" xfId="74" xr:uid="{00000000-0005-0000-0000-000069000000}"/>
    <cellStyle name="Normal 6" xfId="75" xr:uid="{00000000-0005-0000-0000-00006A000000}"/>
    <cellStyle name="Normal 7" xfId="76" xr:uid="{00000000-0005-0000-0000-00006B000000}"/>
    <cellStyle name="Normal 8" xfId="77" xr:uid="{00000000-0005-0000-0000-00006C000000}"/>
    <cellStyle name="Normal 9" xfId="78" xr:uid="{00000000-0005-0000-0000-00006D000000}"/>
    <cellStyle name="Notas" xfId="79" builtinId="10" customBuiltin="1"/>
    <cellStyle name="Porcentual 2" xfId="80" xr:uid="{00000000-0005-0000-0000-00006F000000}"/>
    <cellStyle name="Porcentual 3" xfId="81" xr:uid="{00000000-0005-0000-0000-000070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75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por%20municipio%201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-01"/>
      <sheetName val="15-01"/>
      <sheetName val="23-01"/>
      <sheetName val="03-02"/>
      <sheetName val="10-02"/>
      <sheetName val="17-02"/>
      <sheetName val="24-02"/>
      <sheetName val="05-03"/>
      <sheetName val="10-03"/>
      <sheetName val="17-03"/>
      <sheetName val="25-03"/>
      <sheetName val="Total Trimestre"/>
      <sheetName val="Total Acumulado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B7">
            <v>134197934.69999999</v>
          </cell>
          <cell r="C7">
            <v>16373087.140000002</v>
          </cell>
          <cell r="D7">
            <v>10323709.879999999</v>
          </cell>
          <cell r="E7">
            <v>816011.79</v>
          </cell>
          <cell r="F7">
            <v>96856584.719999999</v>
          </cell>
          <cell r="G7">
            <v>2347730.9699999997</v>
          </cell>
          <cell r="H7">
            <v>12400245.359999999</v>
          </cell>
          <cell r="I7">
            <v>0</v>
          </cell>
          <cell r="J7">
            <v>5630183.4199999999</v>
          </cell>
        </row>
        <row r="8">
          <cell r="B8">
            <v>126842343.53999999</v>
          </cell>
          <cell r="C8">
            <v>15475653.559999999</v>
          </cell>
          <cell r="D8">
            <v>9757851.790000001</v>
          </cell>
          <cell r="E8">
            <v>768746.33</v>
          </cell>
          <cell r="F8">
            <v>87110510.120000005</v>
          </cell>
          <cell r="G8">
            <v>2111493.41</v>
          </cell>
          <cell r="H8">
            <v>12106657.629999999</v>
          </cell>
          <cell r="I8">
            <v>0</v>
          </cell>
          <cell r="J8">
            <v>5063653.12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33848927.919999994</v>
          </cell>
          <cell r="G9">
            <v>820472.62999999989</v>
          </cell>
          <cell r="H9">
            <v>0</v>
          </cell>
          <cell r="I9">
            <v>3194241.86</v>
          </cell>
          <cell r="J9">
            <v>1967606.77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35820401.399999999</v>
          </cell>
          <cell r="G10">
            <v>868259.66000000015</v>
          </cell>
          <cell r="H10">
            <v>0</v>
          </cell>
          <cell r="I10">
            <v>4742265.03</v>
          </cell>
          <cell r="J10">
            <v>2082206.7000000002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34707472.810000002</v>
          </cell>
          <cell r="G11">
            <v>841283.11</v>
          </cell>
          <cell r="H11">
            <v>0</v>
          </cell>
          <cell r="I11">
            <v>0</v>
          </cell>
          <cell r="J11">
            <v>2017513.2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32465716.68</v>
          </cell>
          <cell r="G12">
            <v>786944.62000000011</v>
          </cell>
          <cell r="H12">
            <v>0</v>
          </cell>
          <cell r="I12">
            <v>2096762.7399999998</v>
          </cell>
          <cell r="J12">
            <v>1887201.9800000002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39222783.070000008</v>
          </cell>
          <cell r="G13">
            <v>950730.84000000008</v>
          </cell>
          <cell r="H13">
            <v>0</v>
          </cell>
          <cell r="I13">
            <v>0</v>
          </cell>
          <cell r="J13">
            <v>2279984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31925151.359999996</v>
          </cell>
          <cell r="G14">
            <v>773841.72</v>
          </cell>
          <cell r="H14">
            <v>0</v>
          </cell>
          <cell r="I14">
            <v>0</v>
          </cell>
          <cell r="J14">
            <v>1855779.4300000002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37219511.620000005</v>
          </cell>
          <cell r="G15">
            <v>902173.05</v>
          </cell>
          <cell r="H15">
            <v>0</v>
          </cell>
          <cell r="I15">
            <v>0</v>
          </cell>
          <cell r="J15">
            <v>2163535.67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58810326.150000006</v>
          </cell>
          <cell r="G16">
            <v>1425518.19</v>
          </cell>
          <cell r="H16">
            <v>0</v>
          </cell>
          <cell r="I16">
            <v>0</v>
          </cell>
          <cell r="J16">
            <v>3418589.6999999997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35057250.370000005</v>
          </cell>
          <cell r="G17">
            <v>849761.45</v>
          </cell>
          <cell r="H17">
            <v>0</v>
          </cell>
          <cell r="I17">
            <v>0</v>
          </cell>
          <cell r="J17">
            <v>2037845.4300000002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34675674.850000001</v>
          </cell>
          <cell r="G18">
            <v>840512.34000000008</v>
          </cell>
          <cell r="H18">
            <v>0</v>
          </cell>
          <cell r="I18">
            <v>3835400.71</v>
          </cell>
          <cell r="J18">
            <v>2015664.8199999998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37505693.25</v>
          </cell>
          <cell r="G19">
            <v>909109.87000000011</v>
          </cell>
          <cell r="H19">
            <v>0</v>
          </cell>
          <cell r="I19">
            <v>6076568.6000000006</v>
          </cell>
          <cell r="J19">
            <v>2180171.15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52625623.020000003</v>
          </cell>
          <cell r="G20">
            <v>1275605.6200000001</v>
          </cell>
          <cell r="H20">
            <v>0</v>
          </cell>
          <cell r="I20">
            <v>0</v>
          </cell>
          <cell r="J20">
            <v>3059078.6500000004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48014918.890000001</v>
          </cell>
          <cell r="G21">
            <v>1163845.6200000001</v>
          </cell>
          <cell r="H21">
            <v>0</v>
          </cell>
          <cell r="I21">
            <v>0</v>
          </cell>
          <cell r="J21">
            <v>2791062.69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36663047.329999998</v>
          </cell>
          <cell r="G22">
            <v>888684.76000000013</v>
          </cell>
          <cell r="H22">
            <v>0</v>
          </cell>
          <cell r="I22">
            <v>5412304.9299999997</v>
          </cell>
          <cell r="J22">
            <v>2131188.92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34214604.440000005</v>
          </cell>
          <cell r="G23">
            <v>829336.36</v>
          </cell>
          <cell r="H23">
            <v>0</v>
          </cell>
          <cell r="I23">
            <v>0</v>
          </cell>
          <cell r="J23">
            <v>1988863.2100000002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47378959.700000003</v>
          </cell>
          <cell r="G24">
            <v>1148430.44</v>
          </cell>
          <cell r="H24">
            <v>0</v>
          </cell>
          <cell r="I24">
            <v>0</v>
          </cell>
          <cell r="J24">
            <v>2754094.9699999997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35899896.299999997</v>
          </cell>
          <cell r="G25">
            <v>870186.56</v>
          </cell>
          <cell r="H25">
            <v>0</v>
          </cell>
          <cell r="I25">
            <v>0</v>
          </cell>
          <cell r="J25">
            <v>2086827.6599999997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44898718.849999994</v>
          </cell>
          <cell r="G26">
            <v>1088311.27</v>
          </cell>
          <cell r="H26">
            <v>0</v>
          </cell>
          <cell r="I26">
            <v>0</v>
          </cell>
          <cell r="J26">
            <v>2609920.88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36869734.07</v>
          </cell>
          <cell r="G27">
            <v>893694.68000000017</v>
          </cell>
          <cell r="H27">
            <v>0</v>
          </cell>
          <cell r="I27">
            <v>5574038.6899999995</v>
          </cell>
          <cell r="J27">
            <v>2143203.44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47124576.019999996</v>
          </cell>
          <cell r="G28">
            <v>1142264.3599999999</v>
          </cell>
          <cell r="H28">
            <v>0</v>
          </cell>
          <cell r="I28">
            <v>0</v>
          </cell>
          <cell r="J28">
            <v>2739307.88</v>
          </cell>
        </row>
        <row r="29">
          <cell r="B29">
            <v>147161748.10000002</v>
          </cell>
          <cell r="C29">
            <v>17954763.100000001</v>
          </cell>
          <cell r="D29">
            <v>11321002.82</v>
          </cell>
          <cell r="E29">
            <v>895170.70000000007</v>
          </cell>
          <cell r="F29">
            <v>99114239.849999994</v>
          </cell>
          <cell r="G29">
            <v>2402454.83</v>
          </cell>
          <cell r="H29">
            <v>13550045.369999999</v>
          </cell>
          <cell r="I29">
            <v>38943180.109999999</v>
          </cell>
          <cell r="J29">
            <v>5761418.7999999998</v>
          </cell>
        </row>
        <row r="30">
          <cell r="B30">
            <v>186352737.22999999</v>
          </cell>
          <cell r="C30">
            <v>22736338.039999999</v>
          </cell>
          <cell r="D30">
            <v>14335925.550000001</v>
          </cell>
          <cell r="E30">
            <v>1085381.8999999999</v>
          </cell>
          <cell r="F30">
            <v>147971804.65000001</v>
          </cell>
          <cell r="G30">
            <v>3586725.54</v>
          </cell>
          <cell r="H30">
            <v>19003411.82</v>
          </cell>
          <cell r="I30">
            <v>0</v>
          </cell>
          <cell r="J30">
            <v>8601463.6999999993</v>
          </cell>
        </row>
        <row r="31">
          <cell r="B31">
            <v>5064956897.0900002</v>
          </cell>
          <cell r="C31">
            <v>617960186.07000005</v>
          </cell>
          <cell r="D31">
            <v>389641955.31999999</v>
          </cell>
          <cell r="E31">
            <v>29334762.34</v>
          </cell>
          <cell r="F31">
            <v>6359591905</v>
          </cell>
          <cell r="G31">
            <v>154151736.99000001</v>
          </cell>
          <cell r="H31">
            <v>226620059.09</v>
          </cell>
          <cell r="I31">
            <v>4795602520.1599998</v>
          </cell>
          <cell r="J31">
            <v>369677176.87</v>
          </cell>
        </row>
        <row r="32">
          <cell r="B32">
            <v>158444758.97999999</v>
          </cell>
          <cell r="C32">
            <v>19331369.400000002</v>
          </cell>
          <cell r="D32">
            <v>12188993.290000001</v>
          </cell>
          <cell r="E32">
            <v>974185.92999999993</v>
          </cell>
          <cell r="F32">
            <v>98080806.150000006</v>
          </cell>
          <cell r="G32">
            <v>2377405.1599999997</v>
          </cell>
          <cell r="H32">
            <v>17274619.98</v>
          </cell>
          <cell r="I32">
            <v>0</v>
          </cell>
          <cell r="J32">
            <v>5701346.2599999998</v>
          </cell>
        </row>
        <row r="33">
          <cell r="B33">
            <v>253901028.01999998</v>
          </cell>
          <cell r="C33">
            <v>30977702.219999999</v>
          </cell>
          <cell r="D33">
            <v>19532346.490000002</v>
          </cell>
          <cell r="E33">
            <v>1407764.02</v>
          </cell>
          <cell r="F33">
            <v>195000986.78999999</v>
          </cell>
          <cell r="G33">
            <v>4726677.6399999997</v>
          </cell>
          <cell r="H33">
            <v>17788142.759999998</v>
          </cell>
          <cell r="I33">
            <v>0</v>
          </cell>
          <cell r="J33">
            <v>11335226.439999999</v>
          </cell>
        </row>
        <row r="34">
          <cell r="B34">
            <v>185387523.88</v>
          </cell>
          <cell r="C34">
            <v>22618575.269999996</v>
          </cell>
          <cell r="D34">
            <v>14261672.66</v>
          </cell>
          <cell r="E34">
            <v>1123596.54</v>
          </cell>
          <cell r="F34">
            <v>206130272.62</v>
          </cell>
          <cell r="G34">
            <v>4996443.17</v>
          </cell>
          <cell r="H34">
            <v>17505807.530000001</v>
          </cell>
          <cell r="I34">
            <v>0</v>
          </cell>
          <cell r="J34">
            <v>11982161.489999998</v>
          </cell>
        </row>
        <row r="35">
          <cell r="B35">
            <v>262904138.44</v>
          </cell>
          <cell r="C35">
            <v>32076144.690000001</v>
          </cell>
          <cell r="D35">
            <v>20224946.550000004</v>
          </cell>
          <cell r="E35">
            <v>1486348.2699999998</v>
          </cell>
          <cell r="F35">
            <v>230105934.08999997</v>
          </cell>
          <cell r="G35">
            <v>5577595.2400000002</v>
          </cell>
          <cell r="H35">
            <v>23776514.02</v>
          </cell>
          <cell r="I35">
            <v>0</v>
          </cell>
          <cell r="J35">
            <v>13375844.460000001</v>
          </cell>
        </row>
        <row r="36">
          <cell r="B36">
            <v>155948517.62</v>
          </cell>
          <cell r="C36">
            <v>19026810.48</v>
          </cell>
          <cell r="D36">
            <v>11996959.980000002</v>
          </cell>
          <cell r="E36">
            <v>945165.78</v>
          </cell>
          <cell r="F36">
            <v>131118886.11</v>
          </cell>
          <cell r="G36">
            <v>3178223.4400000004</v>
          </cell>
          <cell r="H36">
            <v>15754510.710000001</v>
          </cell>
          <cell r="I36">
            <v>0</v>
          </cell>
          <cell r="J36">
            <v>7621819.1899999995</v>
          </cell>
        </row>
        <row r="37">
          <cell r="B37">
            <v>999445109.72000015</v>
          </cell>
          <cell r="C37">
            <v>121939297.50999999</v>
          </cell>
          <cell r="D37">
            <v>76886290.370000005</v>
          </cell>
          <cell r="E37">
            <v>5922119.46</v>
          </cell>
          <cell r="F37">
            <v>684482876.75</v>
          </cell>
          <cell r="G37">
            <v>16591351.460000001</v>
          </cell>
          <cell r="H37">
            <v>72861926.769999996</v>
          </cell>
          <cell r="I37">
            <v>0</v>
          </cell>
          <cell r="J37">
            <v>39788354.560000002</v>
          </cell>
        </row>
        <row r="38">
          <cell r="B38">
            <v>326491726.30999994</v>
          </cell>
          <cell r="C38">
            <v>39834275.399999999</v>
          </cell>
          <cell r="D38">
            <v>25116674.66</v>
          </cell>
          <cell r="E38">
            <v>1847663.3399999999</v>
          </cell>
          <cell r="F38">
            <v>261220237.5</v>
          </cell>
          <cell r="G38">
            <v>6331782.6000000015</v>
          </cell>
          <cell r="H38">
            <v>23965760.460000001</v>
          </cell>
          <cell r="I38">
            <v>0</v>
          </cell>
          <cell r="J38">
            <v>15184490.039999999</v>
          </cell>
        </row>
        <row r="39">
          <cell r="B39">
            <v>201147127.56999996</v>
          </cell>
          <cell r="C39">
            <v>24541357.189999998</v>
          </cell>
          <cell r="D39">
            <v>15474042.83</v>
          </cell>
          <cell r="E39">
            <v>1172011.31</v>
          </cell>
          <cell r="F39">
            <v>142852333.17000002</v>
          </cell>
          <cell r="G39">
            <v>3462633.3899999997</v>
          </cell>
          <cell r="H39">
            <v>17100717.84</v>
          </cell>
          <cell r="I39">
            <v>64248738.109999999</v>
          </cell>
          <cell r="J39">
            <v>8303873.5899999999</v>
          </cell>
        </row>
        <row r="40">
          <cell r="B40">
            <v>142019490.91000003</v>
          </cell>
          <cell r="C40">
            <v>17327371.750000004</v>
          </cell>
          <cell r="D40">
            <v>10925414.23</v>
          </cell>
          <cell r="E40">
            <v>860834.98</v>
          </cell>
          <cell r="F40">
            <v>163044037.47000003</v>
          </cell>
          <cell r="G40">
            <v>3952065.17</v>
          </cell>
          <cell r="H40">
            <v>14870678.66</v>
          </cell>
          <cell r="I40">
            <v>0</v>
          </cell>
          <cell r="J40">
            <v>9477598.6300000008</v>
          </cell>
        </row>
        <row r="41">
          <cell r="B41">
            <v>183457097.24000001</v>
          </cell>
          <cell r="C41">
            <v>22383049.699999999</v>
          </cell>
          <cell r="D41">
            <v>14113166.910000002</v>
          </cell>
          <cell r="E41">
            <v>1063113.9700000002</v>
          </cell>
          <cell r="F41">
            <v>96808887.75999999</v>
          </cell>
          <cell r="G41">
            <v>2346574.8099999996</v>
          </cell>
          <cell r="H41">
            <v>16523771.92</v>
          </cell>
          <cell r="I41">
            <v>37608876.539999999</v>
          </cell>
          <cell r="J41">
            <v>5627410.8300000001</v>
          </cell>
        </row>
        <row r="42">
          <cell r="B42">
            <v>261356468.82000002</v>
          </cell>
          <cell r="C42">
            <v>31887318.16</v>
          </cell>
          <cell r="D42">
            <v>20105885.940000001</v>
          </cell>
          <cell r="E42">
            <v>1584039.8199999998</v>
          </cell>
          <cell r="F42">
            <v>446379755.81</v>
          </cell>
          <cell r="G42">
            <v>10819910.41</v>
          </cell>
          <cell r="H42">
            <v>20194129.98</v>
          </cell>
          <cell r="I42">
            <v>0</v>
          </cell>
          <cell r="J42">
            <v>25947641.050000001</v>
          </cell>
        </row>
        <row r="43">
          <cell r="B43">
            <v>146546008.53999999</v>
          </cell>
          <cell r="C43">
            <v>17879638.569999997</v>
          </cell>
          <cell r="D43">
            <v>11273634.58</v>
          </cell>
          <cell r="E43">
            <v>893015.74</v>
          </cell>
          <cell r="F43">
            <v>209453159.38999999</v>
          </cell>
          <cell r="G43">
            <v>5076987.47</v>
          </cell>
          <cell r="H43">
            <v>14007305.689999999</v>
          </cell>
          <cell r="I43">
            <v>0</v>
          </cell>
          <cell r="J43">
            <v>12175317.819999998</v>
          </cell>
        </row>
        <row r="44">
          <cell r="B44">
            <v>2128128954.6900001</v>
          </cell>
          <cell r="C44">
            <v>259646625.14000002</v>
          </cell>
          <cell r="D44">
            <v>163714784.49999997</v>
          </cell>
          <cell r="E44">
            <v>12898158.390000001</v>
          </cell>
          <cell r="F44">
            <v>1626402033.8</v>
          </cell>
          <cell r="G44">
            <v>39422765.210000001</v>
          </cell>
          <cell r="H44">
            <v>91170752.99000001</v>
          </cell>
          <cell r="I44">
            <v>0</v>
          </cell>
          <cell r="J44">
            <v>94541241.200000003</v>
          </cell>
        </row>
        <row r="45">
          <cell r="B45">
            <v>336609824.56999999</v>
          </cell>
          <cell r="C45">
            <v>41068754.189999998</v>
          </cell>
          <cell r="D45">
            <v>25895049.600000001</v>
          </cell>
          <cell r="E45">
            <v>2040029.5099999998</v>
          </cell>
          <cell r="F45">
            <v>344244709.81999999</v>
          </cell>
          <cell r="G45">
            <v>8344233.5200000014</v>
          </cell>
          <cell r="H45">
            <v>12946502.67</v>
          </cell>
          <cell r="I45">
            <v>321630696.33000004</v>
          </cell>
          <cell r="J45">
            <v>20010625.59</v>
          </cell>
        </row>
        <row r="46">
          <cell r="B46">
            <v>894170291.4000001</v>
          </cell>
          <cell r="C46">
            <v>109095032.97</v>
          </cell>
          <cell r="D46">
            <v>68787606.230000004</v>
          </cell>
          <cell r="E46">
            <v>5419438.9500000002</v>
          </cell>
          <cell r="F46">
            <v>700524947.33000004</v>
          </cell>
          <cell r="G46">
            <v>16980199.219999999</v>
          </cell>
          <cell r="H46">
            <v>71606762.510000005</v>
          </cell>
          <cell r="I46">
            <v>0</v>
          </cell>
          <cell r="J46">
            <v>40720865.230000004</v>
          </cell>
        </row>
        <row r="47">
          <cell r="B47">
            <v>205723570.05000001</v>
          </cell>
          <cell r="C47">
            <v>25099715.189999998</v>
          </cell>
          <cell r="D47">
            <v>15826103.890000001</v>
          </cell>
          <cell r="E47">
            <v>1265967.6099999999</v>
          </cell>
          <cell r="F47">
            <v>162121896.65000001</v>
          </cell>
          <cell r="G47">
            <v>3929713.1799999997</v>
          </cell>
          <cell r="H47">
            <v>16465463.559999999</v>
          </cell>
          <cell r="I47">
            <v>75402591.670000002</v>
          </cell>
          <cell r="J47">
            <v>9423995.4399999995</v>
          </cell>
        </row>
        <row r="48">
          <cell r="B48">
            <v>160275335.95999998</v>
          </cell>
          <cell r="C48">
            <v>19554712.59</v>
          </cell>
          <cell r="D48">
            <v>12329817.699999999</v>
          </cell>
          <cell r="E48">
            <v>974329.58000000007</v>
          </cell>
          <cell r="F48">
            <v>85472915.200000003</v>
          </cell>
          <cell r="G48">
            <v>2071799.3499999996</v>
          </cell>
          <cell r="H48">
            <v>15708477.800000001</v>
          </cell>
          <cell r="I48">
            <v>31052882.859999999</v>
          </cell>
          <cell r="J48">
            <v>4968461.26</v>
          </cell>
        </row>
        <row r="49">
          <cell r="B49">
            <v>186951835.13999999</v>
          </cell>
          <cell r="C49">
            <v>22809432.170000006</v>
          </cell>
          <cell r="D49">
            <v>14382013.550000001</v>
          </cell>
          <cell r="E49">
            <v>1110379.44</v>
          </cell>
          <cell r="F49">
            <v>101371894.96000001</v>
          </cell>
          <cell r="G49">
            <v>2457178.6799999997</v>
          </cell>
          <cell r="H49">
            <v>14966836.319999998</v>
          </cell>
          <cell r="I49">
            <v>40254378.840000004</v>
          </cell>
          <cell r="J49">
            <v>5892654.1899999995</v>
          </cell>
        </row>
        <row r="50">
          <cell r="B50">
            <v>469992320.44999993</v>
          </cell>
          <cell r="C50">
            <v>57342352.100000001</v>
          </cell>
          <cell r="D50">
            <v>36156028.670000002</v>
          </cell>
          <cell r="E50">
            <v>2560811.69</v>
          </cell>
          <cell r="F50">
            <v>355723773.21000004</v>
          </cell>
          <cell r="G50">
            <v>8622477.4100000001</v>
          </cell>
          <cell r="H50">
            <v>40918150.009999998</v>
          </cell>
          <cell r="I50">
            <v>340530441.96999997</v>
          </cell>
          <cell r="J50">
            <v>20677892.900000002</v>
          </cell>
        </row>
        <row r="51">
          <cell r="B51">
            <v>165450876.35999998</v>
          </cell>
          <cell r="C51">
            <v>20186164.73</v>
          </cell>
          <cell r="D51">
            <v>12727966.73</v>
          </cell>
          <cell r="E51">
            <v>966859.05</v>
          </cell>
          <cell r="F51">
            <v>83326552.930000007</v>
          </cell>
          <cell r="G51">
            <v>2019773.1400000001</v>
          </cell>
          <cell r="H51">
            <v>14413418.34</v>
          </cell>
          <cell r="I51">
            <v>0</v>
          </cell>
          <cell r="J51">
            <v>4843695.21</v>
          </cell>
        </row>
        <row r="52">
          <cell r="B52">
            <v>2850441350.2800002</v>
          </cell>
          <cell r="C52">
            <v>347773792.14999998</v>
          </cell>
          <cell r="D52">
            <v>219281538.63</v>
          </cell>
          <cell r="E52">
            <v>17595398.16</v>
          </cell>
          <cell r="F52">
            <v>1685291854.8400002</v>
          </cell>
          <cell r="G52">
            <v>40850210.269999996</v>
          </cell>
          <cell r="H52">
            <v>159292312.09</v>
          </cell>
          <cell r="I52">
            <v>0</v>
          </cell>
          <cell r="J52">
            <v>97964451.859999999</v>
          </cell>
        </row>
        <row r="53">
          <cell r="B53">
            <v>307303951.19</v>
          </cell>
          <cell r="C53">
            <v>37493232.560000002</v>
          </cell>
          <cell r="D53">
            <v>23640578.769999996</v>
          </cell>
          <cell r="E53">
            <v>46652745.189999998</v>
          </cell>
          <cell r="F53">
            <v>304226977.75999999</v>
          </cell>
          <cell r="G53">
            <v>7374233.7200000016</v>
          </cell>
          <cell r="H53">
            <v>30160768.369999997</v>
          </cell>
          <cell r="I53">
            <v>0</v>
          </cell>
          <cell r="J53">
            <v>17684431.939999998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26A0-86E3-4E08-827B-89F0ABB59E82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4.2851562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252" width="11.42578125" style="15"/>
    <col min="253" max="253" width="44.7109375" style="15" customWidth="1"/>
    <col min="254" max="256" width="17.140625" style="15" customWidth="1"/>
    <col min="257" max="257" width="17.7109375" style="15" customWidth="1"/>
    <col min="258" max="258" width="16.140625" style="15" customWidth="1"/>
    <col min="259" max="259" width="14.140625" style="15" customWidth="1"/>
    <col min="260" max="260" width="14.28515625" style="15" customWidth="1"/>
    <col min="261" max="262" width="17.140625" style="15" customWidth="1"/>
    <col min="263" max="263" width="15.42578125" style="15" bestFit="1" customWidth="1"/>
    <col min="264" max="264" width="15.28515625" style="15" bestFit="1" customWidth="1"/>
    <col min="265" max="265" width="15.140625" style="15" customWidth="1"/>
    <col min="266" max="266" width="15.85546875" style="15" customWidth="1"/>
    <col min="267" max="267" width="15.5703125" style="15" customWidth="1"/>
    <col min="268" max="268" width="11.28515625" style="15" bestFit="1" customWidth="1"/>
    <col min="269" max="508" width="11.42578125" style="15"/>
    <col min="509" max="509" width="44.7109375" style="15" customWidth="1"/>
    <col min="510" max="512" width="17.140625" style="15" customWidth="1"/>
    <col min="513" max="513" width="17.7109375" style="15" customWidth="1"/>
    <col min="514" max="514" width="16.140625" style="15" customWidth="1"/>
    <col min="515" max="515" width="14.140625" style="15" customWidth="1"/>
    <col min="516" max="516" width="14.28515625" style="15" customWidth="1"/>
    <col min="517" max="518" width="17.140625" style="15" customWidth="1"/>
    <col min="519" max="519" width="15.42578125" style="15" bestFit="1" customWidth="1"/>
    <col min="520" max="520" width="15.28515625" style="15" bestFit="1" customWidth="1"/>
    <col min="521" max="521" width="15.140625" style="15" customWidth="1"/>
    <col min="522" max="522" width="15.85546875" style="15" customWidth="1"/>
    <col min="523" max="523" width="15.5703125" style="15" customWidth="1"/>
    <col min="524" max="524" width="11.28515625" style="15" bestFit="1" customWidth="1"/>
    <col min="525" max="764" width="11.42578125" style="15"/>
    <col min="765" max="765" width="44.7109375" style="15" customWidth="1"/>
    <col min="766" max="768" width="17.140625" style="15" customWidth="1"/>
    <col min="769" max="769" width="17.7109375" style="15" customWidth="1"/>
    <col min="770" max="770" width="16.140625" style="15" customWidth="1"/>
    <col min="771" max="771" width="14.140625" style="15" customWidth="1"/>
    <col min="772" max="772" width="14.28515625" style="15" customWidth="1"/>
    <col min="773" max="774" width="17.140625" style="15" customWidth="1"/>
    <col min="775" max="775" width="15.42578125" style="15" bestFit="1" customWidth="1"/>
    <col min="776" max="776" width="15.28515625" style="15" bestFit="1" customWidth="1"/>
    <col min="777" max="777" width="15.140625" style="15" customWidth="1"/>
    <col min="778" max="778" width="15.85546875" style="15" customWidth="1"/>
    <col min="779" max="779" width="15.5703125" style="15" customWidth="1"/>
    <col min="780" max="780" width="11.28515625" style="15" bestFit="1" customWidth="1"/>
    <col min="781" max="1020" width="11.42578125" style="15"/>
    <col min="1021" max="1021" width="44.7109375" style="15" customWidth="1"/>
    <col min="1022" max="1024" width="17.140625" style="15" customWidth="1"/>
    <col min="1025" max="1025" width="17.7109375" style="15" customWidth="1"/>
    <col min="1026" max="1026" width="16.140625" style="15" customWidth="1"/>
    <col min="1027" max="1027" width="14.140625" style="15" customWidth="1"/>
    <col min="1028" max="1028" width="14.28515625" style="15" customWidth="1"/>
    <col min="1029" max="1030" width="17.140625" style="15" customWidth="1"/>
    <col min="1031" max="1031" width="15.42578125" style="15" bestFit="1" customWidth="1"/>
    <col min="1032" max="1032" width="15.28515625" style="15" bestFit="1" customWidth="1"/>
    <col min="1033" max="1033" width="15.140625" style="15" customWidth="1"/>
    <col min="1034" max="1034" width="15.85546875" style="15" customWidth="1"/>
    <col min="1035" max="1035" width="15.5703125" style="15" customWidth="1"/>
    <col min="1036" max="1036" width="11.28515625" style="15" bestFit="1" customWidth="1"/>
    <col min="1037" max="1276" width="11.42578125" style="15"/>
    <col min="1277" max="1277" width="44.7109375" style="15" customWidth="1"/>
    <col min="1278" max="1280" width="17.140625" style="15" customWidth="1"/>
    <col min="1281" max="1281" width="17.7109375" style="15" customWidth="1"/>
    <col min="1282" max="1282" width="16.140625" style="15" customWidth="1"/>
    <col min="1283" max="1283" width="14.140625" style="15" customWidth="1"/>
    <col min="1284" max="1284" width="14.28515625" style="15" customWidth="1"/>
    <col min="1285" max="1286" width="17.140625" style="15" customWidth="1"/>
    <col min="1287" max="1287" width="15.42578125" style="15" bestFit="1" customWidth="1"/>
    <col min="1288" max="1288" width="15.28515625" style="15" bestFit="1" customWidth="1"/>
    <col min="1289" max="1289" width="15.140625" style="15" customWidth="1"/>
    <col min="1290" max="1290" width="15.85546875" style="15" customWidth="1"/>
    <col min="1291" max="1291" width="15.5703125" style="15" customWidth="1"/>
    <col min="1292" max="1292" width="11.28515625" style="15" bestFit="1" customWidth="1"/>
    <col min="1293" max="1532" width="11.42578125" style="15"/>
    <col min="1533" max="1533" width="44.7109375" style="15" customWidth="1"/>
    <col min="1534" max="1536" width="17.140625" style="15" customWidth="1"/>
    <col min="1537" max="1537" width="17.7109375" style="15" customWidth="1"/>
    <col min="1538" max="1538" width="16.140625" style="15" customWidth="1"/>
    <col min="1539" max="1539" width="14.140625" style="15" customWidth="1"/>
    <col min="1540" max="1540" width="14.28515625" style="15" customWidth="1"/>
    <col min="1541" max="1542" width="17.140625" style="15" customWidth="1"/>
    <col min="1543" max="1543" width="15.42578125" style="15" bestFit="1" customWidth="1"/>
    <col min="1544" max="1544" width="15.28515625" style="15" bestFit="1" customWidth="1"/>
    <col min="1545" max="1545" width="15.140625" style="15" customWidth="1"/>
    <col min="1546" max="1546" width="15.85546875" style="15" customWidth="1"/>
    <col min="1547" max="1547" width="15.5703125" style="15" customWidth="1"/>
    <col min="1548" max="1548" width="11.28515625" style="15" bestFit="1" customWidth="1"/>
    <col min="1549" max="1788" width="11.42578125" style="15"/>
    <col min="1789" max="1789" width="44.7109375" style="15" customWidth="1"/>
    <col min="1790" max="1792" width="17.140625" style="15" customWidth="1"/>
    <col min="1793" max="1793" width="17.7109375" style="15" customWidth="1"/>
    <col min="1794" max="1794" width="16.140625" style="15" customWidth="1"/>
    <col min="1795" max="1795" width="14.140625" style="15" customWidth="1"/>
    <col min="1796" max="1796" width="14.28515625" style="15" customWidth="1"/>
    <col min="1797" max="1798" width="17.140625" style="15" customWidth="1"/>
    <col min="1799" max="1799" width="15.42578125" style="15" bestFit="1" customWidth="1"/>
    <col min="1800" max="1800" width="15.28515625" style="15" bestFit="1" customWidth="1"/>
    <col min="1801" max="1801" width="15.140625" style="15" customWidth="1"/>
    <col min="1802" max="1802" width="15.85546875" style="15" customWidth="1"/>
    <col min="1803" max="1803" width="15.5703125" style="15" customWidth="1"/>
    <col min="1804" max="1804" width="11.28515625" style="15" bestFit="1" customWidth="1"/>
    <col min="1805" max="2044" width="11.42578125" style="15"/>
    <col min="2045" max="2045" width="44.7109375" style="15" customWidth="1"/>
    <col min="2046" max="2048" width="17.140625" style="15" customWidth="1"/>
    <col min="2049" max="2049" width="17.7109375" style="15" customWidth="1"/>
    <col min="2050" max="2050" width="16.140625" style="15" customWidth="1"/>
    <col min="2051" max="2051" width="14.140625" style="15" customWidth="1"/>
    <col min="2052" max="2052" width="14.28515625" style="15" customWidth="1"/>
    <col min="2053" max="2054" width="17.140625" style="15" customWidth="1"/>
    <col min="2055" max="2055" width="15.42578125" style="15" bestFit="1" customWidth="1"/>
    <col min="2056" max="2056" width="15.28515625" style="15" bestFit="1" customWidth="1"/>
    <col min="2057" max="2057" width="15.140625" style="15" customWidth="1"/>
    <col min="2058" max="2058" width="15.85546875" style="15" customWidth="1"/>
    <col min="2059" max="2059" width="15.5703125" style="15" customWidth="1"/>
    <col min="2060" max="2060" width="11.28515625" style="15" bestFit="1" customWidth="1"/>
    <col min="2061" max="2300" width="11.42578125" style="15"/>
    <col min="2301" max="2301" width="44.7109375" style="15" customWidth="1"/>
    <col min="2302" max="2304" width="17.140625" style="15" customWidth="1"/>
    <col min="2305" max="2305" width="17.7109375" style="15" customWidth="1"/>
    <col min="2306" max="2306" width="16.140625" style="15" customWidth="1"/>
    <col min="2307" max="2307" width="14.140625" style="15" customWidth="1"/>
    <col min="2308" max="2308" width="14.28515625" style="15" customWidth="1"/>
    <col min="2309" max="2310" width="17.140625" style="15" customWidth="1"/>
    <col min="2311" max="2311" width="15.42578125" style="15" bestFit="1" customWidth="1"/>
    <col min="2312" max="2312" width="15.28515625" style="15" bestFit="1" customWidth="1"/>
    <col min="2313" max="2313" width="15.140625" style="15" customWidth="1"/>
    <col min="2314" max="2314" width="15.85546875" style="15" customWidth="1"/>
    <col min="2315" max="2315" width="15.5703125" style="15" customWidth="1"/>
    <col min="2316" max="2316" width="11.28515625" style="15" bestFit="1" customWidth="1"/>
    <col min="2317" max="2556" width="11.42578125" style="15"/>
    <col min="2557" max="2557" width="44.7109375" style="15" customWidth="1"/>
    <col min="2558" max="2560" width="17.140625" style="15" customWidth="1"/>
    <col min="2561" max="2561" width="17.7109375" style="15" customWidth="1"/>
    <col min="2562" max="2562" width="16.140625" style="15" customWidth="1"/>
    <col min="2563" max="2563" width="14.140625" style="15" customWidth="1"/>
    <col min="2564" max="2564" width="14.28515625" style="15" customWidth="1"/>
    <col min="2565" max="2566" width="17.140625" style="15" customWidth="1"/>
    <col min="2567" max="2567" width="15.42578125" style="15" bestFit="1" customWidth="1"/>
    <col min="2568" max="2568" width="15.28515625" style="15" bestFit="1" customWidth="1"/>
    <col min="2569" max="2569" width="15.140625" style="15" customWidth="1"/>
    <col min="2570" max="2570" width="15.85546875" style="15" customWidth="1"/>
    <col min="2571" max="2571" width="15.5703125" style="15" customWidth="1"/>
    <col min="2572" max="2572" width="11.28515625" style="15" bestFit="1" customWidth="1"/>
    <col min="2573" max="2812" width="11.42578125" style="15"/>
    <col min="2813" max="2813" width="44.7109375" style="15" customWidth="1"/>
    <col min="2814" max="2816" width="17.140625" style="15" customWidth="1"/>
    <col min="2817" max="2817" width="17.7109375" style="15" customWidth="1"/>
    <col min="2818" max="2818" width="16.140625" style="15" customWidth="1"/>
    <col min="2819" max="2819" width="14.140625" style="15" customWidth="1"/>
    <col min="2820" max="2820" width="14.28515625" style="15" customWidth="1"/>
    <col min="2821" max="2822" width="17.140625" style="15" customWidth="1"/>
    <col min="2823" max="2823" width="15.42578125" style="15" bestFit="1" customWidth="1"/>
    <col min="2824" max="2824" width="15.28515625" style="15" bestFit="1" customWidth="1"/>
    <col min="2825" max="2825" width="15.140625" style="15" customWidth="1"/>
    <col min="2826" max="2826" width="15.85546875" style="15" customWidth="1"/>
    <col min="2827" max="2827" width="15.5703125" style="15" customWidth="1"/>
    <col min="2828" max="2828" width="11.28515625" style="15" bestFit="1" customWidth="1"/>
    <col min="2829" max="3068" width="11.42578125" style="15"/>
    <col min="3069" max="3069" width="44.7109375" style="15" customWidth="1"/>
    <col min="3070" max="3072" width="17.140625" style="15" customWidth="1"/>
    <col min="3073" max="3073" width="17.7109375" style="15" customWidth="1"/>
    <col min="3074" max="3074" width="16.140625" style="15" customWidth="1"/>
    <col min="3075" max="3075" width="14.140625" style="15" customWidth="1"/>
    <col min="3076" max="3076" width="14.28515625" style="15" customWidth="1"/>
    <col min="3077" max="3078" width="17.140625" style="15" customWidth="1"/>
    <col min="3079" max="3079" width="15.42578125" style="15" bestFit="1" customWidth="1"/>
    <col min="3080" max="3080" width="15.28515625" style="15" bestFit="1" customWidth="1"/>
    <col min="3081" max="3081" width="15.140625" style="15" customWidth="1"/>
    <col min="3082" max="3082" width="15.85546875" style="15" customWidth="1"/>
    <col min="3083" max="3083" width="15.5703125" style="15" customWidth="1"/>
    <col min="3084" max="3084" width="11.28515625" style="15" bestFit="1" customWidth="1"/>
    <col min="3085" max="3324" width="11.42578125" style="15"/>
    <col min="3325" max="3325" width="44.7109375" style="15" customWidth="1"/>
    <col min="3326" max="3328" width="17.140625" style="15" customWidth="1"/>
    <col min="3329" max="3329" width="17.7109375" style="15" customWidth="1"/>
    <col min="3330" max="3330" width="16.140625" style="15" customWidth="1"/>
    <col min="3331" max="3331" width="14.140625" style="15" customWidth="1"/>
    <col min="3332" max="3332" width="14.28515625" style="15" customWidth="1"/>
    <col min="3333" max="3334" width="17.140625" style="15" customWidth="1"/>
    <col min="3335" max="3335" width="15.42578125" style="15" bestFit="1" customWidth="1"/>
    <col min="3336" max="3336" width="15.28515625" style="15" bestFit="1" customWidth="1"/>
    <col min="3337" max="3337" width="15.140625" style="15" customWidth="1"/>
    <col min="3338" max="3338" width="15.85546875" style="15" customWidth="1"/>
    <col min="3339" max="3339" width="15.5703125" style="15" customWidth="1"/>
    <col min="3340" max="3340" width="11.28515625" style="15" bestFit="1" customWidth="1"/>
    <col min="3341" max="3580" width="11.42578125" style="15"/>
    <col min="3581" max="3581" width="44.7109375" style="15" customWidth="1"/>
    <col min="3582" max="3584" width="17.140625" style="15" customWidth="1"/>
    <col min="3585" max="3585" width="17.7109375" style="15" customWidth="1"/>
    <col min="3586" max="3586" width="16.140625" style="15" customWidth="1"/>
    <col min="3587" max="3587" width="14.140625" style="15" customWidth="1"/>
    <col min="3588" max="3588" width="14.28515625" style="15" customWidth="1"/>
    <col min="3589" max="3590" width="17.140625" style="15" customWidth="1"/>
    <col min="3591" max="3591" width="15.42578125" style="15" bestFit="1" customWidth="1"/>
    <col min="3592" max="3592" width="15.28515625" style="15" bestFit="1" customWidth="1"/>
    <col min="3593" max="3593" width="15.140625" style="15" customWidth="1"/>
    <col min="3594" max="3594" width="15.85546875" style="15" customWidth="1"/>
    <col min="3595" max="3595" width="15.5703125" style="15" customWidth="1"/>
    <col min="3596" max="3596" width="11.28515625" style="15" bestFit="1" customWidth="1"/>
    <col min="3597" max="3836" width="11.42578125" style="15"/>
    <col min="3837" max="3837" width="44.7109375" style="15" customWidth="1"/>
    <col min="3838" max="3840" width="17.140625" style="15" customWidth="1"/>
    <col min="3841" max="3841" width="17.7109375" style="15" customWidth="1"/>
    <col min="3842" max="3842" width="16.140625" style="15" customWidth="1"/>
    <col min="3843" max="3843" width="14.140625" style="15" customWidth="1"/>
    <col min="3844" max="3844" width="14.28515625" style="15" customWidth="1"/>
    <col min="3845" max="3846" width="17.140625" style="15" customWidth="1"/>
    <col min="3847" max="3847" width="15.42578125" style="15" bestFit="1" customWidth="1"/>
    <col min="3848" max="3848" width="15.28515625" style="15" bestFit="1" customWidth="1"/>
    <col min="3849" max="3849" width="15.140625" style="15" customWidth="1"/>
    <col min="3850" max="3850" width="15.85546875" style="15" customWidth="1"/>
    <col min="3851" max="3851" width="15.5703125" style="15" customWidth="1"/>
    <col min="3852" max="3852" width="11.28515625" style="15" bestFit="1" customWidth="1"/>
    <col min="3853" max="4092" width="11.42578125" style="15"/>
    <col min="4093" max="4093" width="44.7109375" style="15" customWidth="1"/>
    <col min="4094" max="4096" width="17.140625" style="15" customWidth="1"/>
    <col min="4097" max="4097" width="17.7109375" style="15" customWidth="1"/>
    <col min="4098" max="4098" width="16.140625" style="15" customWidth="1"/>
    <col min="4099" max="4099" width="14.140625" style="15" customWidth="1"/>
    <col min="4100" max="4100" width="14.28515625" style="15" customWidth="1"/>
    <col min="4101" max="4102" width="17.140625" style="15" customWidth="1"/>
    <col min="4103" max="4103" width="15.42578125" style="15" bestFit="1" customWidth="1"/>
    <col min="4104" max="4104" width="15.28515625" style="15" bestFit="1" customWidth="1"/>
    <col min="4105" max="4105" width="15.140625" style="15" customWidth="1"/>
    <col min="4106" max="4106" width="15.85546875" style="15" customWidth="1"/>
    <col min="4107" max="4107" width="15.5703125" style="15" customWidth="1"/>
    <col min="4108" max="4108" width="11.28515625" style="15" bestFit="1" customWidth="1"/>
    <col min="4109" max="4348" width="11.42578125" style="15"/>
    <col min="4349" max="4349" width="44.7109375" style="15" customWidth="1"/>
    <col min="4350" max="4352" width="17.140625" style="15" customWidth="1"/>
    <col min="4353" max="4353" width="17.7109375" style="15" customWidth="1"/>
    <col min="4354" max="4354" width="16.140625" style="15" customWidth="1"/>
    <col min="4355" max="4355" width="14.140625" style="15" customWidth="1"/>
    <col min="4356" max="4356" width="14.28515625" style="15" customWidth="1"/>
    <col min="4357" max="4358" width="17.140625" style="15" customWidth="1"/>
    <col min="4359" max="4359" width="15.42578125" style="15" bestFit="1" customWidth="1"/>
    <col min="4360" max="4360" width="15.28515625" style="15" bestFit="1" customWidth="1"/>
    <col min="4361" max="4361" width="15.140625" style="15" customWidth="1"/>
    <col min="4362" max="4362" width="15.85546875" style="15" customWidth="1"/>
    <col min="4363" max="4363" width="15.5703125" style="15" customWidth="1"/>
    <col min="4364" max="4364" width="11.28515625" style="15" bestFit="1" customWidth="1"/>
    <col min="4365" max="4604" width="11.42578125" style="15"/>
    <col min="4605" max="4605" width="44.7109375" style="15" customWidth="1"/>
    <col min="4606" max="4608" width="17.140625" style="15" customWidth="1"/>
    <col min="4609" max="4609" width="17.7109375" style="15" customWidth="1"/>
    <col min="4610" max="4610" width="16.140625" style="15" customWidth="1"/>
    <col min="4611" max="4611" width="14.140625" style="15" customWidth="1"/>
    <col min="4612" max="4612" width="14.28515625" style="15" customWidth="1"/>
    <col min="4613" max="4614" width="17.140625" style="15" customWidth="1"/>
    <col min="4615" max="4615" width="15.42578125" style="15" bestFit="1" customWidth="1"/>
    <col min="4616" max="4616" width="15.28515625" style="15" bestFit="1" customWidth="1"/>
    <col min="4617" max="4617" width="15.140625" style="15" customWidth="1"/>
    <col min="4618" max="4618" width="15.85546875" style="15" customWidth="1"/>
    <col min="4619" max="4619" width="15.5703125" style="15" customWidth="1"/>
    <col min="4620" max="4620" width="11.28515625" style="15" bestFit="1" customWidth="1"/>
    <col min="4621" max="4860" width="11.42578125" style="15"/>
    <col min="4861" max="4861" width="44.7109375" style="15" customWidth="1"/>
    <col min="4862" max="4864" width="17.140625" style="15" customWidth="1"/>
    <col min="4865" max="4865" width="17.7109375" style="15" customWidth="1"/>
    <col min="4866" max="4866" width="16.140625" style="15" customWidth="1"/>
    <col min="4867" max="4867" width="14.140625" style="15" customWidth="1"/>
    <col min="4868" max="4868" width="14.28515625" style="15" customWidth="1"/>
    <col min="4869" max="4870" width="17.140625" style="15" customWidth="1"/>
    <col min="4871" max="4871" width="15.42578125" style="15" bestFit="1" customWidth="1"/>
    <col min="4872" max="4872" width="15.28515625" style="15" bestFit="1" customWidth="1"/>
    <col min="4873" max="4873" width="15.140625" style="15" customWidth="1"/>
    <col min="4874" max="4874" width="15.85546875" style="15" customWidth="1"/>
    <col min="4875" max="4875" width="15.5703125" style="15" customWidth="1"/>
    <col min="4876" max="4876" width="11.28515625" style="15" bestFit="1" customWidth="1"/>
    <col min="4877" max="5116" width="11.42578125" style="15"/>
    <col min="5117" max="5117" width="44.7109375" style="15" customWidth="1"/>
    <col min="5118" max="5120" width="17.140625" style="15" customWidth="1"/>
    <col min="5121" max="5121" width="17.7109375" style="15" customWidth="1"/>
    <col min="5122" max="5122" width="16.140625" style="15" customWidth="1"/>
    <col min="5123" max="5123" width="14.140625" style="15" customWidth="1"/>
    <col min="5124" max="5124" width="14.28515625" style="15" customWidth="1"/>
    <col min="5125" max="5126" width="17.140625" style="15" customWidth="1"/>
    <col min="5127" max="5127" width="15.42578125" style="15" bestFit="1" customWidth="1"/>
    <col min="5128" max="5128" width="15.28515625" style="15" bestFit="1" customWidth="1"/>
    <col min="5129" max="5129" width="15.140625" style="15" customWidth="1"/>
    <col min="5130" max="5130" width="15.85546875" style="15" customWidth="1"/>
    <col min="5131" max="5131" width="15.5703125" style="15" customWidth="1"/>
    <col min="5132" max="5132" width="11.28515625" style="15" bestFit="1" customWidth="1"/>
    <col min="5133" max="5372" width="11.42578125" style="15"/>
    <col min="5373" max="5373" width="44.7109375" style="15" customWidth="1"/>
    <col min="5374" max="5376" width="17.140625" style="15" customWidth="1"/>
    <col min="5377" max="5377" width="17.7109375" style="15" customWidth="1"/>
    <col min="5378" max="5378" width="16.140625" style="15" customWidth="1"/>
    <col min="5379" max="5379" width="14.140625" style="15" customWidth="1"/>
    <col min="5380" max="5380" width="14.28515625" style="15" customWidth="1"/>
    <col min="5381" max="5382" width="17.140625" style="15" customWidth="1"/>
    <col min="5383" max="5383" width="15.42578125" style="15" bestFit="1" customWidth="1"/>
    <col min="5384" max="5384" width="15.28515625" style="15" bestFit="1" customWidth="1"/>
    <col min="5385" max="5385" width="15.140625" style="15" customWidth="1"/>
    <col min="5386" max="5386" width="15.85546875" style="15" customWidth="1"/>
    <col min="5387" max="5387" width="15.5703125" style="15" customWidth="1"/>
    <col min="5388" max="5388" width="11.28515625" style="15" bestFit="1" customWidth="1"/>
    <col min="5389" max="5628" width="11.42578125" style="15"/>
    <col min="5629" max="5629" width="44.7109375" style="15" customWidth="1"/>
    <col min="5630" max="5632" width="17.140625" style="15" customWidth="1"/>
    <col min="5633" max="5633" width="17.7109375" style="15" customWidth="1"/>
    <col min="5634" max="5634" width="16.140625" style="15" customWidth="1"/>
    <col min="5635" max="5635" width="14.140625" style="15" customWidth="1"/>
    <col min="5636" max="5636" width="14.28515625" style="15" customWidth="1"/>
    <col min="5637" max="5638" width="17.140625" style="15" customWidth="1"/>
    <col min="5639" max="5639" width="15.42578125" style="15" bestFit="1" customWidth="1"/>
    <col min="5640" max="5640" width="15.28515625" style="15" bestFit="1" customWidth="1"/>
    <col min="5641" max="5641" width="15.140625" style="15" customWidth="1"/>
    <col min="5642" max="5642" width="15.85546875" style="15" customWidth="1"/>
    <col min="5643" max="5643" width="15.5703125" style="15" customWidth="1"/>
    <col min="5644" max="5644" width="11.28515625" style="15" bestFit="1" customWidth="1"/>
    <col min="5645" max="5884" width="11.42578125" style="15"/>
    <col min="5885" max="5885" width="44.7109375" style="15" customWidth="1"/>
    <col min="5886" max="5888" width="17.140625" style="15" customWidth="1"/>
    <col min="5889" max="5889" width="17.7109375" style="15" customWidth="1"/>
    <col min="5890" max="5890" width="16.140625" style="15" customWidth="1"/>
    <col min="5891" max="5891" width="14.140625" style="15" customWidth="1"/>
    <col min="5892" max="5892" width="14.28515625" style="15" customWidth="1"/>
    <col min="5893" max="5894" width="17.140625" style="15" customWidth="1"/>
    <col min="5895" max="5895" width="15.42578125" style="15" bestFit="1" customWidth="1"/>
    <col min="5896" max="5896" width="15.28515625" style="15" bestFit="1" customWidth="1"/>
    <col min="5897" max="5897" width="15.140625" style="15" customWidth="1"/>
    <col min="5898" max="5898" width="15.85546875" style="15" customWidth="1"/>
    <col min="5899" max="5899" width="15.5703125" style="15" customWidth="1"/>
    <col min="5900" max="5900" width="11.28515625" style="15" bestFit="1" customWidth="1"/>
    <col min="5901" max="6140" width="11.42578125" style="15"/>
    <col min="6141" max="6141" width="44.7109375" style="15" customWidth="1"/>
    <col min="6142" max="6144" width="17.140625" style="15" customWidth="1"/>
    <col min="6145" max="6145" width="17.7109375" style="15" customWidth="1"/>
    <col min="6146" max="6146" width="16.140625" style="15" customWidth="1"/>
    <col min="6147" max="6147" width="14.140625" style="15" customWidth="1"/>
    <col min="6148" max="6148" width="14.28515625" style="15" customWidth="1"/>
    <col min="6149" max="6150" width="17.140625" style="15" customWidth="1"/>
    <col min="6151" max="6151" width="15.42578125" style="15" bestFit="1" customWidth="1"/>
    <col min="6152" max="6152" width="15.28515625" style="15" bestFit="1" customWidth="1"/>
    <col min="6153" max="6153" width="15.140625" style="15" customWidth="1"/>
    <col min="6154" max="6154" width="15.85546875" style="15" customWidth="1"/>
    <col min="6155" max="6155" width="15.5703125" style="15" customWidth="1"/>
    <col min="6156" max="6156" width="11.28515625" style="15" bestFit="1" customWidth="1"/>
    <col min="6157" max="6396" width="11.42578125" style="15"/>
    <col min="6397" max="6397" width="44.7109375" style="15" customWidth="1"/>
    <col min="6398" max="6400" width="17.140625" style="15" customWidth="1"/>
    <col min="6401" max="6401" width="17.7109375" style="15" customWidth="1"/>
    <col min="6402" max="6402" width="16.140625" style="15" customWidth="1"/>
    <col min="6403" max="6403" width="14.140625" style="15" customWidth="1"/>
    <col min="6404" max="6404" width="14.28515625" style="15" customWidth="1"/>
    <col min="6405" max="6406" width="17.140625" style="15" customWidth="1"/>
    <col min="6407" max="6407" width="15.42578125" style="15" bestFit="1" customWidth="1"/>
    <col min="6408" max="6408" width="15.28515625" style="15" bestFit="1" customWidth="1"/>
    <col min="6409" max="6409" width="15.140625" style="15" customWidth="1"/>
    <col min="6410" max="6410" width="15.85546875" style="15" customWidth="1"/>
    <col min="6411" max="6411" width="15.5703125" style="15" customWidth="1"/>
    <col min="6412" max="6412" width="11.28515625" style="15" bestFit="1" customWidth="1"/>
    <col min="6413" max="6652" width="11.42578125" style="15"/>
    <col min="6653" max="6653" width="44.7109375" style="15" customWidth="1"/>
    <col min="6654" max="6656" width="17.140625" style="15" customWidth="1"/>
    <col min="6657" max="6657" width="17.7109375" style="15" customWidth="1"/>
    <col min="6658" max="6658" width="16.140625" style="15" customWidth="1"/>
    <col min="6659" max="6659" width="14.140625" style="15" customWidth="1"/>
    <col min="6660" max="6660" width="14.28515625" style="15" customWidth="1"/>
    <col min="6661" max="6662" width="17.140625" style="15" customWidth="1"/>
    <col min="6663" max="6663" width="15.42578125" style="15" bestFit="1" customWidth="1"/>
    <col min="6664" max="6664" width="15.28515625" style="15" bestFit="1" customWidth="1"/>
    <col min="6665" max="6665" width="15.140625" style="15" customWidth="1"/>
    <col min="6666" max="6666" width="15.85546875" style="15" customWidth="1"/>
    <col min="6667" max="6667" width="15.5703125" style="15" customWidth="1"/>
    <col min="6668" max="6668" width="11.28515625" style="15" bestFit="1" customWidth="1"/>
    <col min="6669" max="6908" width="11.42578125" style="15"/>
    <col min="6909" max="6909" width="44.7109375" style="15" customWidth="1"/>
    <col min="6910" max="6912" width="17.140625" style="15" customWidth="1"/>
    <col min="6913" max="6913" width="17.7109375" style="15" customWidth="1"/>
    <col min="6914" max="6914" width="16.140625" style="15" customWidth="1"/>
    <col min="6915" max="6915" width="14.140625" style="15" customWidth="1"/>
    <col min="6916" max="6916" width="14.28515625" style="15" customWidth="1"/>
    <col min="6917" max="6918" width="17.140625" style="15" customWidth="1"/>
    <col min="6919" max="6919" width="15.42578125" style="15" bestFit="1" customWidth="1"/>
    <col min="6920" max="6920" width="15.28515625" style="15" bestFit="1" customWidth="1"/>
    <col min="6921" max="6921" width="15.140625" style="15" customWidth="1"/>
    <col min="6922" max="6922" width="15.85546875" style="15" customWidth="1"/>
    <col min="6923" max="6923" width="15.5703125" style="15" customWidth="1"/>
    <col min="6924" max="6924" width="11.28515625" style="15" bestFit="1" customWidth="1"/>
    <col min="6925" max="7164" width="11.42578125" style="15"/>
    <col min="7165" max="7165" width="44.7109375" style="15" customWidth="1"/>
    <col min="7166" max="7168" width="17.140625" style="15" customWidth="1"/>
    <col min="7169" max="7169" width="17.7109375" style="15" customWidth="1"/>
    <col min="7170" max="7170" width="16.140625" style="15" customWidth="1"/>
    <col min="7171" max="7171" width="14.140625" style="15" customWidth="1"/>
    <col min="7172" max="7172" width="14.28515625" style="15" customWidth="1"/>
    <col min="7173" max="7174" width="17.140625" style="15" customWidth="1"/>
    <col min="7175" max="7175" width="15.42578125" style="15" bestFit="1" customWidth="1"/>
    <col min="7176" max="7176" width="15.28515625" style="15" bestFit="1" customWidth="1"/>
    <col min="7177" max="7177" width="15.140625" style="15" customWidth="1"/>
    <col min="7178" max="7178" width="15.85546875" style="15" customWidth="1"/>
    <col min="7179" max="7179" width="15.5703125" style="15" customWidth="1"/>
    <col min="7180" max="7180" width="11.28515625" style="15" bestFit="1" customWidth="1"/>
    <col min="7181" max="7420" width="11.42578125" style="15"/>
    <col min="7421" max="7421" width="44.7109375" style="15" customWidth="1"/>
    <col min="7422" max="7424" width="17.140625" style="15" customWidth="1"/>
    <col min="7425" max="7425" width="17.7109375" style="15" customWidth="1"/>
    <col min="7426" max="7426" width="16.140625" style="15" customWidth="1"/>
    <col min="7427" max="7427" width="14.140625" style="15" customWidth="1"/>
    <col min="7428" max="7428" width="14.28515625" style="15" customWidth="1"/>
    <col min="7429" max="7430" width="17.140625" style="15" customWidth="1"/>
    <col min="7431" max="7431" width="15.42578125" style="15" bestFit="1" customWidth="1"/>
    <col min="7432" max="7432" width="15.28515625" style="15" bestFit="1" customWidth="1"/>
    <col min="7433" max="7433" width="15.140625" style="15" customWidth="1"/>
    <col min="7434" max="7434" width="15.85546875" style="15" customWidth="1"/>
    <col min="7435" max="7435" width="15.5703125" style="15" customWidth="1"/>
    <col min="7436" max="7436" width="11.28515625" style="15" bestFit="1" customWidth="1"/>
    <col min="7437" max="7676" width="11.42578125" style="15"/>
    <col min="7677" max="7677" width="44.7109375" style="15" customWidth="1"/>
    <col min="7678" max="7680" width="17.140625" style="15" customWidth="1"/>
    <col min="7681" max="7681" width="17.7109375" style="15" customWidth="1"/>
    <col min="7682" max="7682" width="16.140625" style="15" customWidth="1"/>
    <col min="7683" max="7683" width="14.140625" style="15" customWidth="1"/>
    <col min="7684" max="7684" width="14.28515625" style="15" customWidth="1"/>
    <col min="7685" max="7686" width="17.140625" style="15" customWidth="1"/>
    <col min="7687" max="7687" width="15.42578125" style="15" bestFit="1" customWidth="1"/>
    <col min="7688" max="7688" width="15.28515625" style="15" bestFit="1" customWidth="1"/>
    <col min="7689" max="7689" width="15.140625" style="15" customWidth="1"/>
    <col min="7690" max="7690" width="15.85546875" style="15" customWidth="1"/>
    <col min="7691" max="7691" width="15.5703125" style="15" customWidth="1"/>
    <col min="7692" max="7692" width="11.28515625" style="15" bestFit="1" customWidth="1"/>
    <col min="7693" max="7932" width="11.42578125" style="15"/>
    <col min="7933" max="7933" width="44.7109375" style="15" customWidth="1"/>
    <col min="7934" max="7936" width="17.140625" style="15" customWidth="1"/>
    <col min="7937" max="7937" width="17.7109375" style="15" customWidth="1"/>
    <col min="7938" max="7938" width="16.140625" style="15" customWidth="1"/>
    <col min="7939" max="7939" width="14.140625" style="15" customWidth="1"/>
    <col min="7940" max="7940" width="14.28515625" style="15" customWidth="1"/>
    <col min="7941" max="7942" width="17.140625" style="15" customWidth="1"/>
    <col min="7943" max="7943" width="15.42578125" style="15" bestFit="1" customWidth="1"/>
    <col min="7944" max="7944" width="15.28515625" style="15" bestFit="1" customWidth="1"/>
    <col min="7945" max="7945" width="15.140625" style="15" customWidth="1"/>
    <col min="7946" max="7946" width="15.85546875" style="15" customWidth="1"/>
    <col min="7947" max="7947" width="15.5703125" style="15" customWidth="1"/>
    <col min="7948" max="7948" width="11.28515625" style="15" bestFit="1" customWidth="1"/>
    <col min="7949" max="8188" width="11.42578125" style="15"/>
    <col min="8189" max="8189" width="44.7109375" style="15" customWidth="1"/>
    <col min="8190" max="8192" width="17.140625" style="15" customWidth="1"/>
    <col min="8193" max="8193" width="17.7109375" style="15" customWidth="1"/>
    <col min="8194" max="8194" width="16.140625" style="15" customWidth="1"/>
    <col min="8195" max="8195" width="14.140625" style="15" customWidth="1"/>
    <col min="8196" max="8196" width="14.28515625" style="15" customWidth="1"/>
    <col min="8197" max="8198" width="17.140625" style="15" customWidth="1"/>
    <col min="8199" max="8199" width="15.42578125" style="15" bestFit="1" customWidth="1"/>
    <col min="8200" max="8200" width="15.28515625" style="15" bestFit="1" customWidth="1"/>
    <col min="8201" max="8201" width="15.140625" style="15" customWidth="1"/>
    <col min="8202" max="8202" width="15.85546875" style="15" customWidth="1"/>
    <col min="8203" max="8203" width="15.5703125" style="15" customWidth="1"/>
    <col min="8204" max="8204" width="11.28515625" style="15" bestFit="1" customWidth="1"/>
    <col min="8205" max="8444" width="11.42578125" style="15"/>
    <col min="8445" max="8445" width="44.7109375" style="15" customWidth="1"/>
    <col min="8446" max="8448" width="17.140625" style="15" customWidth="1"/>
    <col min="8449" max="8449" width="17.7109375" style="15" customWidth="1"/>
    <col min="8450" max="8450" width="16.140625" style="15" customWidth="1"/>
    <col min="8451" max="8451" width="14.140625" style="15" customWidth="1"/>
    <col min="8452" max="8452" width="14.28515625" style="15" customWidth="1"/>
    <col min="8453" max="8454" width="17.140625" style="15" customWidth="1"/>
    <col min="8455" max="8455" width="15.42578125" style="15" bestFit="1" customWidth="1"/>
    <col min="8456" max="8456" width="15.28515625" style="15" bestFit="1" customWidth="1"/>
    <col min="8457" max="8457" width="15.140625" style="15" customWidth="1"/>
    <col min="8458" max="8458" width="15.85546875" style="15" customWidth="1"/>
    <col min="8459" max="8459" width="15.5703125" style="15" customWidth="1"/>
    <col min="8460" max="8460" width="11.28515625" style="15" bestFit="1" customWidth="1"/>
    <col min="8461" max="8700" width="11.42578125" style="15"/>
    <col min="8701" max="8701" width="44.7109375" style="15" customWidth="1"/>
    <col min="8702" max="8704" width="17.140625" style="15" customWidth="1"/>
    <col min="8705" max="8705" width="17.7109375" style="15" customWidth="1"/>
    <col min="8706" max="8706" width="16.140625" style="15" customWidth="1"/>
    <col min="8707" max="8707" width="14.140625" style="15" customWidth="1"/>
    <col min="8708" max="8708" width="14.28515625" style="15" customWidth="1"/>
    <col min="8709" max="8710" width="17.140625" style="15" customWidth="1"/>
    <col min="8711" max="8711" width="15.42578125" style="15" bestFit="1" customWidth="1"/>
    <col min="8712" max="8712" width="15.28515625" style="15" bestFit="1" customWidth="1"/>
    <col min="8713" max="8713" width="15.140625" style="15" customWidth="1"/>
    <col min="8714" max="8714" width="15.85546875" style="15" customWidth="1"/>
    <col min="8715" max="8715" width="15.5703125" style="15" customWidth="1"/>
    <col min="8716" max="8716" width="11.28515625" style="15" bestFit="1" customWidth="1"/>
    <col min="8717" max="8956" width="11.42578125" style="15"/>
    <col min="8957" max="8957" width="44.7109375" style="15" customWidth="1"/>
    <col min="8958" max="8960" width="17.140625" style="15" customWidth="1"/>
    <col min="8961" max="8961" width="17.7109375" style="15" customWidth="1"/>
    <col min="8962" max="8962" width="16.140625" style="15" customWidth="1"/>
    <col min="8963" max="8963" width="14.140625" style="15" customWidth="1"/>
    <col min="8964" max="8964" width="14.28515625" style="15" customWidth="1"/>
    <col min="8965" max="8966" width="17.140625" style="15" customWidth="1"/>
    <col min="8967" max="8967" width="15.42578125" style="15" bestFit="1" customWidth="1"/>
    <col min="8968" max="8968" width="15.28515625" style="15" bestFit="1" customWidth="1"/>
    <col min="8969" max="8969" width="15.140625" style="15" customWidth="1"/>
    <col min="8970" max="8970" width="15.85546875" style="15" customWidth="1"/>
    <col min="8971" max="8971" width="15.5703125" style="15" customWidth="1"/>
    <col min="8972" max="8972" width="11.28515625" style="15" bestFit="1" customWidth="1"/>
    <col min="8973" max="9212" width="11.42578125" style="15"/>
    <col min="9213" max="9213" width="44.7109375" style="15" customWidth="1"/>
    <col min="9214" max="9216" width="17.140625" style="15" customWidth="1"/>
    <col min="9217" max="9217" width="17.7109375" style="15" customWidth="1"/>
    <col min="9218" max="9218" width="16.140625" style="15" customWidth="1"/>
    <col min="9219" max="9219" width="14.140625" style="15" customWidth="1"/>
    <col min="9220" max="9220" width="14.28515625" style="15" customWidth="1"/>
    <col min="9221" max="9222" width="17.140625" style="15" customWidth="1"/>
    <col min="9223" max="9223" width="15.42578125" style="15" bestFit="1" customWidth="1"/>
    <col min="9224" max="9224" width="15.28515625" style="15" bestFit="1" customWidth="1"/>
    <col min="9225" max="9225" width="15.140625" style="15" customWidth="1"/>
    <col min="9226" max="9226" width="15.85546875" style="15" customWidth="1"/>
    <col min="9227" max="9227" width="15.5703125" style="15" customWidth="1"/>
    <col min="9228" max="9228" width="11.28515625" style="15" bestFit="1" customWidth="1"/>
    <col min="9229" max="9468" width="11.42578125" style="15"/>
    <col min="9469" max="9469" width="44.7109375" style="15" customWidth="1"/>
    <col min="9470" max="9472" width="17.140625" style="15" customWidth="1"/>
    <col min="9473" max="9473" width="17.7109375" style="15" customWidth="1"/>
    <col min="9474" max="9474" width="16.140625" style="15" customWidth="1"/>
    <col min="9475" max="9475" width="14.140625" style="15" customWidth="1"/>
    <col min="9476" max="9476" width="14.28515625" style="15" customWidth="1"/>
    <col min="9477" max="9478" width="17.140625" style="15" customWidth="1"/>
    <col min="9479" max="9479" width="15.42578125" style="15" bestFit="1" customWidth="1"/>
    <col min="9480" max="9480" width="15.28515625" style="15" bestFit="1" customWidth="1"/>
    <col min="9481" max="9481" width="15.140625" style="15" customWidth="1"/>
    <col min="9482" max="9482" width="15.85546875" style="15" customWidth="1"/>
    <col min="9483" max="9483" width="15.5703125" style="15" customWidth="1"/>
    <col min="9484" max="9484" width="11.28515625" style="15" bestFit="1" customWidth="1"/>
    <col min="9485" max="9724" width="11.42578125" style="15"/>
    <col min="9725" max="9725" width="44.7109375" style="15" customWidth="1"/>
    <col min="9726" max="9728" width="17.140625" style="15" customWidth="1"/>
    <col min="9729" max="9729" width="17.7109375" style="15" customWidth="1"/>
    <col min="9730" max="9730" width="16.140625" style="15" customWidth="1"/>
    <col min="9731" max="9731" width="14.140625" style="15" customWidth="1"/>
    <col min="9732" max="9732" width="14.28515625" style="15" customWidth="1"/>
    <col min="9733" max="9734" width="17.140625" style="15" customWidth="1"/>
    <col min="9735" max="9735" width="15.42578125" style="15" bestFit="1" customWidth="1"/>
    <col min="9736" max="9736" width="15.28515625" style="15" bestFit="1" customWidth="1"/>
    <col min="9737" max="9737" width="15.140625" style="15" customWidth="1"/>
    <col min="9738" max="9738" width="15.85546875" style="15" customWidth="1"/>
    <col min="9739" max="9739" width="15.5703125" style="15" customWidth="1"/>
    <col min="9740" max="9740" width="11.28515625" style="15" bestFit="1" customWidth="1"/>
    <col min="9741" max="9980" width="11.42578125" style="15"/>
    <col min="9981" max="9981" width="44.7109375" style="15" customWidth="1"/>
    <col min="9982" max="9984" width="17.140625" style="15" customWidth="1"/>
    <col min="9985" max="9985" width="17.7109375" style="15" customWidth="1"/>
    <col min="9986" max="9986" width="16.140625" style="15" customWidth="1"/>
    <col min="9987" max="9987" width="14.140625" style="15" customWidth="1"/>
    <col min="9988" max="9988" width="14.28515625" style="15" customWidth="1"/>
    <col min="9989" max="9990" width="17.140625" style="15" customWidth="1"/>
    <col min="9991" max="9991" width="15.42578125" style="15" bestFit="1" customWidth="1"/>
    <col min="9992" max="9992" width="15.28515625" style="15" bestFit="1" customWidth="1"/>
    <col min="9993" max="9993" width="15.140625" style="15" customWidth="1"/>
    <col min="9994" max="9994" width="15.85546875" style="15" customWidth="1"/>
    <col min="9995" max="9995" width="15.5703125" style="15" customWidth="1"/>
    <col min="9996" max="9996" width="11.28515625" style="15" bestFit="1" customWidth="1"/>
    <col min="9997" max="10236" width="11.42578125" style="15"/>
    <col min="10237" max="10237" width="44.7109375" style="15" customWidth="1"/>
    <col min="10238" max="10240" width="17.140625" style="15" customWidth="1"/>
    <col min="10241" max="10241" width="17.7109375" style="15" customWidth="1"/>
    <col min="10242" max="10242" width="16.140625" style="15" customWidth="1"/>
    <col min="10243" max="10243" width="14.140625" style="15" customWidth="1"/>
    <col min="10244" max="10244" width="14.28515625" style="15" customWidth="1"/>
    <col min="10245" max="10246" width="17.140625" style="15" customWidth="1"/>
    <col min="10247" max="10247" width="15.42578125" style="15" bestFit="1" customWidth="1"/>
    <col min="10248" max="10248" width="15.28515625" style="15" bestFit="1" customWidth="1"/>
    <col min="10249" max="10249" width="15.140625" style="15" customWidth="1"/>
    <col min="10250" max="10250" width="15.85546875" style="15" customWidth="1"/>
    <col min="10251" max="10251" width="15.5703125" style="15" customWidth="1"/>
    <col min="10252" max="10252" width="11.28515625" style="15" bestFit="1" customWidth="1"/>
    <col min="10253" max="10492" width="11.42578125" style="15"/>
    <col min="10493" max="10493" width="44.7109375" style="15" customWidth="1"/>
    <col min="10494" max="10496" width="17.140625" style="15" customWidth="1"/>
    <col min="10497" max="10497" width="17.7109375" style="15" customWidth="1"/>
    <col min="10498" max="10498" width="16.140625" style="15" customWidth="1"/>
    <col min="10499" max="10499" width="14.140625" style="15" customWidth="1"/>
    <col min="10500" max="10500" width="14.28515625" style="15" customWidth="1"/>
    <col min="10501" max="10502" width="17.140625" style="15" customWidth="1"/>
    <col min="10503" max="10503" width="15.42578125" style="15" bestFit="1" customWidth="1"/>
    <col min="10504" max="10504" width="15.28515625" style="15" bestFit="1" customWidth="1"/>
    <col min="10505" max="10505" width="15.140625" style="15" customWidth="1"/>
    <col min="10506" max="10506" width="15.85546875" style="15" customWidth="1"/>
    <col min="10507" max="10507" width="15.5703125" style="15" customWidth="1"/>
    <col min="10508" max="10508" width="11.28515625" style="15" bestFit="1" customWidth="1"/>
    <col min="10509" max="10748" width="11.42578125" style="15"/>
    <col min="10749" max="10749" width="44.7109375" style="15" customWidth="1"/>
    <col min="10750" max="10752" width="17.140625" style="15" customWidth="1"/>
    <col min="10753" max="10753" width="17.7109375" style="15" customWidth="1"/>
    <col min="10754" max="10754" width="16.140625" style="15" customWidth="1"/>
    <col min="10755" max="10755" width="14.140625" style="15" customWidth="1"/>
    <col min="10756" max="10756" width="14.28515625" style="15" customWidth="1"/>
    <col min="10757" max="10758" width="17.140625" style="15" customWidth="1"/>
    <col min="10759" max="10759" width="15.42578125" style="15" bestFit="1" customWidth="1"/>
    <col min="10760" max="10760" width="15.28515625" style="15" bestFit="1" customWidth="1"/>
    <col min="10761" max="10761" width="15.140625" style="15" customWidth="1"/>
    <col min="10762" max="10762" width="15.85546875" style="15" customWidth="1"/>
    <col min="10763" max="10763" width="15.5703125" style="15" customWidth="1"/>
    <col min="10764" max="10764" width="11.28515625" style="15" bestFit="1" customWidth="1"/>
    <col min="10765" max="11004" width="11.42578125" style="15"/>
    <col min="11005" max="11005" width="44.7109375" style="15" customWidth="1"/>
    <col min="11006" max="11008" width="17.140625" style="15" customWidth="1"/>
    <col min="11009" max="11009" width="17.7109375" style="15" customWidth="1"/>
    <col min="11010" max="11010" width="16.140625" style="15" customWidth="1"/>
    <col min="11011" max="11011" width="14.140625" style="15" customWidth="1"/>
    <col min="11012" max="11012" width="14.28515625" style="15" customWidth="1"/>
    <col min="11013" max="11014" width="17.140625" style="15" customWidth="1"/>
    <col min="11015" max="11015" width="15.42578125" style="15" bestFit="1" customWidth="1"/>
    <col min="11016" max="11016" width="15.28515625" style="15" bestFit="1" customWidth="1"/>
    <col min="11017" max="11017" width="15.140625" style="15" customWidth="1"/>
    <col min="11018" max="11018" width="15.85546875" style="15" customWidth="1"/>
    <col min="11019" max="11019" width="15.5703125" style="15" customWidth="1"/>
    <col min="11020" max="11020" width="11.28515625" style="15" bestFit="1" customWidth="1"/>
    <col min="11021" max="11260" width="11.42578125" style="15"/>
    <col min="11261" max="11261" width="44.7109375" style="15" customWidth="1"/>
    <col min="11262" max="11264" width="17.140625" style="15" customWidth="1"/>
    <col min="11265" max="11265" width="17.7109375" style="15" customWidth="1"/>
    <col min="11266" max="11266" width="16.140625" style="15" customWidth="1"/>
    <col min="11267" max="11267" width="14.140625" style="15" customWidth="1"/>
    <col min="11268" max="11268" width="14.28515625" style="15" customWidth="1"/>
    <col min="11269" max="11270" width="17.140625" style="15" customWidth="1"/>
    <col min="11271" max="11271" width="15.42578125" style="15" bestFit="1" customWidth="1"/>
    <col min="11272" max="11272" width="15.28515625" style="15" bestFit="1" customWidth="1"/>
    <col min="11273" max="11273" width="15.140625" style="15" customWidth="1"/>
    <col min="11274" max="11274" width="15.85546875" style="15" customWidth="1"/>
    <col min="11275" max="11275" width="15.5703125" style="15" customWidth="1"/>
    <col min="11276" max="11276" width="11.28515625" style="15" bestFit="1" customWidth="1"/>
    <col min="11277" max="11516" width="11.42578125" style="15"/>
    <col min="11517" max="11517" width="44.7109375" style="15" customWidth="1"/>
    <col min="11518" max="11520" width="17.140625" style="15" customWidth="1"/>
    <col min="11521" max="11521" width="17.7109375" style="15" customWidth="1"/>
    <col min="11522" max="11522" width="16.140625" style="15" customWidth="1"/>
    <col min="11523" max="11523" width="14.140625" style="15" customWidth="1"/>
    <col min="11524" max="11524" width="14.28515625" style="15" customWidth="1"/>
    <col min="11525" max="11526" width="17.140625" style="15" customWidth="1"/>
    <col min="11527" max="11527" width="15.42578125" style="15" bestFit="1" customWidth="1"/>
    <col min="11528" max="11528" width="15.28515625" style="15" bestFit="1" customWidth="1"/>
    <col min="11529" max="11529" width="15.140625" style="15" customWidth="1"/>
    <col min="11530" max="11530" width="15.85546875" style="15" customWidth="1"/>
    <col min="11531" max="11531" width="15.5703125" style="15" customWidth="1"/>
    <col min="11532" max="11532" width="11.28515625" style="15" bestFit="1" customWidth="1"/>
    <col min="11533" max="11772" width="11.42578125" style="15"/>
    <col min="11773" max="11773" width="44.7109375" style="15" customWidth="1"/>
    <col min="11774" max="11776" width="17.140625" style="15" customWidth="1"/>
    <col min="11777" max="11777" width="17.7109375" style="15" customWidth="1"/>
    <col min="11778" max="11778" width="16.140625" style="15" customWidth="1"/>
    <col min="11779" max="11779" width="14.140625" style="15" customWidth="1"/>
    <col min="11780" max="11780" width="14.28515625" style="15" customWidth="1"/>
    <col min="11781" max="11782" width="17.140625" style="15" customWidth="1"/>
    <col min="11783" max="11783" width="15.42578125" style="15" bestFit="1" customWidth="1"/>
    <col min="11784" max="11784" width="15.28515625" style="15" bestFit="1" customWidth="1"/>
    <col min="11785" max="11785" width="15.140625" style="15" customWidth="1"/>
    <col min="11786" max="11786" width="15.85546875" style="15" customWidth="1"/>
    <col min="11787" max="11787" width="15.5703125" style="15" customWidth="1"/>
    <col min="11788" max="11788" width="11.28515625" style="15" bestFit="1" customWidth="1"/>
    <col min="11789" max="12028" width="11.42578125" style="15"/>
    <col min="12029" max="12029" width="44.7109375" style="15" customWidth="1"/>
    <col min="12030" max="12032" width="17.140625" style="15" customWidth="1"/>
    <col min="12033" max="12033" width="17.7109375" style="15" customWidth="1"/>
    <col min="12034" max="12034" width="16.140625" style="15" customWidth="1"/>
    <col min="12035" max="12035" width="14.140625" style="15" customWidth="1"/>
    <col min="12036" max="12036" width="14.28515625" style="15" customWidth="1"/>
    <col min="12037" max="12038" width="17.140625" style="15" customWidth="1"/>
    <col min="12039" max="12039" width="15.42578125" style="15" bestFit="1" customWidth="1"/>
    <col min="12040" max="12040" width="15.28515625" style="15" bestFit="1" customWidth="1"/>
    <col min="12041" max="12041" width="15.140625" style="15" customWidth="1"/>
    <col min="12042" max="12042" width="15.85546875" style="15" customWidth="1"/>
    <col min="12043" max="12043" width="15.5703125" style="15" customWidth="1"/>
    <col min="12044" max="12044" width="11.28515625" style="15" bestFit="1" customWidth="1"/>
    <col min="12045" max="12284" width="11.42578125" style="15"/>
    <col min="12285" max="12285" width="44.7109375" style="15" customWidth="1"/>
    <col min="12286" max="12288" width="17.140625" style="15" customWidth="1"/>
    <col min="12289" max="12289" width="17.7109375" style="15" customWidth="1"/>
    <col min="12290" max="12290" width="16.140625" style="15" customWidth="1"/>
    <col min="12291" max="12291" width="14.140625" style="15" customWidth="1"/>
    <col min="12292" max="12292" width="14.28515625" style="15" customWidth="1"/>
    <col min="12293" max="12294" width="17.140625" style="15" customWidth="1"/>
    <col min="12295" max="12295" width="15.42578125" style="15" bestFit="1" customWidth="1"/>
    <col min="12296" max="12296" width="15.28515625" style="15" bestFit="1" customWidth="1"/>
    <col min="12297" max="12297" width="15.140625" style="15" customWidth="1"/>
    <col min="12298" max="12298" width="15.85546875" style="15" customWidth="1"/>
    <col min="12299" max="12299" width="15.5703125" style="15" customWidth="1"/>
    <col min="12300" max="12300" width="11.28515625" style="15" bestFit="1" customWidth="1"/>
    <col min="12301" max="12540" width="11.42578125" style="15"/>
    <col min="12541" max="12541" width="44.7109375" style="15" customWidth="1"/>
    <col min="12542" max="12544" width="17.140625" style="15" customWidth="1"/>
    <col min="12545" max="12545" width="17.7109375" style="15" customWidth="1"/>
    <col min="12546" max="12546" width="16.140625" style="15" customWidth="1"/>
    <col min="12547" max="12547" width="14.140625" style="15" customWidth="1"/>
    <col min="12548" max="12548" width="14.28515625" style="15" customWidth="1"/>
    <col min="12549" max="12550" width="17.140625" style="15" customWidth="1"/>
    <col min="12551" max="12551" width="15.42578125" style="15" bestFit="1" customWidth="1"/>
    <col min="12552" max="12552" width="15.28515625" style="15" bestFit="1" customWidth="1"/>
    <col min="12553" max="12553" width="15.140625" style="15" customWidth="1"/>
    <col min="12554" max="12554" width="15.85546875" style="15" customWidth="1"/>
    <col min="12555" max="12555" width="15.5703125" style="15" customWidth="1"/>
    <col min="12556" max="12556" width="11.28515625" style="15" bestFit="1" customWidth="1"/>
    <col min="12557" max="12796" width="11.42578125" style="15"/>
    <col min="12797" max="12797" width="44.7109375" style="15" customWidth="1"/>
    <col min="12798" max="12800" width="17.140625" style="15" customWidth="1"/>
    <col min="12801" max="12801" width="17.7109375" style="15" customWidth="1"/>
    <col min="12802" max="12802" width="16.140625" style="15" customWidth="1"/>
    <col min="12803" max="12803" width="14.140625" style="15" customWidth="1"/>
    <col min="12804" max="12804" width="14.28515625" style="15" customWidth="1"/>
    <col min="12805" max="12806" width="17.140625" style="15" customWidth="1"/>
    <col min="12807" max="12807" width="15.42578125" style="15" bestFit="1" customWidth="1"/>
    <col min="12808" max="12808" width="15.28515625" style="15" bestFit="1" customWidth="1"/>
    <col min="12809" max="12809" width="15.140625" style="15" customWidth="1"/>
    <col min="12810" max="12810" width="15.85546875" style="15" customWidth="1"/>
    <col min="12811" max="12811" width="15.5703125" style="15" customWidth="1"/>
    <col min="12812" max="12812" width="11.28515625" style="15" bestFit="1" customWidth="1"/>
    <col min="12813" max="13052" width="11.42578125" style="15"/>
    <col min="13053" max="13053" width="44.7109375" style="15" customWidth="1"/>
    <col min="13054" max="13056" width="17.140625" style="15" customWidth="1"/>
    <col min="13057" max="13057" width="17.7109375" style="15" customWidth="1"/>
    <col min="13058" max="13058" width="16.140625" style="15" customWidth="1"/>
    <col min="13059" max="13059" width="14.140625" style="15" customWidth="1"/>
    <col min="13060" max="13060" width="14.28515625" style="15" customWidth="1"/>
    <col min="13061" max="13062" width="17.140625" style="15" customWidth="1"/>
    <col min="13063" max="13063" width="15.42578125" style="15" bestFit="1" customWidth="1"/>
    <col min="13064" max="13064" width="15.28515625" style="15" bestFit="1" customWidth="1"/>
    <col min="13065" max="13065" width="15.140625" style="15" customWidth="1"/>
    <col min="13066" max="13066" width="15.85546875" style="15" customWidth="1"/>
    <col min="13067" max="13067" width="15.5703125" style="15" customWidth="1"/>
    <col min="13068" max="13068" width="11.28515625" style="15" bestFit="1" customWidth="1"/>
    <col min="13069" max="13308" width="11.42578125" style="15"/>
    <col min="13309" max="13309" width="44.7109375" style="15" customWidth="1"/>
    <col min="13310" max="13312" width="17.140625" style="15" customWidth="1"/>
    <col min="13313" max="13313" width="17.7109375" style="15" customWidth="1"/>
    <col min="13314" max="13314" width="16.140625" style="15" customWidth="1"/>
    <col min="13315" max="13315" width="14.140625" style="15" customWidth="1"/>
    <col min="13316" max="13316" width="14.28515625" style="15" customWidth="1"/>
    <col min="13317" max="13318" width="17.140625" style="15" customWidth="1"/>
    <col min="13319" max="13319" width="15.42578125" style="15" bestFit="1" customWidth="1"/>
    <col min="13320" max="13320" width="15.28515625" style="15" bestFit="1" customWidth="1"/>
    <col min="13321" max="13321" width="15.140625" style="15" customWidth="1"/>
    <col min="13322" max="13322" width="15.85546875" style="15" customWidth="1"/>
    <col min="13323" max="13323" width="15.5703125" style="15" customWidth="1"/>
    <col min="13324" max="13324" width="11.28515625" style="15" bestFit="1" customWidth="1"/>
    <col min="13325" max="13564" width="11.42578125" style="15"/>
    <col min="13565" max="13565" width="44.7109375" style="15" customWidth="1"/>
    <col min="13566" max="13568" width="17.140625" style="15" customWidth="1"/>
    <col min="13569" max="13569" width="17.7109375" style="15" customWidth="1"/>
    <col min="13570" max="13570" width="16.140625" style="15" customWidth="1"/>
    <col min="13571" max="13571" width="14.140625" style="15" customWidth="1"/>
    <col min="13572" max="13572" width="14.28515625" style="15" customWidth="1"/>
    <col min="13573" max="13574" width="17.140625" style="15" customWidth="1"/>
    <col min="13575" max="13575" width="15.42578125" style="15" bestFit="1" customWidth="1"/>
    <col min="13576" max="13576" width="15.28515625" style="15" bestFit="1" customWidth="1"/>
    <col min="13577" max="13577" width="15.140625" style="15" customWidth="1"/>
    <col min="13578" max="13578" width="15.85546875" style="15" customWidth="1"/>
    <col min="13579" max="13579" width="15.5703125" style="15" customWidth="1"/>
    <col min="13580" max="13580" width="11.28515625" style="15" bestFit="1" customWidth="1"/>
    <col min="13581" max="13820" width="11.42578125" style="15"/>
    <col min="13821" max="13821" width="44.7109375" style="15" customWidth="1"/>
    <col min="13822" max="13824" width="17.140625" style="15" customWidth="1"/>
    <col min="13825" max="13825" width="17.7109375" style="15" customWidth="1"/>
    <col min="13826" max="13826" width="16.140625" style="15" customWidth="1"/>
    <col min="13827" max="13827" width="14.140625" style="15" customWidth="1"/>
    <col min="13828" max="13828" width="14.28515625" style="15" customWidth="1"/>
    <col min="13829" max="13830" width="17.140625" style="15" customWidth="1"/>
    <col min="13831" max="13831" width="15.42578125" style="15" bestFit="1" customWidth="1"/>
    <col min="13832" max="13832" width="15.28515625" style="15" bestFit="1" customWidth="1"/>
    <col min="13833" max="13833" width="15.140625" style="15" customWidth="1"/>
    <col min="13834" max="13834" width="15.85546875" style="15" customWidth="1"/>
    <col min="13835" max="13835" width="15.5703125" style="15" customWidth="1"/>
    <col min="13836" max="13836" width="11.28515625" style="15" bestFit="1" customWidth="1"/>
    <col min="13837" max="14076" width="11.42578125" style="15"/>
    <col min="14077" max="14077" width="44.7109375" style="15" customWidth="1"/>
    <col min="14078" max="14080" width="17.140625" style="15" customWidth="1"/>
    <col min="14081" max="14081" width="17.7109375" style="15" customWidth="1"/>
    <col min="14082" max="14082" width="16.140625" style="15" customWidth="1"/>
    <col min="14083" max="14083" width="14.140625" style="15" customWidth="1"/>
    <col min="14084" max="14084" width="14.28515625" style="15" customWidth="1"/>
    <col min="14085" max="14086" width="17.140625" style="15" customWidth="1"/>
    <col min="14087" max="14087" width="15.42578125" style="15" bestFit="1" customWidth="1"/>
    <col min="14088" max="14088" width="15.28515625" style="15" bestFit="1" customWidth="1"/>
    <col min="14089" max="14089" width="15.140625" style="15" customWidth="1"/>
    <col min="14090" max="14090" width="15.85546875" style="15" customWidth="1"/>
    <col min="14091" max="14091" width="15.5703125" style="15" customWidth="1"/>
    <col min="14092" max="14092" width="11.28515625" style="15" bestFit="1" customWidth="1"/>
    <col min="14093" max="14332" width="11.42578125" style="15"/>
    <col min="14333" max="14333" width="44.7109375" style="15" customWidth="1"/>
    <col min="14334" max="14336" width="17.140625" style="15" customWidth="1"/>
    <col min="14337" max="14337" width="17.7109375" style="15" customWidth="1"/>
    <col min="14338" max="14338" width="16.140625" style="15" customWidth="1"/>
    <col min="14339" max="14339" width="14.140625" style="15" customWidth="1"/>
    <col min="14340" max="14340" width="14.28515625" style="15" customWidth="1"/>
    <col min="14341" max="14342" width="17.140625" style="15" customWidth="1"/>
    <col min="14343" max="14343" width="15.42578125" style="15" bestFit="1" customWidth="1"/>
    <col min="14344" max="14344" width="15.28515625" style="15" bestFit="1" customWidth="1"/>
    <col min="14345" max="14345" width="15.140625" style="15" customWidth="1"/>
    <col min="14346" max="14346" width="15.85546875" style="15" customWidth="1"/>
    <col min="14347" max="14347" width="15.5703125" style="15" customWidth="1"/>
    <col min="14348" max="14348" width="11.28515625" style="15" bestFit="1" customWidth="1"/>
    <col min="14349" max="14588" width="11.42578125" style="15"/>
    <col min="14589" max="14589" width="44.7109375" style="15" customWidth="1"/>
    <col min="14590" max="14592" width="17.140625" style="15" customWidth="1"/>
    <col min="14593" max="14593" width="17.7109375" style="15" customWidth="1"/>
    <col min="14594" max="14594" width="16.140625" style="15" customWidth="1"/>
    <col min="14595" max="14595" width="14.140625" style="15" customWidth="1"/>
    <col min="14596" max="14596" width="14.28515625" style="15" customWidth="1"/>
    <col min="14597" max="14598" width="17.140625" style="15" customWidth="1"/>
    <col min="14599" max="14599" width="15.42578125" style="15" bestFit="1" customWidth="1"/>
    <col min="14600" max="14600" width="15.28515625" style="15" bestFit="1" customWidth="1"/>
    <col min="14601" max="14601" width="15.140625" style="15" customWidth="1"/>
    <col min="14602" max="14602" width="15.85546875" style="15" customWidth="1"/>
    <col min="14603" max="14603" width="15.5703125" style="15" customWidth="1"/>
    <col min="14604" max="14604" width="11.28515625" style="15" bestFit="1" customWidth="1"/>
    <col min="14605" max="14844" width="11.42578125" style="15"/>
    <col min="14845" max="14845" width="44.7109375" style="15" customWidth="1"/>
    <col min="14846" max="14848" width="17.140625" style="15" customWidth="1"/>
    <col min="14849" max="14849" width="17.7109375" style="15" customWidth="1"/>
    <col min="14850" max="14850" width="16.140625" style="15" customWidth="1"/>
    <col min="14851" max="14851" width="14.140625" style="15" customWidth="1"/>
    <col min="14852" max="14852" width="14.28515625" style="15" customWidth="1"/>
    <col min="14853" max="14854" width="17.140625" style="15" customWidth="1"/>
    <col min="14855" max="14855" width="15.42578125" style="15" bestFit="1" customWidth="1"/>
    <col min="14856" max="14856" width="15.28515625" style="15" bestFit="1" customWidth="1"/>
    <col min="14857" max="14857" width="15.140625" style="15" customWidth="1"/>
    <col min="14858" max="14858" width="15.85546875" style="15" customWidth="1"/>
    <col min="14859" max="14859" width="15.5703125" style="15" customWidth="1"/>
    <col min="14860" max="14860" width="11.28515625" style="15" bestFit="1" customWidth="1"/>
    <col min="14861" max="15100" width="11.42578125" style="15"/>
    <col min="15101" max="15101" width="44.7109375" style="15" customWidth="1"/>
    <col min="15102" max="15104" width="17.140625" style="15" customWidth="1"/>
    <col min="15105" max="15105" width="17.7109375" style="15" customWidth="1"/>
    <col min="15106" max="15106" width="16.140625" style="15" customWidth="1"/>
    <col min="15107" max="15107" width="14.140625" style="15" customWidth="1"/>
    <col min="15108" max="15108" width="14.28515625" style="15" customWidth="1"/>
    <col min="15109" max="15110" width="17.140625" style="15" customWidth="1"/>
    <col min="15111" max="15111" width="15.42578125" style="15" bestFit="1" customWidth="1"/>
    <col min="15112" max="15112" width="15.28515625" style="15" bestFit="1" customWidth="1"/>
    <col min="15113" max="15113" width="15.140625" style="15" customWidth="1"/>
    <col min="15114" max="15114" width="15.85546875" style="15" customWidth="1"/>
    <col min="15115" max="15115" width="15.5703125" style="15" customWidth="1"/>
    <col min="15116" max="15116" width="11.28515625" style="15" bestFit="1" customWidth="1"/>
    <col min="15117" max="15356" width="11.42578125" style="15"/>
    <col min="15357" max="15357" width="44.7109375" style="15" customWidth="1"/>
    <col min="15358" max="15360" width="17.140625" style="15" customWidth="1"/>
    <col min="15361" max="15361" width="17.7109375" style="15" customWidth="1"/>
    <col min="15362" max="15362" width="16.140625" style="15" customWidth="1"/>
    <col min="15363" max="15363" width="14.140625" style="15" customWidth="1"/>
    <col min="15364" max="15364" width="14.28515625" style="15" customWidth="1"/>
    <col min="15365" max="15366" width="17.140625" style="15" customWidth="1"/>
    <col min="15367" max="15367" width="15.42578125" style="15" bestFit="1" customWidth="1"/>
    <col min="15368" max="15368" width="15.28515625" style="15" bestFit="1" customWidth="1"/>
    <col min="15369" max="15369" width="15.140625" style="15" customWidth="1"/>
    <col min="15370" max="15370" width="15.85546875" style="15" customWidth="1"/>
    <col min="15371" max="15371" width="15.5703125" style="15" customWidth="1"/>
    <col min="15372" max="15372" width="11.28515625" style="15" bestFit="1" customWidth="1"/>
    <col min="15373" max="15612" width="11.42578125" style="15"/>
    <col min="15613" max="15613" width="44.7109375" style="15" customWidth="1"/>
    <col min="15614" max="15616" width="17.140625" style="15" customWidth="1"/>
    <col min="15617" max="15617" width="17.7109375" style="15" customWidth="1"/>
    <col min="15618" max="15618" width="16.140625" style="15" customWidth="1"/>
    <col min="15619" max="15619" width="14.140625" style="15" customWidth="1"/>
    <col min="15620" max="15620" width="14.28515625" style="15" customWidth="1"/>
    <col min="15621" max="15622" width="17.140625" style="15" customWidth="1"/>
    <col min="15623" max="15623" width="15.42578125" style="15" bestFit="1" customWidth="1"/>
    <col min="15624" max="15624" width="15.28515625" style="15" bestFit="1" customWidth="1"/>
    <col min="15625" max="15625" width="15.140625" style="15" customWidth="1"/>
    <col min="15626" max="15626" width="15.85546875" style="15" customWidth="1"/>
    <col min="15627" max="15627" width="15.5703125" style="15" customWidth="1"/>
    <col min="15628" max="15628" width="11.28515625" style="15" bestFit="1" customWidth="1"/>
    <col min="15629" max="15868" width="11.42578125" style="15"/>
    <col min="15869" max="15869" width="44.7109375" style="15" customWidth="1"/>
    <col min="15870" max="15872" width="17.140625" style="15" customWidth="1"/>
    <col min="15873" max="15873" width="17.7109375" style="15" customWidth="1"/>
    <col min="15874" max="15874" width="16.140625" style="15" customWidth="1"/>
    <col min="15875" max="15875" width="14.140625" style="15" customWidth="1"/>
    <col min="15876" max="15876" width="14.28515625" style="15" customWidth="1"/>
    <col min="15877" max="15878" width="17.140625" style="15" customWidth="1"/>
    <col min="15879" max="15879" width="15.42578125" style="15" bestFit="1" customWidth="1"/>
    <col min="15880" max="15880" width="15.28515625" style="15" bestFit="1" customWidth="1"/>
    <col min="15881" max="15881" width="15.140625" style="15" customWidth="1"/>
    <col min="15882" max="15882" width="15.85546875" style="15" customWidth="1"/>
    <col min="15883" max="15883" width="15.5703125" style="15" customWidth="1"/>
    <col min="15884" max="15884" width="11.28515625" style="15" bestFit="1" customWidth="1"/>
    <col min="15885" max="16124" width="11.42578125" style="15"/>
    <col min="16125" max="16125" width="44.7109375" style="15" customWidth="1"/>
    <col min="16126" max="16128" width="17.140625" style="15" customWidth="1"/>
    <col min="16129" max="16129" width="17.7109375" style="15" customWidth="1"/>
    <col min="16130" max="16130" width="16.140625" style="15" customWidth="1"/>
    <col min="16131" max="16131" width="14.140625" style="15" customWidth="1"/>
    <col min="16132" max="16132" width="14.28515625" style="15" customWidth="1"/>
    <col min="16133" max="16134" width="17.140625" style="15" customWidth="1"/>
    <col min="16135" max="16135" width="15.42578125" style="15" bestFit="1" customWidth="1"/>
    <col min="16136" max="16136" width="15.28515625" style="15" bestFit="1" customWidth="1"/>
    <col min="16137" max="16137" width="15.140625" style="15" customWidth="1"/>
    <col min="16138" max="16138" width="15.85546875" style="15" customWidth="1"/>
    <col min="16139" max="16139" width="15.5703125" style="15" customWidth="1"/>
    <col min="16140" max="16140" width="11.28515625" style="15" bestFit="1" customWidth="1"/>
    <col min="16141" max="16384" width="11.42578125" style="15"/>
  </cols>
  <sheetData>
    <row r="1" spans="1:13" x14ac:dyDescent="0.2">
      <c r="A1" s="104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3" x14ac:dyDescent="0.2">
      <c r="A2" s="106">
        <v>45748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08"/>
      <c r="D4" s="108"/>
      <c r="E4" s="15"/>
    </row>
    <row r="5" spans="1:13" ht="12.75" customHeight="1" x14ac:dyDescent="0.2">
      <c r="A5" s="109" t="s">
        <v>0</v>
      </c>
      <c r="B5" s="111" t="s">
        <v>9</v>
      </c>
      <c r="C5" s="18" t="s">
        <v>10</v>
      </c>
      <c r="D5" s="18" t="s">
        <v>10</v>
      </c>
      <c r="E5" s="111" t="s">
        <v>1</v>
      </c>
      <c r="F5" s="102" t="s">
        <v>7</v>
      </c>
      <c r="G5" s="102" t="s">
        <v>8</v>
      </c>
      <c r="H5" s="102" t="s">
        <v>2</v>
      </c>
      <c r="I5" s="102" t="s">
        <v>3</v>
      </c>
      <c r="J5" s="102" t="s">
        <v>4</v>
      </c>
      <c r="K5" s="102" t="s">
        <v>5</v>
      </c>
    </row>
    <row r="6" spans="1:13" ht="23.25" customHeight="1" thickBot="1" x14ac:dyDescent="0.25">
      <c r="A6" s="110"/>
      <c r="B6" s="112"/>
      <c r="C6" s="19" t="s">
        <v>11</v>
      </c>
      <c r="D6" s="19" t="s">
        <v>12</v>
      </c>
      <c r="E6" s="112" t="s">
        <v>6</v>
      </c>
      <c r="F6" s="103" t="s">
        <v>6</v>
      </c>
      <c r="G6" s="103" t="s">
        <v>6</v>
      </c>
      <c r="H6" s="103"/>
      <c r="I6" s="103"/>
      <c r="J6" s="103"/>
      <c r="K6" s="103" t="s">
        <v>6</v>
      </c>
    </row>
    <row r="7" spans="1:13" x14ac:dyDescent="0.2">
      <c r="A7" s="1" t="s">
        <v>15</v>
      </c>
      <c r="B7" s="20">
        <v>14170167.25</v>
      </c>
      <c r="C7" s="20">
        <v>1267663.3999999999</v>
      </c>
      <c r="D7" s="20">
        <v>211554.7</v>
      </c>
      <c r="E7" s="20">
        <v>15260.73</v>
      </c>
      <c r="F7" s="20"/>
      <c r="G7" s="20">
        <v>2395.1999999999998</v>
      </c>
      <c r="H7" s="21"/>
      <c r="I7" s="21"/>
      <c r="J7" s="21"/>
      <c r="K7" s="22">
        <v>15667041.279999999</v>
      </c>
      <c r="L7" s="17"/>
      <c r="M7" s="17"/>
    </row>
    <row r="8" spans="1:13" x14ac:dyDescent="0.2">
      <c r="A8" s="2" t="s">
        <v>16</v>
      </c>
      <c r="B8" s="20">
        <v>13393479.01</v>
      </c>
      <c r="C8" s="20">
        <v>1198180.8600000001</v>
      </c>
      <c r="D8" s="20">
        <v>199959.07</v>
      </c>
      <c r="E8" s="20">
        <v>14376.79</v>
      </c>
      <c r="F8" s="20"/>
      <c r="G8" s="20">
        <v>2154.19</v>
      </c>
      <c r="H8" s="21"/>
      <c r="I8" s="21"/>
      <c r="J8" s="21"/>
      <c r="K8" s="22">
        <v>14808149.92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/>
      <c r="G9" s="20">
        <v>837.06</v>
      </c>
      <c r="H9" s="21"/>
      <c r="I9" s="21"/>
      <c r="J9" s="21"/>
      <c r="K9" s="22">
        <v>837.06</v>
      </c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/>
      <c r="G10" s="20">
        <v>885.82</v>
      </c>
      <c r="H10" s="21"/>
      <c r="I10" s="21"/>
      <c r="J10" s="21"/>
      <c r="K10" s="22">
        <v>885.82</v>
      </c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/>
      <c r="G11" s="20">
        <v>858.29</v>
      </c>
      <c r="H11" s="21"/>
      <c r="I11" s="21"/>
      <c r="J11" s="21"/>
      <c r="K11" s="22">
        <v>858.29</v>
      </c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/>
      <c r="G12" s="20">
        <v>802.86</v>
      </c>
      <c r="H12" s="21"/>
      <c r="I12" s="21"/>
      <c r="J12" s="21"/>
      <c r="K12" s="22">
        <v>802.86</v>
      </c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/>
      <c r="G13" s="20">
        <v>969.95</v>
      </c>
      <c r="H13" s="21"/>
      <c r="I13" s="21"/>
      <c r="J13" s="21"/>
      <c r="K13" s="22">
        <v>969.95</v>
      </c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/>
      <c r="G14" s="20">
        <v>789.49</v>
      </c>
      <c r="H14" s="21"/>
      <c r="I14" s="21"/>
      <c r="J14" s="21"/>
      <c r="K14" s="22">
        <v>789.49</v>
      </c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/>
      <c r="G15" s="20">
        <v>920.41</v>
      </c>
      <c r="H15" s="21"/>
      <c r="I15" s="21"/>
      <c r="J15" s="21"/>
      <c r="K15" s="22">
        <v>920.41</v>
      </c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/>
      <c r="G16" s="20">
        <v>1454.34</v>
      </c>
      <c r="H16" s="21"/>
      <c r="I16" s="21"/>
      <c r="J16" s="21"/>
      <c r="K16" s="22">
        <v>1454.34</v>
      </c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/>
      <c r="G17" s="20">
        <v>866.94</v>
      </c>
      <c r="H17" s="21"/>
      <c r="I17" s="21"/>
      <c r="J17" s="21"/>
      <c r="K17" s="22">
        <v>866.94</v>
      </c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/>
      <c r="G18" s="20">
        <v>857.51</v>
      </c>
      <c r="H18" s="21"/>
      <c r="I18" s="21"/>
      <c r="J18" s="21"/>
      <c r="K18" s="22">
        <v>857.51</v>
      </c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/>
      <c r="G19" s="20">
        <v>927.49</v>
      </c>
      <c r="H19" s="21"/>
      <c r="I19" s="21"/>
      <c r="J19" s="21"/>
      <c r="K19" s="22">
        <v>927.49</v>
      </c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/>
      <c r="G20" s="20">
        <v>1301.4000000000001</v>
      </c>
      <c r="H20" s="22"/>
      <c r="I20" s="22"/>
      <c r="J20" s="22"/>
      <c r="K20" s="22">
        <v>1301.4000000000001</v>
      </c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/>
      <c r="G21" s="20">
        <v>1187.3800000000001</v>
      </c>
      <c r="H21" s="22"/>
      <c r="I21" s="22"/>
      <c r="J21" s="22"/>
      <c r="K21" s="22">
        <v>1187.3800000000001</v>
      </c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/>
      <c r="G22" s="20">
        <v>906.65</v>
      </c>
      <c r="H22" s="22"/>
      <c r="I22" s="22"/>
      <c r="J22" s="22"/>
      <c r="K22" s="22">
        <v>906.65</v>
      </c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/>
      <c r="G23" s="20">
        <v>846.11</v>
      </c>
      <c r="H23" s="22"/>
      <c r="I23" s="22"/>
      <c r="J23" s="22"/>
      <c r="K23" s="22">
        <v>846.11</v>
      </c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/>
      <c r="G24" s="20">
        <v>1171.6500000000001</v>
      </c>
      <c r="H24" s="22"/>
      <c r="I24" s="22"/>
      <c r="J24" s="22"/>
      <c r="K24" s="22">
        <v>1171.6500000000001</v>
      </c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/>
      <c r="G25" s="20">
        <v>887.78</v>
      </c>
      <c r="H25" s="22"/>
      <c r="I25" s="22"/>
      <c r="J25" s="22"/>
      <c r="K25" s="22">
        <v>887.78</v>
      </c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/>
      <c r="G26" s="20">
        <v>1110.32</v>
      </c>
      <c r="H26" s="22"/>
      <c r="I26" s="22"/>
      <c r="J26" s="22"/>
      <c r="K26" s="22">
        <v>1110.32</v>
      </c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/>
      <c r="G27" s="20">
        <v>911.76</v>
      </c>
      <c r="H27" s="22"/>
      <c r="I27" s="22"/>
      <c r="J27" s="22"/>
      <c r="K27" s="22">
        <v>911.76</v>
      </c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/>
      <c r="G28" s="20">
        <v>1165.3599999999999</v>
      </c>
      <c r="H28" s="22"/>
      <c r="I28" s="22"/>
      <c r="J28" s="22"/>
      <c r="K28" s="22">
        <v>1165.3599999999999</v>
      </c>
      <c r="L28" s="17"/>
      <c r="M28" s="17"/>
    </row>
    <row r="29" spans="1:13" x14ac:dyDescent="0.2">
      <c r="A29" s="2" t="s">
        <v>37</v>
      </c>
      <c r="B29" s="20">
        <v>15539036.33</v>
      </c>
      <c r="C29" s="20">
        <v>1390122.45</v>
      </c>
      <c r="D29" s="20">
        <v>231991.35</v>
      </c>
      <c r="E29" s="20">
        <v>16741.12</v>
      </c>
      <c r="F29" s="20"/>
      <c r="G29" s="20">
        <v>2451.0300000000002</v>
      </c>
      <c r="H29" s="22"/>
      <c r="I29" s="22"/>
      <c r="J29" s="22"/>
      <c r="K29" s="22">
        <v>17180342.280000001</v>
      </c>
      <c r="L29" s="17"/>
      <c r="M29" s="17"/>
    </row>
    <row r="30" spans="1:13" x14ac:dyDescent="0.2">
      <c r="A30" s="2" t="s">
        <v>38</v>
      </c>
      <c r="B30" s="20">
        <v>19677273.420000002</v>
      </c>
      <c r="C30" s="20">
        <v>1760329.21</v>
      </c>
      <c r="D30" s="20">
        <v>293773.51</v>
      </c>
      <c r="E30" s="20">
        <v>20298.38</v>
      </c>
      <c r="F30" s="20"/>
      <c r="G30" s="20">
        <v>3659.25</v>
      </c>
      <c r="H30" s="22"/>
      <c r="I30" s="22"/>
      <c r="J30" s="22"/>
      <c r="K30" s="22">
        <v>21755333.77</v>
      </c>
      <c r="L30" s="17"/>
      <c r="M30" s="17"/>
    </row>
    <row r="31" spans="1:13" x14ac:dyDescent="0.2">
      <c r="A31" s="2" t="s">
        <v>39</v>
      </c>
      <c r="B31" s="20">
        <v>534816623.58999997</v>
      </c>
      <c r="C31" s="20">
        <v>47844704.25</v>
      </c>
      <c r="D31" s="20">
        <v>7984589.7199999997</v>
      </c>
      <c r="E31" s="20">
        <v>548606.97</v>
      </c>
      <c r="F31" s="20"/>
      <c r="G31" s="20">
        <v>157268.60999999999</v>
      </c>
      <c r="H31" s="22"/>
      <c r="I31" s="22"/>
      <c r="J31" s="22"/>
      <c r="K31" s="22">
        <v>591351793.13999999</v>
      </c>
      <c r="L31" s="17"/>
      <c r="M31" s="17"/>
    </row>
    <row r="32" spans="1:13" x14ac:dyDescent="0.2">
      <c r="A32" s="2" t="s">
        <v>40</v>
      </c>
      <c r="B32" s="20">
        <v>16730426.880000001</v>
      </c>
      <c r="C32" s="20">
        <v>1496704.27</v>
      </c>
      <c r="D32" s="20">
        <v>249778.31</v>
      </c>
      <c r="E32" s="20">
        <v>18218.830000000002</v>
      </c>
      <c r="F32" s="20"/>
      <c r="G32" s="20">
        <v>2425.48</v>
      </c>
      <c r="H32" s="22"/>
      <c r="I32" s="22"/>
      <c r="J32" s="22"/>
      <c r="K32" s="22">
        <v>18497553.77</v>
      </c>
      <c r="L32" s="17"/>
      <c r="M32" s="17"/>
    </row>
    <row r="33" spans="1:13" x14ac:dyDescent="0.2">
      <c r="A33" s="2" t="s">
        <v>41</v>
      </c>
      <c r="B33" s="20">
        <v>26809801.800000001</v>
      </c>
      <c r="C33" s="20">
        <v>2398405.3199999998</v>
      </c>
      <c r="D33" s="20">
        <v>400259.19</v>
      </c>
      <c r="E33" s="20">
        <v>26327.439999999999</v>
      </c>
      <c r="F33" s="20"/>
      <c r="G33" s="20">
        <v>4822.25</v>
      </c>
      <c r="H33" s="22"/>
      <c r="I33" s="22"/>
      <c r="J33" s="22"/>
      <c r="K33" s="22">
        <v>29639616</v>
      </c>
      <c r="L33" s="17"/>
      <c r="M33" s="17"/>
    </row>
    <row r="34" spans="1:13" x14ac:dyDescent="0.2">
      <c r="A34" s="2" t="s">
        <v>42</v>
      </c>
      <c r="B34" s="20">
        <v>19575355.050000001</v>
      </c>
      <c r="C34" s="20">
        <v>1751211.6</v>
      </c>
      <c r="D34" s="20">
        <v>292251.90999999997</v>
      </c>
      <c r="E34" s="20">
        <v>21013.05</v>
      </c>
      <c r="F34" s="20"/>
      <c r="G34" s="20">
        <v>5097.47</v>
      </c>
      <c r="H34" s="22"/>
      <c r="I34" s="22"/>
      <c r="J34" s="22"/>
      <c r="K34" s="22">
        <v>21644929.079999998</v>
      </c>
      <c r="L34" s="17"/>
      <c r="M34" s="17"/>
    </row>
    <row r="35" spans="1:13" x14ac:dyDescent="0.2">
      <c r="A35" s="2" t="s">
        <v>43</v>
      </c>
      <c r="B35" s="20">
        <v>27760454.140000001</v>
      </c>
      <c r="C35" s="20">
        <v>2483450.7000000002</v>
      </c>
      <c r="D35" s="20">
        <v>414452.03</v>
      </c>
      <c r="E35" s="20">
        <v>27797.09</v>
      </c>
      <c r="F35" s="20"/>
      <c r="G35" s="20">
        <v>5690.37</v>
      </c>
      <c r="H35" s="22"/>
      <c r="I35" s="22"/>
      <c r="J35" s="22"/>
      <c r="K35" s="22">
        <v>30691844.329999998</v>
      </c>
      <c r="L35" s="17"/>
      <c r="M35" s="17"/>
    </row>
    <row r="36" spans="1:13" x14ac:dyDescent="0.2">
      <c r="A36" s="2" t="s">
        <v>44</v>
      </c>
      <c r="B36" s="20">
        <v>16466844.9</v>
      </c>
      <c r="C36" s="20">
        <v>1473124.22</v>
      </c>
      <c r="D36" s="20">
        <v>245843.14</v>
      </c>
      <c r="E36" s="20">
        <v>17676.11</v>
      </c>
      <c r="F36" s="20"/>
      <c r="G36" s="20">
        <v>3242.49</v>
      </c>
      <c r="H36" s="22"/>
      <c r="I36" s="22"/>
      <c r="J36" s="22"/>
      <c r="K36" s="22">
        <v>18206730.859999999</v>
      </c>
      <c r="L36" s="17"/>
      <c r="M36" s="17"/>
    </row>
    <row r="37" spans="1:13" x14ac:dyDescent="0.2">
      <c r="A37" s="2" t="s">
        <v>45</v>
      </c>
      <c r="B37" s="20">
        <v>105532953.17</v>
      </c>
      <c r="C37" s="20">
        <v>9440979.7899999991</v>
      </c>
      <c r="D37" s="20">
        <v>1575563.09</v>
      </c>
      <c r="E37" s="20">
        <v>110753.11</v>
      </c>
      <c r="F37" s="20"/>
      <c r="G37" s="20">
        <v>16926.82</v>
      </c>
      <c r="H37" s="21"/>
      <c r="I37" s="21"/>
      <c r="J37" s="21"/>
      <c r="K37" s="22">
        <v>116677175.98</v>
      </c>
      <c r="L37" s="17"/>
      <c r="M37" s="17"/>
    </row>
    <row r="38" spans="1:13" x14ac:dyDescent="0.2">
      <c r="A38" s="2" t="s">
        <v>46</v>
      </c>
      <c r="B38" s="20">
        <v>34474765.780000001</v>
      </c>
      <c r="C38" s="20">
        <v>3084113.13</v>
      </c>
      <c r="D38" s="20">
        <v>514693.91</v>
      </c>
      <c r="E38" s="20">
        <v>34554.26</v>
      </c>
      <c r="F38" s="20"/>
      <c r="G38" s="20">
        <v>6459.81</v>
      </c>
      <c r="H38" s="21"/>
      <c r="I38" s="21"/>
      <c r="J38" s="21"/>
      <c r="K38" s="22">
        <v>38114586.890000001</v>
      </c>
      <c r="L38" s="17"/>
      <c r="M38" s="17"/>
    </row>
    <row r="39" spans="1:13" x14ac:dyDescent="0.2">
      <c r="A39" s="2" t="s">
        <v>47</v>
      </c>
      <c r="B39" s="20">
        <v>21239435.949999999</v>
      </c>
      <c r="C39" s="20">
        <v>1900080.3</v>
      </c>
      <c r="D39" s="20">
        <v>317095.94</v>
      </c>
      <c r="E39" s="20">
        <v>21918.49</v>
      </c>
      <c r="F39" s="20"/>
      <c r="G39" s="23">
        <v>3532.65</v>
      </c>
      <c r="H39" s="21"/>
      <c r="I39" s="21"/>
      <c r="J39" s="21"/>
      <c r="K39" s="22">
        <v>23482063.329999998</v>
      </c>
      <c r="L39" s="17"/>
      <c r="M39" s="17"/>
    </row>
    <row r="40" spans="1:13" x14ac:dyDescent="0.2">
      <c r="A40" s="2" t="s">
        <v>48</v>
      </c>
      <c r="B40" s="20">
        <v>14996057.449999999</v>
      </c>
      <c r="C40" s="20">
        <v>1341547.55</v>
      </c>
      <c r="D40" s="20">
        <v>223884.9</v>
      </c>
      <c r="E40" s="20">
        <v>16098.99</v>
      </c>
      <c r="F40" s="20"/>
      <c r="G40" s="24">
        <v>4031.97</v>
      </c>
      <c r="H40" s="21"/>
      <c r="I40" s="21"/>
      <c r="J40" s="21"/>
      <c r="K40" s="22">
        <v>16581620.859999999</v>
      </c>
      <c r="L40" s="17"/>
      <c r="M40" s="17"/>
    </row>
    <row r="41" spans="1:13" x14ac:dyDescent="0.2">
      <c r="A41" s="2" t="s">
        <v>49</v>
      </c>
      <c r="B41" s="20">
        <v>19371518.32</v>
      </c>
      <c r="C41" s="20">
        <v>1732976.36</v>
      </c>
      <c r="D41" s="20">
        <v>289208.71000000002</v>
      </c>
      <c r="E41" s="20">
        <v>19881.93</v>
      </c>
      <c r="F41" s="20"/>
      <c r="G41" s="20">
        <v>2394.02</v>
      </c>
      <c r="H41" s="21"/>
      <c r="I41" s="21"/>
      <c r="J41" s="21"/>
      <c r="K41" s="22">
        <v>21415979.34</v>
      </c>
      <c r="L41" s="17"/>
      <c r="M41" s="17"/>
    </row>
    <row r="42" spans="1:13" x14ac:dyDescent="0.2">
      <c r="A42" s="2" t="s">
        <v>50</v>
      </c>
      <c r="B42" s="20">
        <v>27597033.309999999</v>
      </c>
      <c r="C42" s="20">
        <v>2468831.0699999998</v>
      </c>
      <c r="D42" s="20">
        <v>412012.23</v>
      </c>
      <c r="E42" s="20">
        <v>29624.080000000002</v>
      </c>
      <c r="F42" s="20"/>
      <c r="G42" s="20">
        <v>11038.68</v>
      </c>
      <c r="H42" s="21"/>
      <c r="I42" s="21"/>
      <c r="J42" s="21"/>
      <c r="K42" s="22">
        <v>30518539.370000001</v>
      </c>
      <c r="L42" s="17"/>
      <c r="M42" s="17"/>
    </row>
    <row r="43" spans="1:13" x14ac:dyDescent="0.2">
      <c r="A43" s="2" t="s">
        <v>51</v>
      </c>
      <c r="B43" s="20">
        <v>15474019.439999999</v>
      </c>
      <c r="C43" s="20">
        <v>1384306.04</v>
      </c>
      <c r="D43" s="20">
        <v>231020.67</v>
      </c>
      <c r="E43" s="20">
        <v>16700.82</v>
      </c>
      <c r="F43" s="20"/>
      <c r="G43" s="20">
        <v>5179.6400000000003</v>
      </c>
      <c r="H43" s="21"/>
      <c r="I43" s="21"/>
      <c r="J43" s="21"/>
      <c r="K43" s="22">
        <v>17111226.609999999</v>
      </c>
      <c r="L43" s="17"/>
      <c r="M43" s="17"/>
    </row>
    <row r="44" spans="1:13" x14ac:dyDescent="0.2">
      <c r="A44" s="2" t="s">
        <v>52</v>
      </c>
      <c r="B44" s="20">
        <v>224712424.06</v>
      </c>
      <c r="C44" s="20">
        <v>20102777.280000001</v>
      </c>
      <c r="D44" s="20">
        <v>3354863.01</v>
      </c>
      <c r="E44" s="20">
        <v>241216.19</v>
      </c>
      <c r="F44" s="20"/>
      <c r="G44" s="20">
        <v>40219.870000000003</v>
      </c>
      <c r="H44" s="21"/>
      <c r="I44" s="21"/>
      <c r="J44" s="21"/>
      <c r="K44" s="22">
        <v>248451500.41</v>
      </c>
      <c r="L44" s="17"/>
      <c r="M44" s="17"/>
    </row>
    <row r="45" spans="1:13" x14ac:dyDescent="0.2">
      <c r="A45" s="2" t="s">
        <v>53</v>
      </c>
      <c r="B45" s="20">
        <v>35543151.399999999</v>
      </c>
      <c r="C45" s="20">
        <v>3179690.93</v>
      </c>
      <c r="D45" s="20">
        <v>530644.46</v>
      </c>
      <c r="E45" s="20">
        <v>38151.81</v>
      </c>
      <c r="F45" s="20"/>
      <c r="G45" s="20">
        <v>8512.9500000000007</v>
      </c>
      <c r="H45" s="21"/>
      <c r="I45" s="21"/>
      <c r="J45" s="21"/>
      <c r="K45" s="22">
        <v>39300151.549999997</v>
      </c>
      <c r="L45" s="17"/>
      <c r="M45" s="17"/>
    </row>
    <row r="46" spans="1:13" x14ac:dyDescent="0.2">
      <c r="A46" s="2" t="s">
        <v>54</v>
      </c>
      <c r="B46" s="20">
        <v>94416822.469999999</v>
      </c>
      <c r="C46" s="20">
        <v>8446530.5399999991</v>
      </c>
      <c r="D46" s="20">
        <v>1409603.88</v>
      </c>
      <c r="E46" s="20">
        <v>101352.18</v>
      </c>
      <c r="F46" s="20"/>
      <c r="G46" s="20">
        <v>17323.53</v>
      </c>
      <c r="H46" s="21"/>
      <c r="I46" s="21"/>
      <c r="J46" s="21"/>
      <c r="K46" s="22">
        <v>104391632.59999999</v>
      </c>
      <c r="L46" s="17"/>
      <c r="M46" s="17"/>
    </row>
    <row r="47" spans="1:13" x14ac:dyDescent="0.2">
      <c r="A47" s="2" t="s">
        <v>55</v>
      </c>
      <c r="B47" s="20">
        <v>21722669.579999998</v>
      </c>
      <c r="C47" s="20">
        <v>1943310.39</v>
      </c>
      <c r="D47" s="20">
        <v>324310.42</v>
      </c>
      <c r="E47" s="20">
        <v>23675.62</v>
      </c>
      <c r="F47" s="20"/>
      <c r="G47" s="20">
        <v>4009.17</v>
      </c>
      <c r="H47" s="21"/>
      <c r="I47" s="21"/>
      <c r="J47" s="21"/>
      <c r="K47" s="22">
        <v>24017975.18</v>
      </c>
      <c r="L47" s="17"/>
      <c r="M47" s="17"/>
    </row>
    <row r="48" spans="1:13" x14ac:dyDescent="0.2">
      <c r="A48" s="2" t="s">
        <v>56</v>
      </c>
      <c r="B48" s="20">
        <v>16923720.329999998</v>
      </c>
      <c r="C48" s="20">
        <v>1513996.31</v>
      </c>
      <c r="D48" s="20">
        <v>252664.1</v>
      </c>
      <c r="E48" s="20">
        <v>18221.52</v>
      </c>
      <c r="F48" s="20"/>
      <c r="G48" s="20">
        <v>2113.69</v>
      </c>
      <c r="H48" s="21"/>
      <c r="I48" s="21"/>
      <c r="J48" s="21"/>
      <c r="K48" s="22">
        <v>18710715.949999999</v>
      </c>
      <c r="L48" s="17"/>
      <c r="M48" s="17"/>
    </row>
    <row r="49" spans="1:13" x14ac:dyDescent="0.2">
      <c r="A49" s="2" t="s">
        <v>57</v>
      </c>
      <c r="B49" s="20">
        <v>19740533.09</v>
      </c>
      <c r="C49" s="20">
        <v>1765988.43</v>
      </c>
      <c r="D49" s="20">
        <v>294717.95</v>
      </c>
      <c r="E49" s="20">
        <v>20765.87</v>
      </c>
      <c r="F49" s="20"/>
      <c r="G49" s="20">
        <v>2506.86</v>
      </c>
      <c r="H49" s="21"/>
      <c r="I49" s="21"/>
      <c r="J49" s="21"/>
      <c r="K49" s="22">
        <v>21824512.199999999</v>
      </c>
      <c r="L49" s="17"/>
      <c r="M49" s="17"/>
    </row>
    <row r="50" spans="1:13" x14ac:dyDescent="0.2">
      <c r="A50" s="2" t="s">
        <v>58</v>
      </c>
      <c r="B50" s="20">
        <v>49627215.200000003</v>
      </c>
      <c r="C50" s="20">
        <v>4439651.5199999996</v>
      </c>
      <c r="D50" s="20">
        <v>740913.68</v>
      </c>
      <c r="E50" s="20">
        <v>47891.27</v>
      </c>
      <c r="F50" s="20"/>
      <c r="G50" s="20">
        <v>8796.82</v>
      </c>
      <c r="H50" s="21"/>
      <c r="I50" s="21"/>
      <c r="J50" s="21"/>
      <c r="K50" s="22">
        <v>54864468.490000002</v>
      </c>
      <c r="L50" s="17"/>
      <c r="M50" s="17"/>
    </row>
    <row r="51" spans="1:13" x14ac:dyDescent="0.2">
      <c r="A51" s="2" t="s">
        <v>59</v>
      </c>
      <c r="B51" s="20">
        <v>17470213.640000001</v>
      </c>
      <c r="C51" s="20">
        <v>1562885.61</v>
      </c>
      <c r="D51" s="20">
        <v>260823.02</v>
      </c>
      <c r="E51" s="20">
        <v>18081.810000000001</v>
      </c>
      <c r="F51" s="20"/>
      <c r="G51" s="20">
        <v>2060.61</v>
      </c>
      <c r="H51" s="21"/>
      <c r="I51" s="21"/>
      <c r="J51" s="21"/>
      <c r="K51" s="22">
        <v>19314064.690000001</v>
      </c>
      <c r="L51" s="17"/>
      <c r="M51" s="17"/>
    </row>
    <row r="52" spans="1:13" x14ac:dyDescent="0.2">
      <c r="A52" s="2" t="s">
        <v>60</v>
      </c>
      <c r="B52" s="20">
        <v>300982505.80000001</v>
      </c>
      <c r="C52" s="20">
        <v>26925900.100000001</v>
      </c>
      <c r="D52" s="20">
        <v>4493543.62</v>
      </c>
      <c r="E52" s="20">
        <v>329062.09000000003</v>
      </c>
      <c r="F52" s="20"/>
      <c r="G52" s="20">
        <v>41676.18</v>
      </c>
      <c r="H52" s="21"/>
      <c r="I52" s="21"/>
      <c r="J52" s="21"/>
      <c r="K52" s="22">
        <v>332772687.79000002</v>
      </c>
      <c r="L52" s="17"/>
      <c r="M52" s="17"/>
    </row>
    <row r="53" spans="1:13" ht="13.5" thickBot="1" x14ac:dyDescent="0.25">
      <c r="A53" s="4" t="s">
        <v>61</v>
      </c>
      <c r="B53" s="20">
        <v>32448698.960000001</v>
      </c>
      <c r="C53" s="20">
        <v>2902861.16</v>
      </c>
      <c r="D53" s="20">
        <v>484445.58</v>
      </c>
      <c r="E53" s="20">
        <v>872480.95</v>
      </c>
      <c r="F53" s="20"/>
      <c r="G53" s="20">
        <v>7523.34</v>
      </c>
      <c r="H53" s="21"/>
      <c r="I53" s="21"/>
      <c r="J53" s="21"/>
      <c r="K53" s="22">
        <v>36716009.990000002</v>
      </c>
      <c r="L53" s="17"/>
      <c r="M53" s="17"/>
    </row>
    <row r="54" spans="1:13" s="26" customFormat="1" ht="13.5" thickBot="1" x14ac:dyDescent="0.25">
      <c r="A54" s="5" t="s">
        <v>13</v>
      </c>
      <c r="B54" s="25">
        <v>1757213200.3199999</v>
      </c>
      <c r="C54" s="25">
        <v>157200322.78999999</v>
      </c>
      <c r="D54" s="25">
        <v>26234462.100000001</v>
      </c>
      <c r="E54" s="25">
        <v>2686747.5</v>
      </c>
      <c r="F54" s="25">
        <v>0</v>
      </c>
      <c r="G54" s="25">
        <v>393171.52</v>
      </c>
      <c r="H54" s="25">
        <v>0</v>
      </c>
      <c r="I54" s="25">
        <v>0</v>
      </c>
      <c r="J54" s="25">
        <v>0</v>
      </c>
      <c r="K54" s="25">
        <v>1943727904.23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.7109375" style="6" customWidth="1"/>
    <col min="7" max="7" width="18" style="6" bestFit="1" customWidth="1"/>
    <col min="8" max="8" width="15" style="6" customWidth="1"/>
    <col min="9" max="10" width="17.140625" style="6" customWidth="1"/>
    <col min="11" max="11" width="18" style="6" customWidth="1"/>
    <col min="12" max="16384" width="11.42578125" style="6"/>
  </cols>
  <sheetData>
    <row r="1" spans="1:11" x14ac:dyDescent="0.2">
      <c r="A1" s="181" t="s">
        <v>14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x14ac:dyDescent="0.2">
      <c r="A2" s="183" t="s">
        <v>62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2.75" customHeight="1" x14ac:dyDescent="0.2">
      <c r="A5" s="185" t="s">
        <v>0</v>
      </c>
      <c r="B5" s="187" t="s">
        <v>9</v>
      </c>
      <c r="C5" s="9" t="s">
        <v>10</v>
      </c>
      <c r="D5" s="9" t="s">
        <v>10</v>
      </c>
      <c r="E5" s="187" t="s">
        <v>1</v>
      </c>
      <c r="F5" s="179" t="s">
        <v>7</v>
      </c>
      <c r="G5" s="179" t="s">
        <v>8</v>
      </c>
      <c r="H5" s="179" t="s">
        <v>2</v>
      </c>
      <c r="I5" s="179" t="s">
        <v>3</v>
      </c>
      <c r="J5" s="179" t="s">
        <v>4</v>
      </c>
      <c r="K5" s="179" t="s">
        <v>5</v>
      </c>
    </row>
    <row r="6" spans="1:11" ht="23.25" customHeight="1" thickBot="1" x14ac:dyDescent="0.25">
      <c r="A6" s="186"/>
      <c r="B6" s="188"/>
      <c r="C6" s="10" t="s">
        <v>11</v>
      </c>
      <c r="D6" s="10" t="s">
        <v>12</v>
      </c>
      <c r="E6" s="188" t="s">
        <v>6</v>
      </c>
      <c r="F6" s="180" t="s">
        <v>6</v>
      </c>
      <c r="G6" s="180" t="s">
        <v>6</v>
      </c>
      <c r="H6" s="180"/>
      <c r="I6" s="180"/>
      <c r="J6" s="180"/>
      <c r="K6" s="180" t="s">
        <v>6</v>
      </c>
    </row>
    <row r="7" spans="1:11" x14ac:dyDescent="0.2">
      <c r="A7" s="1" t="s">
        <v>15</v>
      </c>
      <c r="B7" s="11">
        <f>+'Total Trimestre'!B7+'[1]Total Trimestre'!B7</f>
        <v>212873500.75</v>
      </c>
      <c r="C7" s="11">
        <f>+'Total Trimestre'!C7+'[1]Total Trimestre'!C7</f>
        <v>33045835.859999999</v>
      </c>
      <c r="D7" s="11">
        <f>+'Total Trimestre'!D7+'[1]Total Trimestre'!D7</f>
        <v>12489443.25</v>
      </c>
      <c r="E7" s="11">
        <f>+'Total Trimestre'!E7+'[1]Total Trimestre'!E7</f>
        <v>1342182.29</v>
      </c>
      <c r="F7" s="11">
        <f>+'Total Trimestre'!F7+'[1]Total Trimestre'!F7</f>
        <v>162750054.82999998</v>
      </c>
      <c r="G7" s="11">
        <f>+'Total Trimestre'!G7+'[1]Total Trimestre'!G7</f>
        <v>3860803.32</v>
      </c>
      <c r="H7" s="11">
        <f>+'Total Trimestre'!H7+'[1]Total Trimestre'!H7</f>
        <v>21055878.390000001</v>
      </c>
      <c r="I7" s="11">
        <f>+'Total Trimestre'!I7+'[1]Total Trimestre'!I7</f>
        <v>0</v>
      </c>
      <c r="J7" s="11">
        <f>+'Total Trimestre'!J7+'[1]Total Trimestre'!J7</f>
        <v>9387834.7800000012</v>
      </c>
      <c r="K7" s="12">
        <f>SUM(B7:J7)</f>
        <v>456805533.47000003</v>
      </c>
    </row>
    <row r="8" spans="1:11" x14ac:dyDescent="0.2">
      <c r="A8" s="2" t="s">
        <v>16</v>
      </c>
      <c r="B8" s="11">
        <f>+'Total Trimestre'!B8+'[1]Total Trimestre'!B8</f>
        <v>201205583.16</v>
      </c>
      <c r="C8" s="11">
        <f>+'Total Trimestre'!C8+'[1]Total Trimestre'!C8</f>
        <v>31234543.789999999</v>
      </c>
      <c r="D8" s="11">
        <f>+'Total Trimestre'!D8+'[1]Total Trimestre'!D8</f>
        <v>11804878.040000001</v>
      </c>
      <c r="E8" s="11">
        <f>+'Total Trimestre'!E8+'[1]Total Trimestre'!E8</f>
        <v>1264439.69</v>
      </c>
      <c r="F8" s="11">
        <f>+'Total Trimestre'!F8+'[1]Total Trimestre'!F8</f>
        <v>146373530.92000002</v>
      </c>
      <c r="G8" s="11">
        <f>+'Total Trimestre'!G8+'[1]Total Trimestre'!G8</f>
        <v>3472314.71</v>
      </c>
      <c r="H8" s="11">
        <f>+'Total Trimestre'!H8+'[1]Total Trimestre'!H8</f>
        <v>20557360.229999997</v>
      </c>
      <c r="I8" s="11">
        <f>+'Total Trimestre'!I8+'[1]Total Trimestre'!I8</f>
        <v>0</v>
      </c>
      <c r="J8" s="11">
        <f>+'Total Trimestre'!J8+'[1]Total Trimestre'!J8</f>
        <v>8443195.4400000013</v>
      </c>
      <c r="K8" s="12">
        <f t="shared" ref="K8:K53" si="0">SUM(B8:J8)</f>
        <v>424355845.98000002</v>
      </c>
    </row>
    <row r="9" spans="1:11" x14ac:dyDescent="0.2">
      <c r="A9" s="2" t="s">
        <v>17</v>
      </c>
      <c r="B9" s="11">
        <f>+'Total Trimestre'!B9+'[1]Total Trimestre'!B9</f>
        <v>0</v>
      </c>
      <c r="C9" s="11">
        <f>+'Total Trimestre'!C9+'[1]Total Trimestre'!C9</f>
        <v>0</v>
      </c>
      <c r="D9" s="11">
        <f>+'Total Trimestre'!D9+'[1]Total Trimestre'!D9</f>
        <v>0</v>
      </c>
      <c r="E9" s="11">
        <f>+'Total Trimestre'!E9+'[1]Total Trimestre'!E9</f>
        <v>0</v>
      </c>
      <c r="F9" s="11">
        <f>+'Total Trimestre'!F9+'[1]Total Trimestre'!F9</f>
        <v>56877029.999999993</v>
      </c>
      <c r="G9" s="11">
        <f>+'Total Trimestre'!G9+'[1]Total Trimestre'!G9</f>
        <v>1349253.15</v>
      </c>
      <c r="H9" s="11">
        <f>+'Total Trimestre'!H9+'[1]Total Trimestre'!H9</f>
        <v>0</v>
      </c>
      <c r="I9" s="11">
        <f>+'Total Trimestre'!I9+'[1]Total Trimestre'!I9</f>
        <v>5326116.8599999994</v>
      </c>
      <c r="J9" s="11">
        <f>+'Total Trimestre'!J9+'[1]Total Trimestre'!J9</f>
        <v>3280810.9299999997</v>
      </c>
      <c r="K9" s="12">
        <f t="shared" si="0"/>
        <v>66833210.93999999</v>
      </c>
    </row>
    <row r="10" spans="1:11" x14ac:dyDescent="0.2">
      <c r="A10" s="2" t="s">
        <v>18</v>
      </c>
      <c r="B10" s="11">
        <f>+'Total Trimestre'!B10+'[1]Total Trimestre'!B10</f>
        <v>0</v>
      </c>
      <c r="C10" s="11">
        <f>+'Total Trimestre'!C10+'[1]Total Trimestre'!C10</f>
        <v>0</v>
      </c>
      <c r="D10" s="11">
        <f>+'Total Trimestre'!D10+'[1]Total Trimestre'!D10</f>
        <v>0</v>
      </c>
      <c r="E10" s="11">
        <f>+'Total Trimestre'!E10+'[1]Total Trimestre'!E10</f>
        <v>0</v>
      </c>
      <c r="F10" s="11">
        <f>+'Total Trimestre'!F10+'[1]Total Trimestre'!F10</f>
        <v>60189736.289999999</v>
      </c>
      <c r="G10" s="11">
        <f>+'Total Trimestre'!G10+'[1]Total Trimestre'!G10</f>
        <v>1427838.12</v>
      </c>
      <c r="H10" s="11">
        <f>+'Total Trimestre'!H10+'[1]Total Trimestre'!H10</f>
        <v>0</v>
      </c>
      <c r="I10" s="11">
        <f>+'Total Trimestre'!I10+'[1]Total Trimestre'!I10</f>
        <v>7907309.1100000003</v>
      </c>
      <c r="J10" s="11">
        <f>+'Total Trimestre'!J10+'[1]Total Trimestre'!J10</f>
        <v>3471896.21</v>
      </c>
      <c r="K10" s="12">
        <f t="shared" si="0"/>
        <v>72996779.729999989</v>
      </c>
    </row>
    <row r="11" spans="1:11" x14ac:dyDescent="0.2">
      <c r="A11" s="2" t="s">
        <v>19</v>
      </c>
      <c r="B11" s="11">
        <f>+'Total Trimestre'!B11+'[1]Total Trimestre'!B11</f>
        <v>0</v>
      </c>
      <c r="C11" s="11">
        <f>+'Total Trimestre'!C11+'[1]Total Trimestre'!C11</f>
        <v>0</v>
      </c>
      <c r="D11" s="11">
        <f>+'Total Trimestre'!D11+'[1]Total Trimestre'!D11</f>
        <v>0</v>
      </c>
      <c r="E11" s="11">
        <f>+'Total Trimestre'!E11+'[1]Total Trimestre'!E11</f>
        <v>0</v>
      </c>
      <c r="F11" s="11">
        <f>+'Total Trimestre'!F11+'[1]Total Trimestre'!F11</f>
        <v>58319660.130000003</v>
      </c>
      <c r="G11" s="11">
        <f>+'Total Trimestre'!G11+'[1]Total Trimestre'!G11</f>
        <v>1383475.6400000001</v>
      </c>
      <c r="H11" s="11">
        <f>+'Total Trimestre'!H11+'[1]Total Trimestre'!H11</f>
        <v>0</v>
      </c>
      <c r="I11" s="11">
        <f>+'Total Trimestre'!I11+'[1]Total Trimestre'!I11</f>
        <v>0</v>
      </c>
      <c r="J11" s="11">
        <f>+'Total Trimestre'!J11+'[1]Total Trimestre'!J11</f>
        <v>3364025.5</v>
      </c>
      <c r="K11" s="12">
        <f t="shared" si="0"/>
        <v>63067161.270000003</v>
      </c>
    </row>
    <row r="12" spans="1:11" x14ac:dyDescent="0.2">
      <c r="A12" s="2" t="s">
        <v>20</v>
      </c>
      <c r="B12" s="11">
        <f>+'Total Trimestre'!B12+'[1]Total Trimestre'!B12</f>
        <v>0</v>
      </c>
      <c r="C12" s="11">
        <f>+'Total Trimestre'!C12+'[1]Total Trimestre'!C12</f>
        <v>0</v>
      </c>
      <c r="D12" s="11">
        <f>+'Total Trimestre'!D12+'[1]Total Trimestre'!D12</f>
        <v>0</v>
      </c>
      <c r="E12" s="11">
        <f>+'Total Trimestre'!E12+'[1]Total Trimestre'!E12</f>
        <v>0</v>
      </c>
      <c r="F12" s="11">
        <f>+'Total Trimestre'!F12+'[1]Total Trimestre'!F12</f>
        <v>54552792.510000005</v>
      </c>
      <c r="G12" s="11">
        <f>+'Total Trimestre'!G12+'[1]Total Trimestre'!G12</f>
        <v>1294116.94</v>
      </c>
      <c r="H12" s="11">
        <f>+'Total Trimestre'!H12+'[1]Total Trimestre'!H12</f>
        <v>0</v>
      </c>
      <c r="I12" s="11">
        <f>+'Total Trimestre'!I12+'[1]Total Trimestre'!I12</f>
        <v>3496167.1199999996</v>
      </c>
      <c r="J12" s="11">
        <f>+'Total Trimestre'!J12+'[1]Total Trimestre'!J12</f>
        <v>3146743.0300000003</v>
      </c>
      <c r="K12" s="12">
        <f t="shared" si="0"/>
        <v>62489819.600000001</v>
      </c>
    </row>
    <row r="13" spans="1:11" x14ac:dyDescent="0.2">
      <c r="A13" s="2" t="s">
        <v>21</v>
      </c>
      <c r="B13" s="11">
        <f>+'Total Trimestre'!B13+'[1]Total Trimestre'!B13</f>
        <v>0</v>
      </c>
      <c r="C13" s="11">
        <f>+'Total Trimestre'!C13+'[1]Total Trimestre'!C13</f>
        <v>0</v>
      </c>
      <c r="D13" s="11">
        <f>+'Total Trimestre'!D13+'[1]Total Trimestre'!D13</f>
        <v>0</v>
      </c>
      <c r="E13" s="11">
        <f>+'Total Trimestre'!E13+'[1]Total Trimestre'!E13</f>
        <v>0</v>
      </c>
      <c r="F13" s="11">
        <f>+'Total Trimestre'!F13+'[1]Total Trimestre'!F13</f>
        <v>65906826.210000008</v>
      </c>
      <c r="G13" s="11">
        <f>+'Total Trimestre'!G13+'[1]Total Trimestre'!G13</f>
        <v>1563460.55</v>
      </c>
      <c r="H13" s="11">
        <f>+'Total Trimestre'!H13+'[1]Total Trimestre'!H13</f>
        <v>0</v>
      </c>
      <c r="I13" s="11">
        <f>+'Total Trimestre'!I13+'[1]Total Trimestre'!I13</f>
        <v>0</v>
      </c>
      <c r="J13" s="11">
        <f>+'Total Trimestre'!J13+'[1]Total Trimestre'!J13</f>
        <v>3801672.4299999997</v>
      </c>
      <c r="K13" s="12">
        <f t="shared" si="0"/>
        <v>71271959.189999998</v>
      </c>
    </row>
    <row r="14" spans="1:11" x14ac:dyDescent="0.2">
      <c r="A14" s="2" t="s">
        <v>22</v>
      </c>
      <c r="B14" s="11">
        <f>+'Total Trimestre'!B14+'[1]Total Trimestre'!B14</f>
        <v>0</v>
      </c>
      <c r="C14" s="11">
        <f>+'Total Trimestre'!C14+'[1]Total Trimestre'!C14</f>
        <v>0</v>
      </c>
      <c r="D14" s="11">
        <f>+'Total Trimestre'!D14+'[1]Total Trimestre'!D14</f>
        <v>0</v>
      </c>
      <c r="E14" s="11">
        <f>+'Total Trimestre'!E14+'[1]Total Trimestre'!E14</f>
        <v>0</v>
      </c>
      <c r="F14" s="11">
        <f>+'Total Trimestre'!F14+'[1]Total Trimestre'!F14</f>
        <v>53644469.809999995</v>
      </c>
      <c r="G14" s="11">
        <f>+'Total Trimestre'!G14+'[1]Total Trimestre'!G14</f>
        <v>1272569.44</v>
      </c>
      <c r="H14" s="11">
        <f>+'Total Trimestre'!H14+'[1]Total Trimestre'!H14</f>
        <v>0</v>
      </c>
      <c r="I14" s="11">
        <f>+'Total Trimestre'!I14+'[1]Total Trimestre'!I14</f>
        <v>0</v>
      </c>
      <c r="J14" s="11">
        <f>+'Total Trimestre'!J14+'[1]Total Trimestre'!J14</f>
        <v>3094348.69</v>
      </c>
      <c r="K14" s="12">
        <f t="shared" si="0"/>
        <v>58011387.93999999</v>
      </c>
    </row>
    <row r="15" spans="1:11" x14ac:dyDescent="0.2">
      <c r="A15" s="2" t="s">
        <v>23</v>
      </c>
      <c r="B15" s="11">
        <f>+'Total Trimestre'!B15+'[1]Total Trimestre'!B15</f>
        <v>0</v>
      </c>
      <c r="C15" s="11">
        <f>+'Total Trimestre'!C15+'[1]Total Trimestre'!C15</f>
        <v>0</v>
      </c>
      <c r="D15" s="11">
        <f>+'Total Trimestre'!D15+'[1]Total Trimestre'!D15</f>
        <v>0</v>
      </c>
      <c r="E15" s="11">
        <f>+'Total Trimestre'!E15+'[1]Total Trimestre'!E15</f>
        <v>0</v>
      </c>
      <c r="F15" s="11">
        <f>+'Total Trimestre'!F15+'[1]Total Trimestre'!F15</f>
        <v>62540689.150000006</v>
      </c>
      <c r="G15" s="11">
        <f>+'Total Trimestre'!G15+'[1]Total Trimestre'!G15</f>
        <v>1483608.1</v>
      </c>
      <c r="H15" s="11">
        <f>+'Total Trimestre'!H15+'[1]Total Trimestre'!H15</f>
        <v>0</v>
      </c>
      <c r="I15" s="11">
        <f>+'Total Trimestre'!I15+'[1]Total Trimestre'!I15</f>
        <v>0</v>
      </c>
      <c r="J15" s="11">
        <f>+'Total Trimestre'!J15+'[1]Total Trimestre'!J15</f>
        <v>3607505.12</v>
      </c>
      <c r="K15" s="12">
        <f t="shared" si="0"/>
        <v>67631802.370000005</v>
      </c>
    </row>
    <row r="16" spans="1:11" x14ac:dyDescent="0.2">
      <c r="A16" s="2" t="s">
        <v>24</v>
      </c>
      <c r="B16" s="11">
        <f>+'Total Trimestre'!B16+'[1]Total Trimestre'!B16</f>
        <v>0</v>
      </c>
      <c r="C16" s="11">
        <f>+'Total Trimestre'!C16+'[1]Total Trimestre'!C16</f>
        <v>0</v>
      </c>
      <c r="D16" s="11">
        <f>+'Total Trimestre'!D16+'[1]Total Trimestre'!D16</f>
        <v>0</v>
      </c>
      <c r="E16" s="11">
        <f>+'Total Trimestre'!E16+'[1]Total Trimestre'!E16</f>
        <v>0</v>
      </c>
      <c r="F16" s="11">
        <f>+'Total Trimestre'!F16+'[1]Total Trimestre'!F16</f>
        <v>98820166.25</v>
      </c>
      <c r="G16" s="11">
        <f>+'Total Trimestre'!G16+'[1]Total Trimestre'!G16</f>
        <v>2344240.23</v>
      </c>
      <c r="H16" s="11">
        <f>+'Total Trimestre'!H16+'[1]Total Trimestre'!H16</f>
        <v>0</v>
      </c>
      <c r="I16" s="11">
        <f>+'Total Trimestre'!I16+'[1]Total Trimestre'!I16</f>
        <v>0</v>
      </c>
      <c r="J16" s="11">
        <f>+'Total Trimestre'!J16+'[1]Total Trimestre'!J16</f>
        <v>5700197.1099999994</v>
      </c>
      <c r="K16" s="12">
        <f t="shared" si="0"/>
        <v>106864603.59</v>
      </c>
    </row>
    <row r="17" spans="1:11" x14ac:dyDescent="0.2">
      <c r="A17" s="2" t="s">
        <v>25</v>
      </c>
      <c r="B17" s="11">
        <f>+'Total Trimestre'!B17+'[1]Total Trimestre'!B17</f>
        <v>0</v>
      </c>
      <c r="C17" s="11">
        <f>+'Total Trimestre'!C17+'[1]Total Trimestre'!C17</f>
        <v>0</v>
      </c>
      <c r="D17" s="11">
        <f>+'Total Trimestre'!D17+'[1]Total Trimestre'!D17</f>
        <v>0</v>
      </c>
      <c r="E17" s="11">
        <f>+'Total Trimestre'!E17+'[1]Total Trimestre'!E17</f>
        <v>0</v>
      </c>
      <c r="F17" s="11">
        <f>+'Total Trimestre'!F17+'[1]Total Trimestre'!F17</f>
        <v>58907398.360000007</v>
      </c>
      <c r="G17" s="11">
        <f>+'Total Trimestre'!G17+'[1]Total Trimestre'!G17</f>
        <v>1397418.12</v>
      </c>
      <c r="H17" s="11">
        <f>+'Total Trimestre'!H17+'[1]Total Trimestre'!H17</f>
        <v>0</v>
      </c>
      <c r="I17" s="11">
        <f>+'Total Trimestre'!I17+'[1]Total Trimestre'!I17</f>
        <v>0</v>
      </c>
      <c r="J17" s="11">
        <f>+'Total Trimestre'!J17+'[1]Total Trimestre'!J17</f>
        <v>3397927.71</v>
      </c>
      <c r="K17" s="12">
        <f t="shared" si="0"/>
        <v>63702744.190000005</v>
      </c>
    </row>
    <row r="18" spans="1:11" x14ac:dyDescent="0.2">
      <c r="A18" s="2" t="s">
        <v>26</v>
      </c>
      <c r="B18" s="11">
        <f>+'Total Trimestre'!B18+'[1]Total Trimestre'!B18</f>
        <v>0</v>
      </c>
      <c r="C18" s="11">
        <f>+'Total Trimestre'!C18+'[1]Total Trimestre'!C18</f>
        <v>0</v>
      </c>
      <c r="D18" s="11">
        <f>+'Total Trimestre'!D18+'[1]Total Trimestre'!D18</f>
        <v>0</v>
      </c>
      <c r="E18" s="11">
        <f>+'Total Trimestre'!E18+'[1]Total Trimestre'!E18</f>
        <v>0</v>
      </c>
      <c r="F18" s="11">
        <f>+'Total Trimestre'!F18+'[1]Total Trimestre'!F18</f>
        <v>58266229.400000006</v>
      </c>
      <c r="G18" s="11">
        <f>+'Total Trimestre'!G18+'[1]Total Trimestre'!G18</f>
        <v>1382208.1300000001</v>
      </c>
      <c r="H18" s="11">
        <f>+'Total Trimestre'!H18+'[1]Total Trimestre'!H18</f>
        <v>0</v>
      </c>
      <c r="I18" s="11">
        <f>+'Total Trimestre'!I18+'[1]Total Trimestre'!I18</f>
        <v>6395192.75</v>
      </c>
      <c r="J18" s="11">
        <f>+'Total Trimestre'!J18+'[1]Total Trimestre'!J18</f>
        <v>3360943.4799999995</v>
      </c>
      <c r="K18" s="12">
        <f t="shared" si="0"/>
        <v>69404573.760000005</v>
      </c>
    </row>
    <row r="19" spans="1:11" x14ac:dyDescent="0.2">
      <c r="A19" s="2" t="s">
        <v>27</v>
      </c>
      <c r="B19" s="11">
        <f>+'Total Trimestre'!B19+'[1]Total Trimestre'!B19</f>
        <v>0</v>
      </c>
      <c r="C19" s="11">
        <f>+'Total Trimestre'!C19+'[1]Total Trimestre'!C19</f>
        <v>0</v>
      </c>
      <c r="D19" s="11">
        <f>+'Total Trimestre'!D19+'[1]Total Trimestre'!D19</f>
        <v>0</v>
      </c>
      <c r="E19" s="11">
        <f>+'Total Trimestre'!E19+'[1]Total Trimestre'!E19</f>
        <v>0</v>
      </c>
      <c r="F19" s="11">
        <f>+'Total Trimestre'!F19+'[1]Total Trimestre'!F19</f>
        <v>63021565.870000005</v>
      </c>
      <c r="G19" s="11">
        <f>+'Total Trimestre'!G19+'[1]Total Trimestre'!G19</f>
        <v>1495015.59</v>
      </c>
      <c r="H19" s="11">
        <f>+'Total Trimestre'!H19+'[1]Total Trimestre'!H19</f>
        <v>0</v>
      </c>
      <c r="I19" s="11">
        <f>+'Total Trimestre'!I19+'[1]Total Trimestre'!I19</f>
        <v>10132142.74</v>
      </c>
      <c r="J19" s="11">
        <f>+'Total Trimestre'!J19+'[1]Total Trimestre'!J19</f>
        <v>3635243.3099999996</v>
      </c>
      <c r="K19" s="12">
        <f t="shared" si="0"/>
        <v>78283967.510000005</v>
      </c>
    </row>
    <row r="20" spans="1:11" x14ac:dyDescent="0.2">
      <c r="A20" s="2" t="s">
        <v>28</v>
      </c>
      <c r="B20" s="11">
        <f>+'Total Trimestre'!B20+'[1]Total Trimestre'!B20</f>
        <v>0</v>
      </c>
      <c r="C20" s="11">
        <f>+'Total Trimestre'!C20+'[1]Total Trimestre'!C20</f>
        <v>0</v>
      </c>
      <c r="D20" s="11">
        <f>+'Total Trimestre'!D20+'[1]Total Trimestre'!D20</f>
        <v>0</v>
      </c>
      <c r="E20" s="11">
        <f>+'Total Trimestre'!E20+'[1]Total Trimestre'!E20</f>
        <v>0</v>
      </c>
      <c r="F20" s="11">
        <f>+'Total Trimestre'!F20+'[1]Total Trimestre'!F20</f>
        <v>88427886</v>
      </c>
      <c r="G20" s="11">
        <f>+'Total Trimestre'!G20+'[1]Total Trimestre'!G20</f>
        <v>2097711.58</v>
      </c>
      <c r="H20" s="11">
        <f>+'Total Trimestre'!H20+'[1]Total Trimestre'!H20</f>
        <v>0</v>
      </c>
      <c r="I20" s="11">
        <f>+'Total Trimestre'!I20+'[1]Total Trimestre'!I20</f>
        <v>0</v>
      </c>
      <c r="J20" s="11">
        <f>+'Total Trimestre'!J20+'[1]Total Trimestre'!J20</f>
        <v>5100744.1100000003</v>
      </c>
      <c r="K20" s="12">
        <f t="shared" si="0"/>
        <v>95626341.689999998</v>
      </c>
    </row>
    <row r="21" spans="1:11" x14ac:dyDescent="0.2">
      <c r="A21" s="2" t="s">
        <v>29</v>
      </c>
      <c r="B21" s="11">
        <f>+'Total Trimestre'!B21+'[1]Total Trimestre'!B21</f>
        <v>0</v>
      </c>
      <c r="C21" s="11">
        <f>+'Total Trimestre'!C21+'[1]Total Trimestre'!C21</f>
        <v>0</v>
      </c>
      <c r="D21" s="11">
        <f>+'Total Trimestre'!D21+'[1]Total Trimestre'!D21</f>
        <v>0</v>
      </c>
      <c r="E21" s="11">
        <f>+'Total Trimestre'!E21+'[1]Total Trimestre'!E21</f>
        <v>0</v>
      </c>
      <c r="F21" s="11">
        <f>+'Total Trimestre'!F21+'[1]Total Trimestre'!F21</f>
        <v>80680427.719999999</v>
      </c>
      <c r="G21" s="11">
        <f>+'Total Trimestre'!G21+'[1]Total Trimestre'!G21</f>
        <v>1913924.1600000001</v>
      </c>
      <c r="H21" s="11">
        <f>+'Total Trimestre'!H21+'[1]Total Trimestre'!H21</f>
        <v>0</v>
      </c>
      <c r="I21" s="11">
        <f>+'Total Trimestre'!I21+'[1]Total Trimestre'!I21</f>
        <v>0</v>
      </c>
      <c r="J21" s="11">
        <f>+'Total Trimestre'!J21+'[1]Total Trimestre'!J21</f>
        <v>4653851.13</v>
      </c>
      <c r="K21" s="12">
        <f t="shared" si="0"/>
        <v>87248203.00999999</v>
      </c>
    </row>
    <row r="22" spans="1:11" x14ac:dyDescent="0.2">
      <c r="A22" s="2" t="s">
        <v>30</v>
      </c>
      <c r="B22" s="11">
        <f>+'Total Trimestre'!B22+'[1]Total Trimestre'!B22</f>
        <v>0</v>
      </c>
      <c r="C22" s="11">
        <f>+'Total Trimestre'!C22+'[1]Total Trimestre'!C22</f>
        <v>0</v>
      </c>
      <c r="D22" s="11">
        <f>+'Total Trimestre'!D22+'[1]Total Trimestre'!D22</f>
        <v>0</v>
      </c>
      <c r="E22" s="11">
        <f>+'Total Trimestre'!E22+'[1]Total Trimestre'!E22</f>
        <v>0</v>
      </c>
      <c r="F22" s="11">
        <f>+'Total Trimestre'!F22+'[1]Total Trimestre'!F22</f>
        <v>61605651.089999996</v>
      </c>
      <c r="G22" s="11">
        <f>+'Total Trimestre'!G22+'[1]Total Trimestre'!G22</f>
        <v>1461426.85</v>
      </c>
      <c r="H22" s="11">
        <f>+'Total Trimestre'!H22+'[1]Total Trimestre'!H22</f>
        <v>0</v>
      </c>
      <c r="I22" s="11">
        <f>+'Total Trimestre'!I22+'[1]Total Trimestre'!I22</f>
        <v>9024541.5999999996</v>
      </c>
      <c r="J22" s="11">
        <f>+'Total Trimestre'!J22+'[1]Total Trimestre'!J22</f>
        <v>3553569.75</v>
      </c>
      <c r="K22" s="12">
        <f t="shared" si="0"/>
        <v>75645189.289999992</v>
      </c>
    </row>
    <row r="23" spans="1:11" x14ac:dyDescent="0.2">
      <c r="A23" s="2" t="s">
        <v>31</v>
      </c>
      <c r="B23" s="11">
        <f>+'Total Trimestre'!B23+'[1]Total Trimestre'!B23</f>
        <v>0</v>
      </c>
      <c r="C23" s="11">
        <f>+'Total Trimestre'!C23+'[1]Total Trimestre'!C23</f>
        <v>0</v>
      </c>
      <c r="D23" s="11">
        <f>+'Total Trimestre'!D23+'[1]Total Trimestre'!D23</f>
        <v>0</v>
      </c>
      <c r="E23" s="11">
        <f>+'Total Trimestre'!E23+'[1]Total Trimestre'!E23</f>
        <v>0</v>
      </c>
      <c r="F23" s="11">
        <f>+'Total Trimestre'!F23+'[1]Total Trimestre'!F23</f>
        <v>57491483.580000006</v>
      </c>
      <c r="G23" s="11">
        <f>+'Total Trimestre'!G23+'[1]Total Trimestre'!G23</f>
        <v>1363829.42</v>
      </c>
      <c r="H23" s="11">
        <f>+'Total Trimestre'!H23+'[1]Total Trimestre'!H23</f>
        <v>0</v>
      </c>
      <c r="I23" s="11">
        <f>+'Total Trimestre'!I23+'[1]Total Trimestre'!I23</f>
        <v>0</v>
      </c>
      <c r="J23" s="11">
        <f>+'Total Trimestre'!J23+'[1]Total Trimestre'!J23</f>
        <v>3316254.16</v>
      </c>
      <c r="K23" s="12">
        <f t="shared" si="0"/>
        <v>62171567.160000011</v>
      </c>
    </row>
    <row r="24" spans="1:11" x14ac:dyDescent="0.2">
      <c r="A24" s="2" t="s">
        <v>32</v>
      </c>
      <c r="B24" s="11">
        <f>+'Total Trimestre'!B24+'[1]Total Trimestre'!B24</f>
        <v>0</v>
      </c>
      <c r="C24" s="11">
        <f>+'Total Trimestre'!C24+'[1]Total Trimestre'!C24</f>
        <v>0</v>
      </c>
      <c r="D24" s="11">
        <f>+'Total Trimestre'!D24+'[1]Total Trimestre'!D24</f>
        <v>0</v>
      </c>
      <c r="E24" s="11">
        <f>+'Total Trimestre'!E24+'[1]Total Trimestre'!E24</f>
        <v>0</v>
      </c>
      <c r="F24" s="11">
        <f>+'Total Trimestre'!F24+'[1]Total Trimestre'!F24</f>
        <v>79611812.780000001</v>
      </c>
      <c r="G24" s="11">
        <f>+'Total Trimestre'!G24+'[1]Total Trimestre'!G24</f>
        <v>1888574.17</v>
      </c>
      <c r="H24" s="11">
        <f>+'Total Trimestre'!H24+'[1]Total Trimestre'!H24</f>
        <v>0</v>
      </c>
      <c r="I24" s="11">
        <f>+'Total Trimestre'!I24+'[1]Total Trimestre'!I24</f>
        <v>0</v>
      </c>
      <c r="J24" s="11">
        <f>+'Total Trimestre'!J24+'[1]Total Trimestre'!J24</f>
        <v>4592210.6999999993</v>
      </c>
      <c r="K24" s="12">
        <f t="shared" si="0"/>
        <v>86092597.650000006</v>
      </c>
    </row>
    <row r="25" spans="1:11" x14ac:dyDescent="0.2">
      <c r="A25" s="2" t="s">
        <v>33</v>
      </c>
      <c r="B25" s="11">
        <f>+'Total Trimestre'!B25+'[1]Total Trimestre'!B25</f>
        <v>0</v>
      </c>
      <c r="C25" s="11">
        <f>+'Total Trimestre'!C25+'[1]Total Trimestre'!C25</f>
        <v>0</v>
      </c>
      <c r="D25" s="11">
        <f>+'Total Trimestre'!D25+'[1]Total Trimestre'!D25</f>
        <v>0</v>
      </c>
      <c r="E25" s="11">
        <f>+'Total Trimestre'!E25+'[1]Total Trimestre'!E25</f>
        <v>0</v>
      </c>
      <c r="F25" s="11">
        <f>+'Total Trimestre'!F25+'[1]Total Trimestre'!F25</f>
        <v>60323313.159999996</v>
      </c>
      <c r="G25" s="11">
        <f>+'Total Trimestre'!G25+'[1]Total Trimestre'!G25</f>
        <v>1431006.87</v>
      </c>
      <c r="H25" s="11">
        <f>+'Total Trimestre'!H25+'[1]Total Trimestre'!H25</f>
        <v>0</v>
      </c>
      <c r="I25" s="11">
        <f>+'Total Trimestre'!I25+'[1]Total Trimestre'!I25</f>
        <v>0</v>
      </c>
      <c r="J25" s="11">
        <f>+'Total Trimestre'!J25+'[1]Total Trimestre'!J25</f>
        <v>3479601.26</v>
      </c>
      <c r="K25" s="12">
        <f t="shared" si="0"/>
        <v>65233921.289999992</v>
      </c>
    </row>
    <row r="26" spans="1:11" x14ac:dyDescent="0.2">
      <c r="A26" s="2" t="s">
        <v>34</v>
      </c>
      <c r="B26" s="11">
        <f>+'Total Trimestre'!B26+'[1]Total Trimestre'!B26</f>
        <v>0</v>
      </c>
      <c r="C26" s="11">
        <f>+'Total Trimestre'!C26+'[1]Total Trimestre'!C26</f>
        <v>0</v>
      </c>
      <c r="D26" s="11">
        <f>+'Total Trimestre'!D26+'[1]Total Trimestre'!D26</f>
        <v>0</v>
      </c>
      <c r="E26" s="11">
        <f>+'Total Trimestre'!E26+'[1]Total Trimestre'!E26</f>
        <v>0</v>
      </c>
      <c r="F26" s="11">
        <f>+'Total Trimestre'!F26+'[1]Total Trimestre'!F26</f>
        <v>75444214.519999996</v>
      </c>
      <c r="G26" s="11">
        <f>+'Total Trimestre'!G26+'[1]Total Trimestre'!G26</f>
        <v>1789709.22</v>
      </c>
      <c r="H26" s="11">
        <f>+'Total Trimestre'!H26+'[1]Total Trimestre'!H26</f>
        <v>0</v>
      </c>
      <c r="I26" s="11">
        <f>+'Total Trimestre'!I26+'[1]Total Trimestre'!I26</f>
        <v>0</v>
      </c>
      <c r="J26" s="11">
        <f>+'Total Trimestre'!J26+'[1]Total Trimestre'!J26</f>
        <v>4351813.1099999994</v>
      </c>
      <c r="K26" s="12">
        <f t="shared" si="0"/>
        <v>81585736.849999994</v>
      </c>
    </row>
    <row r="27" spans="1:11" x14ac:dyDescent="0.2">
      <c r="A27" s="2" t="s">
        <v>35</v>
      </c>
      <c r="B27" s="11">
        <f>+'Total Trimestre'!B27+'[1]Total Trimestre'!B27</f>
        <v>0</v>
      </c>
      <c r="C27" s="11">
        <f>+'Total Trimestre'!C27+'[1]Total Trimestre'!C27</f>
        <v>0</v>
      </c>
      <c r="D27" s="11">
        <f>+'Total Trimestre'!D27+'[1]Total Trimestre'!D27</f>
        <v>0</v>
      </c>
      <c r="E27" s="11">
        <f>+'Total Trimestre'!E27+'[1]Total Trimestre'!E27</f>
        <v>0</v>
      </c>
      <c r="F27" s="11">
        <f>+'Total Trimestre'!F27+'[1]Total Trimestre'!F27</f>
        <v>61952950.939999998</v>
      </c>
      <c r="G27" s="11">
        <f>+'Total Trimestre'!G27+'[1]Total Trimestre'!G27</f>
        <v>1469665.59</v>
      </c>
      <c r="H27" s="11">
        <f>+'Total Trimestre'!H27+'[1]Total Trimestre'!H27</f>
        <v>0</v>
      </c>
      <c r="I27" s="11">
        <f>+'Total Trimestre'!I27+'[1]Total Trimestre'!I27</f>
        <v>9294218.3899999987</v>
      </c>
      <c r="J27" s="11">
        <f>+'Total Trimestre'!J27+'[1]Total Trimestre'!J27</f>
        <v>3573602.9</v>
      </c>
      <c r="K27" s="12">
        <f t="shared" si="0"/>
        <v>76290437.820000008</v>
      </c>
    </row>
    <row r="28" spans="1:11" x14ac:dyDescent="0.2">
      <c r="A28" s="2" t="s">
        <v>36</v>
      </c>
      <c r="B28" s="11">
        <f>+'Total Trimestre'!B28+'[1]Total Trimestre'!B28</f>
        <v>0</v>
      </c>
      <c r="C28" s="11">
        <f>+'Total Trimestre'!C28+'[1]Total Trimestre'!C28</f>
        <v>0</v>
      </c>
      <c r="D28" s="11">
        <f>+'Total Trimestre'!D28+'[1]Total Trimestre'!D28</f>
        <v>0</v>
      </c>
      <c r="E28" s="11">
        <f>+'Total Trimestre'!E28+'[1]Total Trimestre'!E28</f>
        <v>0</v>
      </c>
      <c r="F28" s="11">
        <f>+'Total Trimestre'!F28+'[1]Total Trimestre'!F28</f>
        <v>79184366.799999997</v>
      </c>
      <c r="G28" s="11">
        <f>+'Total Trimestre'!G28+'[1]Total Trimestre'!G28</f>
        <v>1878434.15</v>
      </c>
      <c r="H28" s="11">
        <f>+'Total Trimestre'!H28+'[1]Total Trimestre'!H28</f>
        <v>0</v>
      </c>
      <c r="I28" s="11">
        <f>+'Total Trimestre'!I28+'[1]Total Trimestre'!I28</f>
        <v>0</v>
      </c>
      <c r="J28" s="11">
        <f>+'Total Trimestre'!J28+'[1]Total Trimestre'!J28</f>
        <v>4567554.5299999993</v>
      </c>
      <c r="K28" s="12">
        <f t="shared" si="0"/>
        <v>85630355.480000004</v>
      </c>
    </row>
    <row r="29" spans="1:11" x14ac:dyDescent="0.2">
      <c r="A29" s="2" t="s">
        <v>37</v>
      </c>
      <c r="B29" s="11">
        <f>+'Total Trimestre'!B29+'[1]Total Trimestre'!B29</f>
        <v>233437545.53000003</v>
      </c>
      <c r="C29" s="11">
        <f>+'Total Trimestre'!C29+'[1]Total Trimestre'!C29</f>
        <v>36238135.740000002</v>
      </c>
      <c r="D29" s="11">
        <f>+'Total Trimestre'!D29+'[1]Total Trimestre'!D29</f>
        <v>13695950.75</v>
      </c>
      <c r="E29" s="11">
        <f>+'Total Trimestre'!E29+'[1]Total Trimestre'!E29</f>
        <v>1472383.4300000002</v>
      </c>
      <c r="F29" s="11">
        <f>+'Total Trimestre'!F29+'[1]Total Trimestre'!F29</f>
        <v>166543637.86000001</v>
      </c>
      <c r="G29" s="11">
        <f>+'Total Trimestre'!G29+'[1]Total Trimestre'!G29</f>
        <v>3950795.77</v>
      </c>
      <c r="H29" s="11">
        <f>+'Total Trimestre'!H29+'[1]Total Trimestre'!H29</f>
        <v>23008263.089999996</v>
      </c>
      <c r="I29" s="11">
        <f>+'Total Trimestre'!I29+'[1]Total Trimestre'!I29</f>
        <v>64934321.609999999</v>
      </c>
      <c r="J29" s="11">
        <f>+'Total Trimestre'!J29+'[1]Total Trimestre'!J29</f>
        <v>9606658.2100000009</v>
      </c>
      <c r="K29" s="12">
        <f t="shared" si="0"/>
        <v>552887691.99000001</v>
      </c>
    </row>
    <row r="30" spans="1:11" x14ac:dyDescent="0.2">
      <c r="A30" s="2" t="s">
        <v>38</v>
      </c>
      <c r="B30" s="11">
        <f>+'Total Trimestre'!B30+'[1]Total Trimestre'!B30</f>
        <v>295604843.94</v>
      </c>
      <c r="C30" s="11">
        <f>+'Total Trimestre'!C30+'[1]Total Trimestre'!C30</f>
        <v>45888798.350000001</v>
      </c>
      <c r="D30" s="11">
        <f>+'Total Trimestre'!D30+'[1]Total Trimestre'!D30</f>
        <v>17343351.43</v>
      </c>
      <c r="E30" s="11">
        <f>+'Total Trimestre'!E30+'[1]Total Trimestre'!E30</f>
        <v>1785244.23</v>
      </c>
      <c r="F30" s="11">
        <f>+'Total Trimestre'!F30+'[1]Total Trimestre'!F30</f>
        <v>248639980.34</v>
      </c>
      <c r="G30" s="11">
        <f>+'Total Trimestre'!G30+'[1]Total Trimestre'!G30</f>
        <v>5898308.6500000004</v>
      </c>
      <c r="H30" s="11">
        <f>+'Total Trimestre'!H30+'[1]Total Trimestre'!H30</f>
        <v>32268194.43</v>
      </c>
      <c r="I30" s="11">
        <f>+'Total Trimestre'!I30+'[1]Total Trimestre'!I30</f>
        <v>0</v>
      </c>
      <c r="J30" s="11">
        <f>+'Total Trimestre'!J30+'[1]Total Trimestre'!J30</f>
        <v>14342182.869999999</v>
      </c>
      <c r="K30" s="12">
        <f t="shared" si="0"/>
        <v>661770904.24000001</v>
      </c>
    </row>
    <row r="31" spans="1:11" x14ac:dyDescent="0.2">
      <c r="A31" s="2" t="s">
        <v>39</v>
      </c>
      <c r="B31" s="11">
        <f>+'Total Trimestre'!B31+'[1]Total Trimestre'!B31</f>
        <v>8034364374.7200003</v>
      </c>
      <c r="C31" s="11">
        <f>+'Total Trimestre'!C31+'[1]Total Trimestre'!C31</f>
        <v>1247230329.25</v>
      </c>
      <c r="D31" s="11">
        <f>+'Total Trimestre'!D31+'[1]Total Trimestre'!D31</f>
        <v>471382007.23000002</v>
      </c>
      <c r="E31" s="11">
        <f>+'Total Trimestre'!E31+'[1]Total Trimestre'!E31</f>
        <v>48250035.660000004</v>
      </c>
      <c r="F31" s="11">
        <f>+'Total Trimestre'!F31+'[1]Total Trimestre'!F31</f>
        <v>10686149364.639999</v>
      </c>
      <c r="G31" s="11">
        <f>+'Total Trimestre'!G31+'[1]Total Trimestre'!G31</f>
        <v>253499888.14000002</v>
      </c>
      <c r="H31" s="11">
        <f>+'Total Trimestre'!H31+'[1]Total Trimestre'!H31</f>
        <v>384805644.28999996</v>
      </c>
      <c r="I31" s="11">
        <f>+'Total Trimestre'!I31+'[1]Total Trimestre'!I31</f>
        <v>7996244669.3299999</v>
      </c>
      <c r="J31" s="11">
        <f>+'Total Trimestre'!J31+'[1]Total Trimestre'!J31</f>
        <v>616404120.77999997</v>
      </c>
      <c r="K31" s="12">
        <f t="shared" si="0"/>
        <v>29738330434.040001</v>
      </c>
    </row>
    <row r="32" spans="1:11" x14ac:dyDescent="0.2">
      <c r="A32" s="2" t="s">
        <v>40</v>
      </c>
      <c r="B32" s="11">
        <f>+'Total Trimestre'!B32+'[1]Total Trimestre'!B32</f>
        <v>251335391.94</v>
      </c>
      <c r="C32" s="11">
        <f>+'Total Trimestre'!C32+'[1]Total Trimestre'!C32</f>
        <v>39016543.079999998</v>
      </c>
      <c r="D32" s="11">
        <f>+'Total Trimestre'!D32+'[1]Total Trimestre'!D32</f>
        <v>14746030.400000002</v>
      </c>
      <c r="E32" s="11">
        <f>+'Total Trimestre'!E32+'[1]Total Trimestre'!E32</f>
        <v>1602348.27</v>
      </c>
      <c r="F32" s="11">
        <f>+'Total Trimestre'!F32+'[1]Total Trimestre'!F32</f>
        <v>164807138.58000001</v>
      </c>
      <c r="G32" s="11">
        <f>+'Total Trimestre'!G32+'[1]Total Trimestre'!G32</f>
        <v>3909602.0299999993</v>
      </c>
      <c r="H32" s="11">
        <f>+'Total Trimestre'!H32+'[1]Total Trimestre'!H32</f>
        <v>29332669.399999999</v>
      </c>
      <c r="I32" s="11">
        <f>+'Total Trimestre'!I32+'[1]Total Trimestre'!I32</f>
        <v>0</v>
      </c>
      <c r="J32" s="11">
        <f>+'Total Trimestre'!J32+'[1]Total Trimestre'!J32</f>
        <v>9506492.5500000007</v>
      </c>
      <c r="K32" s="12">
        <f t="shared" si="0"/>
        <v>514256216.24999994</v>
      </c>
    </row>
    <row r="33" spans="1:11" x14ac:dyDescent="0.2">
      <c r="A33" s="2" t="s">
        <v>41</v>
      </c>
      <c r="B33" s="11">
        <f>+'Total Trimestre'!B33+'[1]Total Trimestre'!B33</f>
        <v>402754340.39999998</v>
      </c>
      <c r="C33" s="11">
        <f>+'Total Trimestre'!C33+'[1]Total Trimestre'!C33</f>
        <v>62522360.829999998</v>
      </c>
      <c r="D33" s="11">
        <f>+'Total Trimestre'!D33+'[1]Total Trimestre'!D33</f>
        <v>23629890.370000001</v>
      </c>
      <c r="E33" s="11">
        <f>+'Total Trimestre'!E33+'[1]Total Trimestre'!E33</f>
        <v>2315500.7599999998</v>
      </c>
      <c r="F33" s="11">
        <f>+'Total Trimestre'!F33+'[1]Total Trimestre'!F33</f>
        <v>327664054.88999999</v>
      </c>
      <c r="G33" s="11">
        <f>+'Total Trimestre'!G33+'[1]Total Trimestre'!G33</f>
        <v>7772940.3300000001</v>
      </c>
      <c r="H33" s="11">
        <f>+'Total Trimestre'!H33+'[1]Total Trimestre'!H33</f>
        <v>30204641.919999998</v>
      </c>
      <c r="I33" s="11">
        <f>+'Total Trimestre'!I33+'[1]Total Trimestre'!I33</f>
        <v>0</v>
      </c>
      <c r="J33" s="11">
        <f>+'Total Trimestre'!J33+'[1]Total Trimestre'!J33</f>
        <v>18900491.369999997</v>
      </c>
      <c r="K33" s="12">
        <f t="shared" si="0"/>
        <v>875764220.87</v>
      </c>
    </row>
    <row r="34" spans="1:11" x14ac:dyDescent="0.2">
      <c r="A34" s="2" t="s">
        <v>42</v>
      </c>
      <c r="B34" s="11">
        <f>+'Total Trimestre'!B34+'[1]Total Trimestre'!B34</f>
        <v>294073759.69999999</v>
      </c>
      <c r="C34" s="11">
        <f>+'Total Trimestre'!C34+'[1]Total Trimestre'!C34</f>
        <v>45651117.509999998</v>
      </c>
      <c r="D34" s="11">
        <f>+'Total Trimestre'!D34+'[1]Total Trimestre'!D34</f>
        <v>17253521.579999998</v>
      </c>
      <c r="E34" s="11">
        <f>+'Total Trimestre'!E34+'[1]Total Trimestre'!E34</f>
        <v>1848099.96</v>
      </c>
      <c r="F34" s="11">
        <f>+'Total Trimestre'!F34+'[1]Total Trimestre'!F34</f>
        <v>346364816.27999997</v>
      </c>
      <c r="G34" s="11">
        <f>+'Total Trimestre'!G34+'[1]Total Trimestre'!G34</f>
        <v>8216565.1200000001</v>
      </c>
      <c r="H34" s="11">
        <f>+'Total Trimestre'!H34+'[1]Total Trimestre'!H34</f>
        <v>29725230.740000002</v>
      </c>
      <c r="I34" s="11">
        <f>+'Total Trimestre'!I34+'[1]Total Trimestre'!I34</f>
        <v>0</v>
      </c>
      <c r="J34" s="11">
        <f>+'Total Trimestre'!J34+'[1]Total Trimestre'!J34</f>
        <v>19979198.559999999</v>
      </c>
      <c r="K34" s="12">
        <f t="shared" si="0"/>
        <v>763112309.44999993</v>
      </c>
    </row>
    <row r="35" spans="1:11" x14ac:dyDescent="0.2">
      <c r="A35" s="2" t="s">
        <v>43</v>
      </c>
      <c r="B35" s="11">
        <f>+'Total Trimestre'!B35+'[1]Total Trimestre'!B35</f>
        <v>417035660.27999997</v>
      </c>
      <c r="C35" s="11">
        <f>+'Total Trimestre'!C35+'[1]Total Trimestre'!C35</f>
        <v>64739349.570000008</v>
      </c>
      <c r="D35" s="11">
        <f>+'Total Trimestre'!D35+'[1]Total Trimestre'!D35</f>
        <v>24467785.800000004</v>
      </c>
      <c r="E35" s="11">
        <f>+'Total Trimestre'!E35+'[1]Total Trimestre'!E35</f>
        <v>2444756.6999999997</v>
      </c>
      <c r="F35" s="11">
        <f>+'Total Trimestre'!F35+'[1]Total Trimestre'!F35</f>
        <v>386651599.38</v>
      </c>
      <c r="G35" s="11">
        <f>+'Total Trimestre'!G35+'[1]Total Trimestre'!G35</f>
        <v>9172259.7100000009</v>
      </c>
      <c r="H35" s="11">
        <f>+'Total Trimestre'!H35+'[1]Total Trimestre'!H35</f>
        <v>40373022.719999999</v>
      </c>
      <c r="I35" s="11">
        <f>+'Total Trimestre'!I35+'[1]Total Trimestre'!I35</f>
        <v>0</v>
      </c>
      <c r="J35" s="11">
        <f>+'Total Trimestre'!J35+'[1]Total Trimestre'!J35</f>
        <v>22303042.100000001</v>
      </c>
      <c r="K35" s="12">
        <f t="shared" si="0"/>
        <v>967187476.26000011</v>
      </c>
    </row>
    <row r="36" spans="1:11" x14ac:dyDescent="0.2">
      <c r="A36" s="2" t="s">
        <v>44</v>
      </c>
      <c r="B36" s="11">
        <f>+'Total Trimestre'!B36+'[1]Total Trimestre'!B36</f>
        <v>247375691.39000002</v>
      </c>
      <c r="C36" s="11">
        <f>+'Total Trimestre'!C36+'[1]Total Trimestre'!C36</f>
        <v>38401851.180000007</v>
      </c>
      <c r="D36" s="11">
        <f>+'Total Trimestre'!D36+'[1]Total Trimestre'!D36</f>
        <v>14513711.890000002</v>
      </c>
      <c r="E36" s="11">
        <f>+'Total Trimestre'!E36+'[1]Total Trimestre'!E36</f>
        <v>1554615.7200000002</v>
      </c>
      <c r="F36" s="11">
        <f>+'Total Trimestre'!F36+'[1]Total Trimestre'!F36</f>
        <v>220321684.54000002</v>
      </c>
      <c r="G36" s="11">
        <f>+'Total Trimestre'!G36+'[1]Total Trimestre'!G36</f>
        <v>5226533.95</v>
      </c>
      <c r="H36" s="11">
        <f>+'Total Trimestre'!H36+'[1]Total Trimestre'!H36</f>
        <v>26751491.77</v>
      </c>
      <c r="I36" s="11">
        <f>+'Total Trimestre'!I36+'[1]Total Trimestre'!I36</f>
        <v>0</v>
      </c>
      <c r="J36" s="11">
        <f>+'Total Trimestre'!J36+'[1]Total Trimestre'!J36</f>
        <v>12708711.949999999</v>
      </c>
      <c r="K36" s="12">
        <f t="shared" si="0"/>
        <v>566854292.3900001</v>
      </c>
    </row>
    <row r="37" spans="1:11" x14ac:dyDescent="0.2">
      <c r="A37" s="2" t="s">
        <v>45</v>
      </c>
      <c r="B37" s="11">
        <f>+'Total Trimestre'!B37+'[1]Total Trimestre'!B37</f>
        <v>1585384900.0600002</v>
      </c>
      <c r="C37" s="11">
        <f>+'Total Trimestre'!C37+'[1]Total Trimestre'!C37</f>
        <v>246110337.88999999</v>
      </c>
      <c r="D37" s="11">
        <f>+'Total Trimestre'!D37+'[1]Total Trimestre'!D37</f>
        <v>93015686.290000007</v>
      </c>
      <c r="E37" s="11">
        <f>+'Total Trimestre'!E37+'[1]Total Trimestre'!E37</f>
        <v>9740746.2100000009</v>
      </c>
      <c r="F37" s="11">
        <f>+'Total Trimestre'!F37+'[1]Total Trimestre'!F37</f>
        <v>1150150256.1300001</v>
      </c>
      <c r="G37" s="11">
        <f>+'Total Trimestre'!G37+'[1]Total Trimestre'!G37</f>
        <v>27284192.98</v>
      </c>
      <c r="H37" s="11">
        <f>+'Total Trimestre'!H37+'[1]Total Trimestre'!H37</f>
        <v>123721089.78</v>
      </c>
      <c r="I37" s="11">
        <f>+'Total Trimestre'!I37+'[1]Total Trimestre'!I37</f>
        <v>0</v>
      </c>
      <c r="J37" s="11">
        <f>+'Total Trimestre'!J37+'[1]Total Trimestre'!J37</f>
        <v>66343575.530000001</v>
      </c>
      <c r="K37" s="12">
        <f t="shared" si="0"/>
        <v>3301750784.8700008</v>
      </c>
    </row>
    <row r="38" spans="1:11" x14ac:dyDescent="0.2">
      <c r="A38" s="2" t="s">
        <v>46</v>
      </c>
      <c r="B38" s="11">
        <f>+'Total Trimestre'!B38+'[1]Total Trimestre'!B38</f>
        <v>517902431.91999996</v>
      </c>
      <c r="C38" s="11">
        <f>+'Total Trimestre'!C38+'[1]Total Trimestre'!C38</f>
        <v>80397600.930000007</v>
      </c>
      <c r="D38" s="11">
        <f>+'Total Trimestre'!D38+'[1]Total Trimestre'!D38</f>
        <v>30385712.710000001</v>
      </c>
      <c r="E38" s="11">
        <f>+'Total Trimestre'!E38+'[1]Total Trimestre'!E38</f>
        <v>3039050.4299999997</v>
      </c>
      <c r="F38" s="11">
        <f>+'Total Trimestre'!F38+'[1]Total Trimestre'!F38</f>
        <v>438933585.15999997</v>
      </c>
      <c r="G38" s="11">
        <f>+'Total Trimestre'!G38+'[1]Total Trimestre'!G38</f>
        <v>10412507.900000002</v>
      </c>
      <c r="H38" s="11">
        <f>+'Total Trimestre'!H38+'[1]Total Trimestre'!H38</f>
        <v>40694367.189999998</v>
      </c>
      <c r="I38" s="11">
        <f>+'Total Trimestre'!I38+'[1]Total Trimestre'!I38</f>
        <v>0</v>
      </c>
      <c r="J38" s="11">
        <f>+'Total Trimestre'!J38+'[1]Total Trimestre'!J38</f>
        <v>25318799.259999998</v>
      </c>
      <c r="K38" s="12">
        <f t="shared" si="0"/>
        <v>1147084055.5</v>
      </c>
    </row>
    <row r="39" spans="1:11" x14ac:dyDescent="0.2">
      <c r="A39" s="2" t="s">
        <v>47</v>
      </c>
      <c r="B39" s="11">
        <f>+'Total Trimestre'!B39+'[1]Total Trimestre'!B39</f>
        <v>319072669.04999995</v>
      </c>
      <c r="C39" s="11">
        <f>+'Total Trimestre'!C39+'[1]Total Trimestre'!C39</f>
        <v>49531872.289999999</v>
      </c>
      <c r="D39" s="11">
        <f>+'Total Trimestre'!D39+'[1]Total Trimestre'!D39</f>
        <v>18720225.77</v>
      </c>
      <c r="E39" s="11">
        <f>+'Total Trimestre'!E39+'[1]Total Trimestre'!E39</f>
        <v>1927732.9500000002</v>
      </c>
      <c r="F39" s="11">
        <f>+'Total Trimestre'!F39+'[1]Total Trimestre'!F39</f>
        <v>240037630.10000002</v>
      </c>
      <c r="G39" s="11">
        <f>+'Total Trimestre'!G39+'[1]Total Trimestre'!G39</f>
        <v>5694241.2399999993</v>
      </c>
      <c r="H39" s="11">
        <f>+'Total Trimestre'!H39+'[1]Total Trimestre'!H39</f>
        <v>29037379.890000001</v>
      </c>
      <c r="I39" s="11">
        <f>+'Total Trimestre'!I39+'[1]Total Trimestre'!I39</f>
        <v>107129109.94</v>
      </c>
      <c r="J39" s="11">
        <f>+'Total Trimestre'!J39+'[1]Total Trimestre'!J39</f>
        <v>13845977.560000001</v>
      </c>
      <c r="K39" s="12">
        <f t="shared" si="0"/>
        <v>784996838.78999996</v>
      </c>
    </row>
    <row r="40" spans="1:11" x14ac:dyDescent="0.2">
      <c r="A40" s="2" t="s">
        <v>48</v>
      </c>
      <c r="B40" s="11">
        <f>+'Total Trimestre'!B40+'[1]Total Trimestre'!B40</f>
        <v>225280562.41000003</v>
      </c>
      <c r="C40" s="11">
        <f>+'Total Trimestre'!C40+'[1]Total Trimestre'!C40</f>
        <v>34971870.439999998</v>
      </c>
      <c r="D40" s="11">
        <f>+'Total Trimestre'!D40+'[1]Total Trimestre'!D40</f>
        <v>13217374.609999999</v>
      </c>
      <c r="E40" s="11">
        <f>+'Total Trimestre'!E40+'[1]Total Trimestre'!E40</f>
        <v>1415907.7999999998</v>
      </c>
      <c r="F40" s="11">
        <f>+'Total Trimestre'!F40+'[1]Total Trimestre'!F40</f>
        <v>273966154.35000002</v>
      </c>
      <c r="G40" s="11">
        <f>+'Total Trimestre'!G40+'[1]Total Trimestre'!G40</f>
        <v>6499103.3900000006</v>
      </c>
      <c r="H40" s="11">
        <f>+'Total Trimestre'!H40+'[1]Total Trimestre'!H40</f>
        <v>25250726.300000001</v>
      </c>
      <c r="I40" s="11">
        <f>+'Total Trimestre'!I40+'[1]Total Trimestre'!I40</f>
        <v>0</v>
      </c>
      <c r="J40" s="11">
        <f>+'Total Trimestre'!J40+'[1]Total Trimestre'!J40</f>
        <v>15803060.650000002</v>
      </c>
      <c r="K40" s="12">
        <f t="shared" si="0"/>
        <v>596404759.95000005</v>
      </c>
    </row>
    <row r="41" spans="1:11" x14ac:dyDescent="0.2">
      <c r="A41" s="2" t="s">
        <v>49</v>
      </c>
      <c r="B41" s="11">
        <f>+'Total Trimestre'!B41+'[1]Total Trimestre'!B41</f>
        <v>291011591.27999997</v>
      </c>
      <c r="C41" s="11">
        <f>+'Total Trimestre'!C41+'[1]Total Trimestre'!C41</f>
        <v>45175755.780000001</v>
      </c>
      <c r="D41" s="11">
        <f>+'Total Trimestre'!D41+'[1]Total Trimestre'!D41</f>
        <v>17073861.910000004</v>
      </c>
      <c r="E41" s="11">
        <f>+'Total Trimestre'!E41+'[1]Total Trimestre'!E41</f>
        <v>1748617.7700000003</v>
      </c>
      <c r="F41" s="11">
        <f>+'Total Trimestre'!F41+'[1]Total Trimestre'!F41</f>
        <v>162669908.69</v>
      </c>
      <c r="G41" s="11">
        <f>+'Total Trimestre'!G41+'[1]Total Trimestre'!G41</f>
        <v>3858902.05</v>
      </c>
      <c r="H41" s="11">
        <f>+'Total Trimestre'!H41+'[1]Total Trimestre'!H41</f>
        <v>28057713.539999999</v>
      </c>
      <c r="I41" s="11">
        <f>+'Total Trimestre'!I41+'[1]Total Trimestre'!I41</f>
        <v>62709487.969999999</v>
      </c>
      <c r="J41" s="11">
        <f>+'Total Trimestre'!J41+'[1]Total Trimestre'!J41</f>
        <v>9383211.7400000002</v>
      </c>
      <c r="K41" s="12">
        <f t="shared" si="0"/>
        <v>621689050.73000002</v>
      </c>
    </row>
    <row r="42" spans="1:11" x14ac:dyDescent="0.2">
      <c r="A42" s="2" t="s">
        <v>50</v>
      </c>
      <c r="B42" s="11">
        <f>+'Total Trimestre'!B42+'[1]Total Trimestre'!B42</f>
        <v>414580645.97000003</v>
      </c>
      <c r="C42" s="11">
        <f>+'Total Trimestre'!C42+'[1]Total Trimestre'!C42</f>
        <v>64358240.590000004</v>
      </c>
      <c r="D42" s="11">
        <f>+'Total Trimestre'!D42+'[1]Total Trimestre'!D42</f>
        <v>24323748.350000001</v>
      </c>
      <c r="E42" s="11">
        <f>+'Total Trimestre'!E42+'[1]Total Trimestre'!E42</f>
        <v>2605440.5</v>
      </c>
      <c r="F42" s="11">
        <f>+'Total Trimestre'!F42+'[1]Total Trimestre'!F42</f>
        <v>750060823.9000001</v>
      </c>
      <c r="G42" s="11">
        <f>+'Total Trimestre'!G42+'[1]Total Trimestre'!G42</f>
        <v>17793157.140000001</v>
      </c>
      <c r="H42" s="11">
        <f>+'Total Trimestre'!H42+'[1]Total Trimestre'!H42</f>
        <v>34290059.010000005</v>
      </c>
      <c r="I42" s="11">
        <f>+'Total Trimestre'!I42+'[1]Total Trimestre'!I42</f>
        <v>0</v>
      </c>
      <c r="J42" s="11">
        <f>+'Total Trimestre'!J42+'[1]Total Trimestre'!J42</f>
        <v>43265405.25</v>
      </c>
      <c r="K42" s="12">
        <f t="shared" si="0"/>
        <v>1351277520.7100003</v>
      </c>
    </row>
    <row r="43" spans="1:11" x14ac:dyDescent="0.2">
      <c r="A43" s="2" t="s">
        <v>51</v>
      </c>
      <c r="B43" s="11">
        <f>+'Total Trimestre'!B43+'[1]Total Trimestre'!B43</f>
        <v>232460819.37</v>
      </c>
      <c r="C43" s="11">
        <f>+'Total Trimestre'!C43+'[1]Total Trimestre'!C43</f>
        <v>36086511.729999997</v>
      </c>
      <c r="D43" s="11">
        <f>+'Total Trimestre'!D43+'[1]Total Trimestre'!D43</f>
        <v>13638645.48</v>
      </c>
      <c r="E43" s="11">
        <f>+'Total Trimestre'!E43+'[1]Total Trimestre'!E43</f>
        <v>1468838.9300000002</v>
      </c>
      <c r="F43" s="11">
        <f>+'Total Trimestre'!F43+'[1]Total Trimestre'!F43</f>
        <v>351948329.32999998</v>
      </c>
      <c r="G43" s="11">
        <f>+'Total Trimestre'!G43+'[1]Total Trimestre'!G43</f>
        <v>8349018.8199999994</v>
      </c>
      <c r="H43" s="11">
        <f>+'Total Trimestre'!H43+'[1]Total Trimestre'!H43</f>
        <v>23784700.759999998</v>
      </c>
      <c r="I43" s="11">
        <f>+'Total Trimestre'!I43+'[1]Total Trimestre'!I43</f>
        <v>0</v>
      </c>
      <c r="J43" s="11">
        <f>+'Total Trimestre'!J43+'[1]Total Trimestre'!J43</f>
        <v>20301269.719999999</v>
      </c>
      <c r="K43" s="12">
        <f t="shared" si="0"/>
        <v>688038134.1400001</v>
      </c>
    </row>
    <row r="44" spans="1:11" x14ac:dyDescent="0.2">
      <c r="A44" s="2" t="s">
        <v>52</v>
      </c>
      <c r="B44" s="11">
        <f>+'Total Trimestre'!B44+'[1]Total Trimestre'!B44</f>
        <v>3375776695.7800002</v>
      </c>
      <c r="C44" s="11">
        <f>+'Total Trimestre'!C44+'[1]Total Trimestre'!C44</f>
        <v>524045323.74000001</v>
      </c>
      <c r="D44" s="11">
        <f>+'Total Trimestre'!D44+'[1]Total Trimestre'!D44</f>
        <v>198059276.41999996</v>
      </c>
      <c r="E44" s="11">
        <f>+'Total Trimestre'!E44+'[1]Total Trimestre'!E44</f>
        <v>21214987.009999998</v>
      </c>
      <c r="F44" s="11">
        <f>+'Total Trimestre'!F44+'[1]Total Trimestre'!F44</f>
        <v>2732875838.52</v>
      </c>
      <c r="G44" s="11">
        <f>+'Total Trimestre'!G44+'[1]Total Trimestre'!G44</f>
        <v>64830061.390000001</v>
      </c>
      <c r="H44" s="11">
        <f>+'Total Trimestre'!H44+'[1]Total Trimestre'!H44</f>
        <v>154809863.21000001</v>
      </c>
      <c r="I44" s="11">
        <f>+'Total Trimestre'!I44+'[1]Total Trimestre'!I44</f>
        <v>0</v>
      </c>
      <c r="J44" s="11">
        <f>+'Total Trimestre'!J44+'[1]Total Trimestre'!J44</f>
        <v>157639189.82999998</v>
      </c>
      <c r="K44" s="12">
        <f t="shared" si="0"/>
        <v>7229251235.9000015</v>
      </c>
    </row>
    <row r="45" spans="1:11" x14ac:dyDescent="0.2">
      <c r="A45" s="2" t="s">
        <v>53</v>
      </c>
      <c r="B45" s="11">
        <f>+'Total Trimestre'!B45+'[1]Total Trimestre'!B45</f>
        <v>533952418.09000003</v>
      </c>
      <c r="C45" s="11">
        <f>+'Total Trimestre'!C45+'[1]Total Trimestre'!C45</f>
        <v>82889152.039999992</v>
      </c>
      <c r="D45" s="11">
        <f>+'Total Trimestre'!D45+'[1]Total Trimestre'!D45</f>
        <v>31327377.07</v>
      </c>
      <c r="E45" s="11">
        <f>+'Total Trimestre'!E45+'[1]Total Trimestre'!E45</f>
        <v>3355455.7299999995</v>
      </c>
      <c r="F45" s="11">
        <f>+'Total Trimestre'!F45+'[1]Total Trimestre'!F45</f>
        <v>578441265.11000001</v>
      </c>
      <c r="G45" s="11">
        <f>+'Total Trimestre'!G45+'[1]Total Trimestre'!G45</f>
        <v>13721948.950000001</v>
      </c>
      <c r="H45" s="11">
        <f>+'Total Trimestre'!H45+'[1]Total Trimestre'!H45</f>
        <v>21983434.829999998</v>
      </c>
      <c r="I45" s="11">
        <f>+'Total Trimestre'!I45+'[1]Total Trimestre'!I45</f>
        <v>536290847.75000006</v>
      </c>
      <c r="J45" s="11">
        <f>+'Total Trimestre'!J45+'[1]Total Trimestre'!J45</f>
        <v>33365955.059999999</v>
      </c>
      <c r="K45" s="12">
        <f t="shared" si="0"/>
        <v>1835327854.6299999</v>
      </c>
    </row>
    <row r="46" spans="1:11" x14ac:dyDescent="0.2">
      <c r="A46" s="2" t="s">
        <v>54</v>
      </c>
      <c r="B46" s="11">
        <f>+'Total Trimestre'!B46+'[1]Total Trimestre'!B46</f>
        <v>1418391129.52</v>
      </c>
      <c r="C46" s="11">
        <f>+'Total Trimestre'!C46+'[1]Total Trimestre'!C46</f>
        <v>220186732.01999998</v>
      </c>
      <c r="D46" s="11">
        <f>+'Total Trimestre'!D46+'[1]Total Trimestre'!D46</f>
        <v>83218040.180000007</v>
      </c>
      <c r="E46" s="11">
        <f>+'Total Trimestre'!E46+'[1]Total Trimestre'!E46</f>
        <v>8913933.5700000003</v>
      </c>
      <c r="F46" s="11">
        <f>+'Total Trimestre'!F46+'[1]Total Trimestre'!F46</f>
        <v>1177106067.9000001</v>
      </c>
      <c r="G46" s="11">
        <f>+'Total Trimestre'!G46+'[1]Total Trimestre'!G46</f>
        <v>27923646.439999998</v>
      </c>
      <c r="H46" s="11">
        <f>+'Total Trimestre'!H46+'[1]Total Trimestre'!H46</f>
        <v>121589794.37</v>
      </c>
      <c r="I46" s="11">
        <f>+'Total Trimestre'!I46+'[1]Total Trimestre'!I46</f>
        <v>0</v>
      </c>
      <c r="J46" s="11">
        <f>+'Total Trimestre'!J46+'[1]Total Trimestre'!J46</f>
        <v>67898454.920000002</v>
      </c>
      <c r="K46" s="12">
        <f t="shared" si="0"/>
        <v>3125227798.9200001</v>
      </c>
    </row>
    <row r="47" spans="1:11" x14ac:dyDescent="0.2">
      <c r="A47" s="2" t="s">
        <v>55</v>
      </c>
      <c r="B47" s="11">
        <f>+'Total Trimestre'!B47+'[1]Total Trimestre'!B47</f>
        <v>326332120.06</v>
      </c>
      <c r="C47" s="11">
        <f>+'Total Trimestre'!C47+'[1]Total Trimestre'!C47</f>
        <v>50658807.409999996</v>
      </c>
      <c r="D47" s="11">
        <f>+'Total Trimestre'!D47+'[1]Total Trimestre'!D47</f>
        <v>19146143.07</v>
      </c>
      <c r="E47" s="11">
        <f>+'Total Trimestre'!E47+'[1]Total Trimestre'!E47</f>
        <v>2082272.96</v>
      </c>
      <c r="F47" s="11">
        <f>+'Total Trimestre'!F47+'[1]Total Trimestre'!F47</f>
        <v>272416662.69999999</v>
      </c>
      <c r="G47" s="11">
        <f>+'Total Trimestre'!G47+'[1]Total Trimestre'!G47</f>
        <v>6462345.9199999999</v>
      </c>
      <c r="H47" s="11">
        <f>+'Total Trimestre'!H47+'[1]Total Trimestre'!H47</f>
        <v>27958704.710000001</v>
      </c>
      <c r="I47" s="11">
        <f>+'Total Trimestre'!I47+'[1]Total Trimestre'!I47</f>
        <v>125727178.01000001</v>
      </c>
      <c r="J47" s="11">
        <f>+'Total Trimestre'!J47+'[1]Total Trimestre'!J47</f>
        <v>15713682.049999999</v>
      </c>
      <c r="K47" s="12">
        <f t="shared" si="0"/>
        <v>846497916.88999999</v>
      </c>
    </row>
    <row r="48" spans="1:11" x14ac:dyDescent="0.2">
      <c r="A48" s="2" t="s">
        <v>56</v>
      </c>
      <c r="B48" s="11">
        <f>+'Total Trimestre'!B48+'[1]Total Trimestre'!B48</f>
        <v>254239172.31999999</v>
      </c>
      <c r="C48" s="11">
        <f>+'Total Trimestre'!C48+'[1]Total Trimestre'!C48</f>
        <v>39467317.120000005</v>
      </c>
      <c r="D48" s="11">
        <f>+'Total Trimestre'!D48+'[1]Total Trimestre'!D48</f>
        <v>14916397.32</v>
      </c>
      <c r="E48" s="11">
        <f>+'Total Trimestre'!E48+'[1]Total Trimestre'!E48</f>
        <v>1602584.56</v>
      </c>
      <c r="F48" s="11">
        <f>+'Total Trimestre'!F48+'[1]Total Trimestre'!F48</f>
        <v>143621847.46000001</v>
      </c>
      <c r="G48" s="11">
        <f>+'Total Trimestre'!G48+'[1]Total Trimestre'!G48</f>
        <v>3407038.51</v>
      </c>
      <c r="H48" s="11">
        <f>+'Total Trimestre'!H48+'[1]Total Trimestre'!H48</f>
        <v>26673326.900000002</v>
      </c>
      <c r="I48" s="11">
        <f>+'Total Trimestre'!I48+'[1]Total Trimestre'!I48</f>
        <v>51777946.149999999</v>
      </c>
      <c r="J48" s="11">
        <f>+'Total Trimestre'!J48+'[1]Total Trimestre'!J48</f>
        <v>8284471.3899999997</v>
      </c>
      <c r="K48" s="12">
        <f t="shared" si="0"/>
        <v>543990101.7299999</v>
      </c>
    </row>
    <row r="49" spans="1:11" x14ac:dyDescent="0.2">
      <c r="A49" s="2" t="s">
        <v>57</v>
      </c>
      <c r="B49" s="11">
        <f>+'Total Trimestre'!B49+'[1]Total Trimestre'!B49</f>
        <v>296555172.05999994</v>
      </c>
      <c r="C49" s="11">
        <f>+'Total Trimestre'!C49+'[1]Total Trimestre'!C49</f>
        <v>46036324.420000002</v>
      </c>
      <c r="D49" s="11">
        <f>+'Total Trimestre'!D49+'[1]Total Trimestre'!D49</f>
        <v>17399107.880000003</v>
      </c>
      <c r="E49" s="11">
        <f>+'Total Trimestre'!E49+'[1]Total Trimestre'!E49</f>
        <v>1826360.37</v>
      </c>
      <c r="F49" s="11">
        <f>+'Total Trimestre'!F49+'[1]Total Trimestre'!F49</f>
        <v>170337220.86000001</v>
      </c>
      <c r="G49" s="11">
        <f>+'Total Trimestre'!G49+'[1]Total Trimestre'!G49</f>
        <v>4040788.21</v>
      </c>
      <c r="H49" s="11">
        <f>+'Total Trimestre'!H49+'[1]Total Trimestre'!H49</f>
        <v>25414004.030000001</v>
      </c>
      <c r="I49" s="11">
        <f>+'Total Trimestre'!I49+'[1]Total Trimestre'!I49</f>
        <v>67120629.980000004</v>
      </c>
      <c r="J49" s="11">
        <f>+'Total Trimestre'!J49+'[1]Total Trimestre'!J49</f>
        <v>9825481.6699999999</v>
      </c>
      <c r="K49" s="12">
        <f t="shared" si="0"/>
        <v>638555089.4799999</v>
      </c>
    </row>
    <row r="50" spans="1:11" x14ac:dyDescent="0.2">
      <c r="A50" s="2" t="s">
        <v>58</v>
      </c>
      <c r="B50" s="11">
        <f>+'Total Trimestre'!B50+'[1]Total Trimestre'!B50</f>
        <v>745532416.66999996</v>
      </c>
      <c r="C50" s="11">
        <f>+'Total Trimestre'!C50+'[1]Total Trimestre'!C50</f>
        <v>115734188.56</v>
      </c>
      <c r="D50" s="11">
        <f>+'Total Trimestre'!D50+'[1]Total Trimestre'!D50</f>
        <v>43740929.68</v>
      </c>
      <c r="E50" s="11">
        <f>+'Total Trimestre'!E50+'[1]Total Trimestre'!E50</f>
        <v>4212042.1400000006</v>
      </c>
      <c r="F50" s="11">
        <f>+'Total Trimestre'!F50+'[1]Total Trimestre'!F50</f>
        <v>597729764.72000003</v>
      </c>
      <c r="G50" s="11">
        <f>+'Total Trimestre'!G50+'[1]Total Trimestre'!G50</f>
        <v>14179516.25</v>
      </c>
      <c r="H50" s="11">
        <f>+'Total Trimestre'!H50+'[1]Total Trimestre'!H50</f>
        <v>69479882.5</v>
      </c>
      <c r="I50" s="11">
        <f>+'Total Trimestre'!I50+'[1]Total Trimestre'!I50</f>
        <v>567804508.38</v>
      </c>
      <c r="J50" s="11">
        <f>+'Total Trimestre'!J50+'[1]Total Trimestre'!J50</f>
        <v>34478564.510000005</v>
      </c>
      <c r="K50" s="12">
        <f t="shared" si="0"/>
        <v>2192891813.4100003</v>
      </c>
    </row>
    <row r="51" spans="1:11" x14ac:dyDescent="0.2">
      <c r="A51" s="2" t="s">
        <v>59</v>
      </c>
      <c r="B51" s="11">
        <f>+'Total Trimestre'!B51+'[1]Total Trimestre'!B51</f>
        <v>262448951.45999998</v>
      </c>
      <c r="C51" s="11">
        <f>+'Total Trimestre'!C51+'[1]Total Trimestre'!C51</f>
        <v>40741778.290000007</v>
      </c>
      <c r="D51" s="11">
        <f>+'Total Trimestre'!D51+'[1]Total Trimestre'!D51</f>
        <v>15398071.02</v>
      </c>
      <c r="E51" s="11">
        <f>+'Total Trimestre'!E51+'[1]Total Trimestre'!E51</f>
        <v>1590296.97</v>
      </c>
      <c r="F51" s="11">
        <f>+'Total Trimestre'!F51+'[1]Total Trimestre'!F51</f>
        <v>140015272.04000002</v>
      </c>
      <c r="G51" s="11">
        <f>+'Total Trimestre'!G51+'[1]Total Trimestre'!G51</f>
        <v>3321482.29</v>
      </c>
      <c r="H51" s="11">
        <f>+'Total Trimestre'!H51+'[1]Total Trimestre'!H51</f>
        <v>24474288.619999997</v>
      </c>
      <c r="I51" s="11">
        <f>+'Total Trimestre'!I51+'[1]Total Trimestre'!I51</f>
        <v>0</v>
      </c>
      <c r="J51" s="11">
        <f>+'Total Trimestre'!J51+'[1]Total Trimestre'!J51</f>
        <v>8076434.9900000002</v>
      </c>
      <c r="K51" s="12">
        <f t="shared" si="0"/>
        <v>496066575.68000007</v>
      </c>
    </row>
    <row r="52" spans="1:11" x14ac:dyDescent="0.2">
      <c r="A52" s="2" t="s">
        <v>60</v>
      </c>
      <c r="B52" s="11">
        <f>+'Total Trimestre'!B52+'[1]Total Trimestre'!B52</f>
        <v>4521555642.46</v>
      </c>
      <c r="C52" s="11">
        <f>+'Total Trimestre'!C52+'[1]Total Trimestre'!C52</f>
        <v>701912568.27999997</v>
      </c>
      <c r="D52" s="11">
        <f>+'Total Trimestre'!D52+'[1]Total Trimestre'!D52</f>
        <v>265282961.49000001</v>
      </c>
      <c r="E52" s="11">
        <f>+'Total Trimestre'!E52+'[1]Total Trimestre'!E52</f>
        <v>28941042</v>
      </c>
      <c r="F52" s="11">
        <f>+'Total Trimestre'!F52+'[1]Total Trimestre'!F52</f>
        <v>2831829581.6300001</v>
      </c>
      <c r="G52" s="11">
        <f>+'Total Trimestre'!G52+'[1]Total Trimestre'!G52</f>
        <v>67177470.319999993</v>
      </c>
      <c r="H52" s="11">
        <f>+'Total Trimestre'!H52+'[1]Total Trimestre'!H52</f>
        <v>270481708.60000002</v>
      </c>
      <c r="I52" s="11">
        <f>+'Total Trimestre'!I52+'[1]Total Trimestre'!I52</f>
        <v>0</v>
      </c>
      <c r="J52" s="11">
        <f>+'Total Trimestre'!J52+'[1]Total Trimestre'!J52</f>
        <v>163347092.00999999</v>
      </c>
      <c r="K52" s="12">
        <f t="shared" si="0"/>
        <v>8850528066.789999</v>
      </c>
    </row>
    <row r="53" spans="1:11" ht="13.5" thickBot="1" x14ac:dyDescent="0.25">
      <c r="A53" s="4" t="s">
        <v>61</v>
      </c>
      <c r="B53" s="11">
        <f>+'Total Trimestre'!B53+'[1]Total Trimestre'!B53</f>
        <v>487465533.81999999</v>
      </c>
      <c r="C53" s="11">
        <f>+'Total Trimestre'!C53+'[1]Total Trimestre'!C53</f>
        <v>75672669.300000012</v>
      </c>
      <c r="D53" s="11">
        <f>+'Total Trimestre'!D53+'[1]Total Trimestre'!D53</f>
        <v>28599957.779999994</v>
      </c>
      <c r="E53" s="11">
        <f>+'Total Trimestre'!E53+'[1]Total Trimestre'!E53</f>
        <v>76734782.900000006</v>
      </c>
      <c r="F53" s="11">
        <f>+'Total Trimestre'!F53+'[1]Total Trimestre'!F53</f>
        <v>511198670.23000002</v>
      </c>
      <c r="G53" s="11">
        <f>+'Total Trimestre'!G53+'[1]Total Trimestre'!G53</f>
        <v>12126800.900000002</v>
      </c>
      <c r="H53" s="11">
        <f>+'Total Trimestre'!H53+'[1]Total Trimestre'!H53</f>
        <v>51213621.390000001</v>
      </c>
      <c r="I53" s="11">
        <f>+'Total Trimestre'!I53+'[1]Total Trimestre'!I53</f>
        <v>0</v>
      </c>
      <c r="J53" s="11">
        <f>+'Total Trimestre'!J53+'[1]Total Trimestre'!J53</f>
        <v>29487232.109999999</v>
      </c>
      <c r="K53" s="12">
        <f t="shared" si="0"/>
        <v>1272499268.4300001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26398003564.110001</v>
      </c>
      <c r="C54" s="13">
        <f t="shared" si="1"/>
        <v>4097945915.9899998</v>
      </c>
      <c r="D54" s="13">
        <f t="shared" si="1"/>
        <v>1548790087.77</v>
      </c>
      <c r="E54" s="13">
        <f t="shared" si="1"/>
        <v>236299699.51000005</v>
      </c>
      <c r="F54" s="13">
        <f t="shared" si="1"/>
        <v>26715373411.660007</v>
      </c>
      <c r="G54" s="13">
        <f t="shared" si="1"/>
        <v>633749720.44999993</v>
      </c>
      <c r="H54" s="13">
        <f t="shared" si="1"/>
        <v>1736997062.6099999</v>
      </c>
      <c r="I54" s="13">
        <f t="shared" si="1"/>
        <v>9631314387.6899986</v>
      </c>
      <c r="J54" s="13">
        <f t="shared" si="1"/>
        <v>1541010302.03</v>
      </c>
      <c r="K54" s="13">
        <f>SUM(K7:K53)</f>
        <v>72539484151.820007</v>
      </c>
    </row>
    <row r="55" spans="1:11" x14ac:dyDescent="0.2">
      <c r="F55" s="8"/>
      <c r="G55" s="8"/>
      <c r="H55" s="8"/>
      <c r="I55" s="8"/>
      <c r="J55" s="8"/>
      <c r="K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A956-25D6-4CE8-9E8C-0FC9F0BC4AFA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6.140625" style="27" customWidth="1"/>
    <col min="7" max="7" width="14.140625" style="27" customWidth="1"/>
    <col min="8" max="8" width="14.28515625" style="27" customWidth="1"/>
    <col min="9" max="10" width="17.140625" style="27" customWidth="1"/>
    <col min="11" max="11" width="15.42578125" style="27" bestFit="1" customWidth="1"/>
    <col min="12" max="12" width="11.28515625" style="27" bestFit="1" customWidth="1"/>
    <col min="13" max="252" width="11.42578125" style="27"/>
    <col min="253" max="253" width="44.7109375" style="27" customWidth="1"/>
    <col min="254" max="256" width="17.140625" style="27" customWidth="1"/>
    <col min="257" max="257" width="17.7109375" style="27" customWidth="1"/>
    <col min="258" max="258" width="16.140625" style="27" customWidth="1"/>
    <col min="259" max="259" width="14.140625" style="27" customWidth="1"/>
    <col min="260" max="260" width="14.28515625" style="27" customWidth="1"/>
    <col min="261" max="262" width="17.140625" style="27" customWidth="1"/>
    <col min="263" max="263" width="15.42578125" style="27" bestFit="1" customWidth="1"/>
    <col min="264" max="264" width="15.28515625" style="27" bestFit="1" customWidth="1"/>
    <col min="265" max="265" width="15.140625" style="27" customWidth="1"/>
    <col min="266" max="266" width="15.85546875" style="27" customWidth="1"/>
    <col min="267" max="267" width="15.5703125" style="27" customWidth="1"/>
    <col min="268" max="268" width="11.28515625" style="27" bestFit="1" customWidth="1"/>
    <col min="269" max="508" width="11.42578125" style="27"/>
    <col min="509" max="509" width="44.7109375" style="27" customWidth="1"/>
    <col min="510" max="512" width="17.140625" style="27" customWidth="1"/>
    <col min="513" max="513" width="17.7109375" style="27" customWidth="1"/>
    <col min="514" max="514" width="16.140625" style="27" customWidth="1"/>
    <col min="515" max="515" width="14.140625" style="27" customWidth="1"/>
    <col min="516" max="516" width="14.28515625" style="27" customWidth="1"/>
    <col min="517" max="518" width="17.140625" style="27" customWidth="1"/>
    <col min="519" max="519" width="15.42578125" style="27" bestFit="1" customWidth="1"/>
    <col min="520" max="520" width="15.28515625" style="27" bestFit="1" customWidth="1"/>
    <col min="521" max="521" width="15.140625" style="27" customWidth="1"/>
    <col min="522" max="522" width="15.85546875" style="27" customWidth="1"/>
    <col min="523" max="523" width="15.5703125" style="27" customWidth="1"/>
    <col min="524" max="524" width="11.28515625" style="27" bestFit="1" customWidth="1"/>
    <col min="525" max="764" width="11.42578125" style="27"/>
    <col min="765" max="765" width="44.7109375" style="27" customWidth="1"/>
    <col min="766" max="768" width="17.140625" style="27" customWidth="1"/>
    <col min="769" max="769" width="17.7109375" style="27" customWidth="1"/>
    <col min="770" max="770" width="16.140625" style="27" customWidth="1"/>
    <col min="771" max="771" width="14.140625" style="27" customWidth="1"/>
    <col min="772" max="772" width="14.28515625" style="27" customWidth="1"/>
    <col min="773" max="774" width="17.140625" style="27" customWidth="1"/>
    <col min="775" max="775" width="15.42578125" style="27" bestFit="1" customWidth="1"/>
    <col min="776" max="776" width="15.28515625" style="27" bestFit="1" customWidth="1"/>
    <col min="777" max="777" width="15.140625" style="27" customWidth="1"/>
    <col min="778" max="778" width="15.85546875" style="27" customWidth="1"/>
    <col min="779" max="779" width="15.5703125" style="27" customWidth="1"/>
    <col min="780" max="780" width="11.28515625" style="27" bestFit="1" customWidth="1"/>
    <col min="781" max="1020" width="11.42578125" style="27"/>
    <col min="1021" max="1021" width="44.7109375" style="27" customWidth="1"/>
    <col min="1022" max="1024" width="17.140625" style="27" customWidth="1"/>
    <col min="1025" max="1025" width="17.7109375" style="27" customWidth="1"/>
    <col min="1026" max="1026" width="16.140625" style="27" customWidth="1"/>
    <col min="1027" max="1027" width="14.140625" style="27" customWidth="1"/>
    <col min="1028" max="1028" width="14.28515625" style="27" customWidth="1"/>
    <col min="1029" max="1030" width="17.140625" style="27" customWidth="1"/>
    <col min="1031" max="1031" width="15.42578125" style="27" bestFit="1" customWidth="1"/>
    <col min="1032" max="1032" width="15.28515625" style="27" bestFit="1" customWidth="1"/>
    <col min="1033" max="1033" width="15.140625" style="27" customWidth="1"/>
    <col min="1034" max="1034" width="15.85546875" style="27" customWidth="1"/>
    <col min="1035" max="1035" width="15.5703125" style="27" customWidth="1"/>
    <col min="1036" max="1036" width="11.28515625" style="27" bestFit="1" customWidth="1"/>
    <col min="1037" max="1276" width="11.42578125" style="27"/>
    <col min="1277" max="1277" width="44.7109375" style="27" customWidth="1"/>
    <col min="1278" max="1280" width="17.140625" style="27" customWidth="1"/>
    <col min="1281" max="1281" width="17.7109375" style="27" customWidth="1"/>
    <col min="1282" max="1282" width="16.140625" style="27" customWidth="1"/>
    <col min="1283" max="1283" width="14.140625" style="27" customWidth="1"/>
    <col min="1284" max="1284" width="14.28515625" style="27" customWidth="1"/>
    <col min="1285" max="1286" width="17.140625" style="27" customWidth="1"/>
    <col min="1287" max="1287" width="15.42578125" style="27" bestFit="1" customWidth="1"/>
    <col min="1288" max="1288" width="15.28515625" style="27" bestFit="1" customWidth="1"/>
    <col min="1289" max="1289" width="15.140625" style="27" customWidth="1"/>
    <col min="1290" max="1290" width="15.85546875" style="27" customWidth="1"/>
    <col min="1291" max="1291" width="15.5703125" style="27" customWidth="1"/>
    <col min="1292" max="1292" width="11.28515625" style="27" bestFit="1" customWidth="1"/>
    <col min="1293" max="1532" width="11.42578125" style="27"/>
    <col min="1533" max="1533" width="44.7109375" style="27" customWidth="1"/>
    <col min="1534" max="1536" width="17.140625" style="27" customWidth="1"/>
    <col min="1537" max="1537" width="17.7109375" style="27" customWidth="1"/>
    <col min="1538" max="1538" width="16.140625" style="27" customWidth="1"/>
    <col min="1539" max="1539" width="14.140625" style="27" customWidth="1"/>
    <col min="1540" max="1540" width="14.28515625" style="27" customWidth="1"/>
    <col min="1541" max="1542" width="17.140625" style="27" customWidth="1"/>
    <col min="1543" max="1543" width="15.42578125" style="27" bestFit="1" customWidth="1"/>
    <col min="1544" max="1544" width="15.28515625" style="27" bestFit="1" customWidth="1"/>
    <col min="1545" max="1545" width="15.140625" style="27" customWidth="1"/>
    <col min="1546" max="1546" width="15.85546875" style="27" customWidth="1"/>
    <col min="1547" max="1547" width="15.5703125" style="27" customWidth="1"/>
    <col min="1548" max="1548" width="11.28515625" style="27" bestFit="1" customWidth="1"/>
    <col min="1549" max="1788" width="11.42578125" style="27"/>
    <col min="1789" max="1789" width="44.7109375" style="27" customWidth="1"/>
    <col min="1790" max="1792" width="17.140625" style="27" customWidth="1"/>
    <col min="1793" max="1793" width="17.7109375" style="27" customWidth="1"/>
    <col min="1794" max="1794" width="16.140625" style="27" customWidth="1"/>
    <col min="1795" max="1795" width="14.140625" style="27" customWidth="1"/>
    <col min="1796" max="1796" width="14.28515625" style="27" customWidth="1"/>
    <col min="1797" max="1798" width="17.140625" style="27" customWidth="1"/>
    <col min="1799" max="1799" width="15.42578125" style="27" bestFit="1" customWidth="1"/>
    <col min="1800" max="1800" width="15.28515625" style="27" bestFit="1" customWidth="1"/>
    <col min="1801" max="1801" width="15.140625" style="27" customWidth="1"/>
    <col min="1802" max="1802" width="15.85546875" style="27" customWidth="1"/>
    <col min="1803" max="1803" width="15.5703125" style="27" customWidth="1"/>
    <col min="1804" max="1804" width="11.28515625" style="27" bestFit="1" customWidth="1"/>
    <col min="1805" max="2044" width="11.42578125" style="27"/>
    <col min="2045" max="2045" width="44.7109375" style="27" customWidth="1"/>
    <col min="2046" max="2048" width="17.140625" style="27" customWidth="1"/>
    <col min="2049" max="2049" width="17.7109375" style="27" customWidth="1"/>
    <col min="2050" max="2050" width="16.140625" style="27" customWidth="1"/>
    <col min="2051" max="2051" width="14.140625" style="27" customWidth="1"/>
    <col min="2052" max="2052" width="14.28515625" style="27" customWidth="1"/>
    <col min="2053" max="2054" width="17.140625" style="27" customWidth="1"/>
    <col min="2055" max="2055" width="15.42578125" style="27" bestFit="1" customWidth="1"/>
    <col min="2056" max="2056" width="15.28515625" style="27" bestFit="1" customWidth="1"/>
    <col min="2057" max="2057" width="15.140625" style="27" customWidth="1"/>
    <col min="2058" max="2058" width="15.85546875" style="27" customWidth="1"/>
    <col min="2059" max="2059" width="15.5703125" style="27" customWidth="1"/>
    <col min="2060" max="2060" width="11.28515625" style="27" bestFit="1" customWidth="1"/>
    <col min="2061" max="2300" width="11.42578125" style="27"/>
    <col min="2301" max="2301" width="44.7109375" style="27" customWidth="1"/>
    <col min="2302" max="2304" width="17.140625" style="27" customWidth="1"/>
    <col min="2305" max="2305" width="17.7109375" style="27" customWidth="1"/>
    <col min="2306" max="2306" width="16.140625" style="27" customWidth="1"/>
    <col min="2307" max="2307" width="14.140625" style="27" customWidth="1"/>
    <col min="2308" max="2308" width="14.28515625" style="27" customWidth="1"/>
    <col min="2309" max="2310" width="17.140625" style="27" customWidth="1"/>
    <col min="2311" max="2311" width="15.42578125" style="27" bestFit="1" customWidth="1"/>
    <col min="2312" max="2312" width="15.28515625" style="27" bestFit="1" customWidth="1"/>
    <col min="2313" max="2313" width="15.140625" style="27" customWidth="1"/>
    <col min="2314" max="2314" width="15.85546875" style="27" customWidth="1"/>
    <col min="2315" max="2315" width="15.5703125" style="27" customWidth="1"/>
    <col min="2316" max="2316" width="11.28515625" style="27" bestFit="1" customWidth="1"/>
    <col min="2317" max="2556" width="11.42578125" style="27"/>
    <col min="2557" max="2557" width="44.7109375" style="27" customWidth="1"/>
    <col min="2558" max="2560" width="17.140625" style="27" customWidth="1"/>
    <col min="2561" max="2561" width="17.7109375" style="27" customWidth="1"/>
    <col min="2562" max="2562" width="16.140625" style="27" customWidth="1"/>
    <col min="2563" max="2563" width="14.140625" style="27" customWidth="1"/>
    <col min="2564" max="2564" width="14.28515625" style="27" customWidth="1"/>
    <col min="2565" max="2566" width="17.140625" style="27" customWidth="1"/>
    <col min="2567" max="2567" width="15.42578125" style="27" bestFit="1" customWidth="1"/>
    <col min="2568" max="2568" width="15.28515625" style="27" bestFit="1" customWidth="1"/>
    <col min="2569" max="2569" width="15.140625" style="27" customWidth="1"/>
    <col min="2570" max="2570" width="15.85546875" style="27" customWidth="1"/>
    <col min="2571" max="2571" width="15.5703125" style="27" customWidth="1"/>
    <col min="2572" max="2572" width="11.28515625" style="27" bestFit="1" customWidth="1"/>
    <col min="2573" max="2812" width="11.42578125" style="27"/>
    <col min="2813" max="2813" width="44.7109375" style="27" customWidth="1"/>
    <col min="2814" max="2816" width="17.140625" style="27" customWidth="1"/>
    <col min="2817" max="2817" width="17.7109375" style="27" customWidth="1"/>
    <col min="2818" max="2818" width="16.140625" style="27" customWidth="1"/>
    <col min="2819" max="2819" width="14.140625" style="27" customWidth="1"/>
    <col min="2820" max="2820" width="14.28515625" style="27" customWidth="1"/>
    <col min="2821" max="2822" width="17.140625" style="27" customWidth="1"/>
    <col min="2823" max="2823" width="15.42578125" style="27" bestFit="1" customWidth="1"/>
    <col min="2824" max="2824" width="15.28515625" style="27" bestFit="1" customWidth="1"/>
    <col min="2825" max="2825" width="15.140625" style="27" customWidth="1"/>
    <col min="2826" max="2826" width="15.85546875" style="27" customWidth="1"/>
    <col min="2827" max="2827" width="15.5703125" style="27" customWidth="1"/>
    <col min="2828" max="2828" width="11.28515625" style="27" bestFit="1" customWidth="1"/>
    <col min="2829" max="3068" width="11.42578125" style="27"/>
    <col min="3069" max="3069" width="44.7109375" style="27" customWidth="1"/>
    <col min="3070" max="3072" width="17.140625" style="27" customWidth="1"/>
    <col min="3073" max="3073" width="17.7109375" style="27" customWidth="1"/>
    <col min="3074" max="3074" width="16.140625" style="27" customWidth="1"/>
    <col min="3075" max="3075" width="14.140625" style="27" customWidth="1"/>
    <col min="3076" max="3076" width="14.28515625" style="27" customWidth="1"/>
    <col min="3077" max="3078" width="17.140625" style="27" customWidth="1"/>
    <col min="3079" max="3079" width="15.42578125" style="27" bestFit="1" customWidth="1"/>
    <col min="3080" max="3080" width="15.28515625" style="27" bestFit="1" customWidth="1"/>
    <col min="3081" max="3081" width="15.140625" style="27" customWidth="1"/>
    <col min="3082" max="3082" width="15.85546875" style="27" customWidth="1"/>
    <col min="3083" max="3083" width="15.5703125" style="27" customWidth="1"/>
    <col min="3084" max="3084" width="11.28515625" style="27" bestFit="1" customWidth="1"/>
    <col min="3085" max="3324" width="11.42578125" style="27"/>
    <col min="3325" max="3325" width="44.7109375" style="27" customWidth="1"/>
    <col min="3326" max="3328" width="17.140625" style="27" customWidth="1"/>
    <col min="3329" max="3329" width="17.7109375" style="27" customWidth="1"/>
    <col min="3330" max="3330" width="16.140625" style="27" customWidth="1"/>
    <col min="3331" max="3331" width="14.140625" style="27" customWidth="1"/>
    <col min="3332" max="3332" width="14.28515625" style="27" customWidth="1"/>
    <col min="3333" max="3334" width="17.140625" style="27" customWidth="1"/>
    <col min="3335" max="3335" width="15.42578125" style="27" bestFit="1" customWidth="1"/>
    <col min="3336" max="3336" width="15.28515625" style="27" bestFit="1" customWidth="1"/>
    <col min="3337" max="3337" width="15.140625" style="27" customWidth="1"/>
    <col min="3338" max="3338" width="15.85546875" style="27" customWidth="1"/>
    <col min="3339" max="3339" width="15.5703125" style="27" customWidth="1"/>
    <col min="3340" max="3340" width="11.28515625" style="27" bestFit="1" customWidth="1"/>
    <col min="3341" max="3580" width="11.42578125" style="27"/>
    <col min="3581" max="3581" width="44.7109375" style="27" customWidth="1"/>
    <col min="3582" max="3584" width="17.140625" style="27" customWidth="1"/>
    <col min="3585" max="3585" width="17.7109375" style="27" customWidth="1"/>
    <col min="3586" max="3586" width="16.140625" style="27" customWidth="1"/>
    <col min="3587" max="3587" width="14.140625" style="27" customWidth="1"/>
    <col min="3588" max="3588" width="14.28515625" style="27" customWidth="1"/>
    <col min="3589" max="3590" width="17.140625" style="27" customWidth="1"/>
    <col min="3591" max="3591" width="15.42578125" style="27" bestFit="1" customWidth="1"/>
    <col min="3592" max="3592" width="15.28515625" style="27" bestFit="1" customWidth="1"/>
    <col min="3593" max="3593" width="15.140625" style="27" customWidth="1"/>
    <col min="3594" max="3594" width="15.85546875" style="27" customWidth="1"/>
    <col min="3595" max="3595" width="15.5703125" style="27" customWidth="1"/>
    <col min="3596" max="3596" width="11.28515625" style="27" bestFit="1" customWidth="1"/>
    <col min="3597" max="3836" width="11.42578125" style="27"/>
    <col min="3837" max="3837" width="44.7109375" style="27" customWidth="1"/>
    <col min="3838" max="3840" width="17.140625" style="27" customWidth="1"/>
    <col min="3841" max="3841" width="17.7109375" style="27" customWidth="1"/>
    <col min="3842" max="3842" width="16.140625" style="27" customWidth="1"/>
    <col min="3843" max="3843" width="14.140625" style="27" customWidth="1"/>
    <col min="3844" max="3844" width="14.28515625" style="27" customWidth="1"/>
    <col min="3845" max="3846" width="17.140625" style="27" customWidth="1"/>
    <col min="3847" max="3847" width="15.42578125" style="27" bestFit="1" customWidth="1"/>
    <col min="3848" max="3848" width="15.28515625" style="27" bestFit="1" customWidth="1"/>
    <col min="3849" max="3849" width="15.140625" style="27" customWidth="1"/>
    <col min="3850" max="3850" width="15.85546875" style="27" customWidth="1"/>
    <col min="3851" max="3851" width="15.5703125" style="27" customWidth="1"/>
    <col min="3852" max="3852" width="11.28515625" style="27" bestFit="1" customWidth="1"/>
    <col min="3853" max="4092" width="11.42578125" style="27"/>
    <col min="4093" max="4093" width="44.7109375" style="27" customWidth="1"/>
    <col min="4094" max="4096" width="17.140625" style="27" customWidth="1"/>
    <col min="4097" max="4097" width="17.7109375" style="27" customWidth="1"/>
    <col min="4098" max="4098" width="16.140625" style="27" customWidth="1"/>
    <col min="4099" max="4099" width="14.140625" style="27" customWidth="1"/>
    <col min="4100" max="4100" width="14.28515625" style="27" customWidth="1"/>
    <col min="4101" max="4102" width="17.140625" style="27" customWidth="1"/>
    <col min="4103" max="4103" width="15.42578125" style="27" bestFit="1" customWidth="1"/>
    <col min="4104" max="4104" width="15.28515625" style="27" bestFit="1" customWidth="1"/>
    <col min="4105" max="4105" width="15.140625" style="27" customWidth="1"/>
    <col min="4106" max="4106" width="15.85546875" style="27" customWidth="1"/>
    <col min="4107" max="4107" width="15.5703125" style="27" customWidth="1"/>
    <col min="4108" max="4108" width="11.28515625" style="27" bestFit="1" customWidth="1"/>
    <col min="4109" max="4348" width="11.42578125" style="27"/>
    <col min="4349" max="4349" width="44.7109375" style="27" customWidth="1"/>
    <col min="4350" max="4352" width="17.140625" style="27" customWidth="1"/>
    <col min="4353" max="4353" width="17.7109375" style="27" customWidth="1"/>
    <col min="4354" max="4354" width="16.140625" style="27" customWidth="1"/>
    <col min="4355" max="4355" width="14.140625" style="27" customWidth="1"/>
    <col min="4356" max="4356" width="14.28515625" style="27" customWidth="1"/>
    <col min="4357" max="4358" width="17.140625" style="27" customWidth="1"/>
    <col min="4359" max="4359" width="15.42578125" style="27" bestFit="1" customWidth="1"/>
    <col min="4360" max="4360" width="15.28515625" style="27" bestFit="1" customWidth="1"/>
    <col min="4361" max="4361" width="15.140625" style="27" customWidth="1"/>
    <col min="4362" max="4362" width="15.85546875" style="27" customWidth="1"/>
    <col min="4363" max="4363" width="15.5703125" style="27" customWidth="1"/>
    <col min="4364" max="4364" width="11.28515625" style="27" bestFit="1" customWidth="1"/>
    <col min="4365" max="4604" width="11.42578125" style="27"/>
    <col min="4605" max="4605" width="44.7109375" style="27" customWidth="1"/>
    <col min="4606" max="4608" width="17.140625" style="27" customWidth="1"/>
    <col min="4609" max="4609" width="17.7109375" style="27" customWidth="1"/>
    <col min="4610" max="4610" width="16.140625" style="27" customWidth="1"/>
    <col min="4611" max="4611" width="14.140625" style="27" customWidth="1"/>
    <col min="4612" max="4612" width="14.28515625" style="27" customWidth="1"/>
    <col min="4613" max="4614" width="17.140625" style="27" customWidth="1"/>
    <col min="4615" max="4615" width="15.42578125" style="27" bestFit="1" customWidth="1"/>
    <col min="4616" max="4616" width="15.28515625" style="27" bestFit="1" customWidth="1"/>
    <col min="4617" max="4617" width="15.140625" style="27" customWidth="1"/>
    <col min="4618" max="4618" width="15.85546875" style="27" customWidth="1"/>
    <col min="4619" max="4619" width="15.5703125" style="27" customWidth="1"/>
    <col min="4620" max="4620" width="11.28515625" style="27" bestFit="1" customWidth="1"/>
    <col min="4621" max="4860" width="11.42578125" style="27"/>
    <col min="4861" max="4861" width="44.7109375" style="27" customWidth="1"/>
    <col min="4862" max="4864" width="17.140625" style="27" customWidth="1"/>
    <col min="4865" max="4865" width="17.7109375" style="27" customWidth="1"/>
    <col min="4866" max="4866" width="16.140625" style="27" customWidth="1"/>
    <col min="4867" max="4867" width="14.140625" style="27" customWidth="1"/>
    <col min="4868" max="4868" width="14.28515625" style="27" customWidth="1"/>
    <col min="4869" max="4870" width="17.140625" style="27" customWidth="1"/>
    <col min="4871" max="4871" width="15.42578125" style="27" bestFit="1" customWidth="1"/>
    <col min="4872" max="4872" width="15.28515625" style="27" bestFit="1" customWidth="1"/>
    <col min="4873" max="4873" width="15.140625" style="27" customWidth="1"/>
    <col min="4874" max="4874" width="15.85546875" style="27" customWidth="1"/>
    <col min="4875" max="4875" width="15.5703125" style="27" customWidth="1"/>
    <col min="4876" max="4876" width="11.28515625" style="27" bestFit="1" customWidth="1"/>
    <col min="4877" max="5116" width="11.42578125" style="27"/>
    <col min="5117" max="5117" width="44.7109375" style="27" customWidth="1"/>
    <col min="5118" max="5120" width="17.140625" style="27" customWidth="1"/>
    <col min="5121" max="5121" width="17.7109375" style="27" customWidth="1"/>
    <col min="5122" max="5122" width="16.140625" style="27" customWidth="1"/>
    <col min="5123" max="5123" width="14.140625" style="27" customWidth="1"/>
    <col min="5124" max="5124" width="14.28515625" style="27" customWidth="1"/>
    <col min="5125" max="5126" width="17.140625" style="27" customWidth="1"/>
    <col min="5127" max="5127" width="15.42578125" style="27" bestFit="1" customWidth="1"/>
    <col min="5128" max="5128" width="15.28515625" style="27" bestFit="1" customWidth="1"/>
    <col min="5129" max="5129" width="15.140625" style="27" customWidth="1"/>
    <col min="5130" max="5130" width="15.85546875" style="27" customWidth="1"/>
    <col min="5131" max="5131" width="15.5703125" style="27" customWidth="1"/>
    <col min="5132" max="5132" width="11.28515625" style="27" bestFit="1" customWidth="1"/>
    <col min="5133" max="5372" width="11.42578125" style="27"/>
    <col min="5373" max="5373" width="44.7109375" style="27" customWidth="1"/>
    <col min="5374" max="5376" width="17.140625" style="27" customWidth="1"/>
    <col min="5377" max="5377" width="17.7109375" style="27" customWidth="1"/>
    <col min="5378" max="5378" width="16.140625" style="27" customWidth="1"/>
    <col min="5379" max="5379" width="14.140625" style="27" customWidth="1"/>
    <col min="5380" max="5380" width="14.28515625" style="27" customWidth="1"/>
    <col min="5381" max="5382" width="17.140625" style="27" customWidth="1"/>
    <col min="5383" max="5383" width="15.42578125" style="27" bestFit="1" customWidth="1"/>
    <col min="5384" max="5384" width="15.28515625" style="27" bestFit="1" customWidth="1"/>
    <col min="5385" max="5385" width="15.140625" style="27" customWidth="1"/>
    <col min="5386" max="5386" width="15.85546875" style="27" customWidth="1"/>
    <col min="5387" max="5387" width="15.5703125" style="27" customWidth="1"/>
    <col min="5388" max="5388" width="11.28515625" style="27" bestFit="1" customWidth="1"/>
    <col min="5389" max="5628" width="11.42578125" style="27"/>
    <col min="5629" max="5629" width="44.7109375" style="27" customWidth="1"/>
    <col min="5630" max="5632" width="17.140625" style="27" customWidth="1"/>
    <col min="5633" max="5633" width="17.7109375" style="27" customWidth="1"/>
    <col min="5634" max="5634" width="16.140625" style="27" customWidth="1"/>
    <col min="5635" max="5635" width="14.140625" style="27" customWidth="1"/>
    <col min="5636" max="5636" width="14.28515625" style="27" customWidth="1"/>
    <col min="5637" max="5638" width="17.140625" style="27" customWidth="1"/>
    <col min="5639" max="5639" width="15.42578125" style="27" bestFit="1" customWidth="1"/>
    <col min="5640" max="5640" width="15.28515625" style="27" bestFit="1" customWidth="1"/>
    <col min="5641" max="5641" width="15.140625" style="27" customWidth="1"/>
    <col min="5642" max="5642" width="15.85546875" style="27" customWidth="1"/>
    <col min="5643" max="5643" width="15.5703125" style="27" customWidth="1"/>
    <col min="5644" max="5644" width="11.28515625" style="27" bestFit="1" customWidth="1"/>
    <col min="5645" max="5884" width="11.42578125" style="27"/>
    <col min="5885" max="5885" width="44.7109375" style="27" customWidth="1"/>
    <col min="5886" max="5888" width="17.140625" style="27" customWidth="1"/>
    <col min="5889" max="5889" width="17.7109375" style="27" customWidth="1"/>
    <col min="5890" max="5890" width="16.140625" style="27" customWidth="1"/>
    <col min="5891" max="5891" width="14.140625" style="27" customWidth="1"/>
    <col min="5892" max="5892" width="14.28515625" style="27" customWidth="1"/>
    <col min="5893" max="5894" width="17.140625" style="27" customWidth="1"/>
    <col min="5895" max="5895" width="15.42578125" style="27" bestFit="1" customWidth="1"/>
    <col min="5896" max="5896" width="15.28515625" style="27" bestFit="1" customWidth="1"/>
    <col min="5897" max="5897" width="15.140625" style="27" customWidth="1"/>
    <col min="5898" max="5898" width="15.85546875" style="27" customWidth="1"/>
    <col min="5899" max="5899" width="15.5703125" style="27" customWidth="1"/>
    <col min="5900" max="5900" width="11.28515625" style="27" bestFit="1" customWidth="1"/>
    <col min="5901" max="6140" width="11.42578125" style="27"/>
    <col min="6141" max="6141" width="44.7109375" style="27" customWidth="1"/>
    <col min="6142" max="6144" width="17.140625" style="27" customWidth="1"/>
    <col min="6145" max="6145" width="17.7109375" style="27" customWidth="1"/>
    <col min="6146" max="6146" width="16.140625" style="27" customWidth="1"/>
    <col min="6147" max="6147" width="14.140625" style="27" customWidth="1"/>
    <col min="6148" max="6148" width="14.28515625" style="27" customWidth="1"/>
    <col min="6149" max="6150" width="17.140625" style="27" customWidth="1"/>
    <col min="6151" max="6151" width="15.42578125" style="27" bestFit="1" customWidth="1"/>
    <col min="6152" max="6152" width="15.28515625" style="27" bestFit="1" customWidth="1"/>
    <col min="6153" max="6153" width="15.140625" style="27" customWidth="1"/>
    <col min="6154" max="6154" width="15.85546875" style="27" customWidth="1"/>
    <col min="6155" max="6155" width="15.5703125" style="27" customWidth="1"/>
    <col min="6156" max="6156" width="11.28515625" style="27" bestFit="1" customWidth="1"/>
    <col min="6157" max="6396" width="11.42578125" style="27"/>
    <col min="6397" max="6397" width="44.7109375" style="27" customWidth="1"/>
    <col min="6398" max="6400" width="17.140625" style="27" customWidth="1"/>
    <col min="6401" max="6401" width="17.7109375" style="27" customWidth="1"/>
    <col min="6402" max="6402" width="16.140625" style="27" customWidth="1"/>
    <col min="6403" max="6403" width="14.140625" style="27" customWidth="1"/>
    <col min="6404" max="6404" width="14.28515625" style="27" customWidth="1"/>
    <col min="6405" max="6406" width="17.140625" style="27" customWidth="1"/>
    <col min="6407" max="6407" width="15.42578125" style="27" bestFit="1" customWidth="1"/>
    <col min="6408" max="6408" width="15.28515625" style="27" bestFit="1" customWidth="1"/>
    <col min="6409" max="6409" width="15.140625" style="27" customWidth="1"/>
    <col min="6410" max="6410" width="15.85546875" style="27" customWidth="1"/>
    <col min="6411" max="6411" width="15.5703125" style="27" customWidth="1"/>
    <col min="6412" max="6412" width="11.28515625" style="27" bestFit="1" customWidth="1"/>
    <col min="6413" max="6652" width="11.42578125" style="27"/>
    <col min="6653" max="6653" width="44.7109375" style="27" customWidth="1"/>
    <col min="6654" max="6656" width="17.140625" style="27" customWidth="1"/>
    <col min="6657" max="6657" width="17.7109375" style="27" customWidth="1"/>
    <col min="6658" max="6658" width="16.140625" style="27" customWidth="1"/>
    <col min="6659" max="6659" width="14.140625" style="27" customWidth="1"/>
    <col min="6660" max="6660" width="14.28515625" style="27" customWidth="1"/>
    <col min="6661" max="6662" width="17.140625" style="27" customWidth="1"/>
    <col min="6663" max="6663" width="15.42578125" style="27" bestFit="1" customWidth="1"/>
    <col min="6664" max="6664" width="15.28515625" style="27" bestFit="1" customWidth="1"/>
    <col min="6665" max="6665" width="15.140625" style="27" customWidth="1"/>
    <col min="6666" max="6666" width="15.85546875" style="27" customWidth="1"/>
    <col min="6667" max="6667" width="15.5703125" style="27" customWidth="1"/>
    <col min="6668" max="6668" width="11.28515625" style="27" bestFit="1" customWidth="1"/>
    <col min="6669" max="6908" width="11.42578125" style="27"/>
    <col min="6909" max="6909" width="44.7109375" style="27" customWidth="1"/>
    <col min="6910" max="6912" width="17.140625" style="27" customWidth="1"/>
    <col min="6913" max="6913" width="17.7109375" style="27" customWidth="1"/>
    <col min="6914" max="6914" width="16.140625" style="27" customWidth="1"/>
    <col min="6915" max="6915" width="14.140625" style="27" customWidth="1"/>
    <col min="6916" max="6916" width="14.28515625" style="27" customWidth="1"/>
    <col min="6917" max="6918" width="17.140625" style="27" customWidth="1"/>
    <col min="6919" max="6919" width="15.42578125" style="27" bestFit="1" customWidth="1"/>
    <col min="6920" max="6920" width="15.28515625" style="27" bestFit="1" customWidth="1"/>
    <col min="6921" max="6921" width="15.140625" style="27" customWidth="1"/>
    <col min="6922" max="6922" width="15.85546875" style="27" customWidth="1"/>
    <col min="6923" max="6923" width="15.5703125" style="27" customWidth="1"/>
    <col min="6924" max="6924" width="11.28515625" style="27" bestFit="1" customWidth="1"/>
    <col min="6925" max="7164" width="11.42578125" style="27"/>
    <col min="7165" max="7165" width="44.7109375" style="27" customWidth="1"/>
    <col min="7166" max="7168" width="17.140625" style="27" customWidth="1"/>
    <col min="7169" max="7169" width="17.7109375" style="27" customWidth="1"/>
    <col min="7170" max="7170" width="16.140625" style="27" customWidth="1"/>
    <col min="7171" max="7171" width="14.140625" style="27" customWidth="1"/>
    <col min="7172" max="7172" width="14.28515625" style="27" customWidth="1"/>
    <col min="7173" max="7174" width="17.140625" style="27" customWidth="1"/>
    <col min="7175" max="7175" width="15.42578125" style="27" bestFit="1" customWidth="1"/>
    <col min="7176" max="7176" width="15.28515625" style="27" bestFit="1" customWidth="1"/>
    <col min="7177" max="7177" width="15.140625" style="27" customWidth="1"/>
    <col min="7178" max="7178" width="15.85546875" style="27" customWidth="1"/>
    <col min="7179" max="7179" width="15.5703125" style="27" customWidth="1"/>
    <col min="7180" max="7180" width="11.28515625" style="27" bestFit="1" customWidth="1"/>
    <col min="7181" max="7420" width="11.42578125" style="27"/>
    <col min="7421" max="7421" width="44.7109375" style="27" customWidth="1"/>
    <col min="7422" max="7424" width="17.140625" style="27" customWidth="1"/>
    <col min="7425" max="7425" width="17.7109375" style="27" customWidth="1"/>
    <col min="7426" max="7426" width="16.140625" style="27" customWidth="1"/>
    <col min="7427" max="7427" width="14.140625" style="27" customWidth="1"/>
    <col min="7428" max="7428" width="14.28515625" style="27" customWidth="1"/>
    <col min="7429" max="7430" width="17.140625" style="27" customWidth="1"/>
    <col min="7431" max="7431" width="15.42578125" style="27" bestFit="1" customWidth="1"/>
    <col min="7432" max="7432" width="15.28515625" style="27" bestFit="1" customWidth="1"/>
    <col min="7433" max="7433" width="15.140625" style="27" customWidth="1"/>
    <col min="7434" max="7434" width="15.85546875" style="27" customWidth="1"/>
    <col min="7435" max="7435" width="15.5703125" style="27" customWidth="1"/>
    <col min="7436" max="7436" width="11.28515625" style="27" bestFit="1" customWidth="1"/>
    <col min="7437" max="7676" width="11.42578125" style="27"/>
    <col min="7677" max="7677" width="44.7109375" style="27" customWidth="1"/>
    <col min="7678" max="7680" width="17.140625" style="27" customWidth="1"/>
    <col min="7681" max="7681" width="17.7109375" style="27" customWidth="1"/>
    <col min="7682" max="7682" width="16.140625" style="27" customWidth="1"/>
    <col min="7683" max="7683" width="14.140625" style="27" customWidth="1"/>
    <col min="7684" max="7684" width="14.28515625" style="27" customWidth="1"/>
    <col min="7685" max="7686" width="17.140625" style="27" customWidth="1"/>
    <col min="7687" max="7687" width="15.42578125" style="27" bestFit="1" customWidth="1"/>
    <col min="7688" max="7688" width="15.28515625" style="27" bestFit="1" customWidth="1"/>
    <col min="7689" max="7689" width="15.140625" style="27" customWidth="1"/>
    <col min="7690" max="7690" width="15.85546875" style="27" customWidth="1"/>
    <col min="7691" max="7691" width="15.5703125" style="27" customWidth="1"/>
    <col min="7692" max="7692" width="11.28515625" style="27" bestFit="1" customWidth="1"/>
    <col min="7693" max="7932" width="11.42578125" style="27"/>
    <col min="7933" max="7933" width="44.7109375" style="27" customWidth="1"/>
    <col min="7934" max="7936" width="17.140625" style="27" customWidth="1"/>
    <col min="7937" max="7937" width="17.7109375" style="27" customWidth="1"/>
    <col min="7938" max="7938" width="16.140625" style="27" customWidth="1"/>
    <col min="7939" max="7939" width="14.140625" style="27" customWidth="1"/>
    <col min="7940" max="7940" width="14.28515625" style="27" customWidth="1"/>
    <col min="7941" max="7942" width="17.140625" style="27" customWidth="1"/>
    <col min="7943" max="7943" width="15.42578125" style="27" bestFit="1" customWidth="1"/>
    <col min="7944" max="7944" width="15.28515625" style="27" bestFit="1" customWidth="1"/>
    <col min="7945" max="7945" width="15.140625" style="27" customWidth="1"/>
    <col min="7946" max="7946" width="15.85546875" style="27" customWidth="1"/>
    <col min="7947" max="7947" width="15.5703125" style="27" customWidth="1"/>
    <col min="7948" max="7948" width="11.28515625" style="27" bestFit="1" customWidth="1"/>
    <col min="7949" max="8188" width="11.42578125" style="27"/>
    <col min="8189" max="8189" width="44.7109375" style="27" customWidth="1"/>
    <col min="8190" max="8192" width="17.140625" style="27" customWidth="1"/>
    <col min="8193" max="8193" width="17.7109375" style="27" customWidth="1"/>
    <col min="8194" max="8194" width="16.140625" style="27" customWidth="1"/>
    <col min="8195" max="8195" width="14.140625" style="27" customWidth="1"/>
    <col min="8196" max="8196" width="14.28515625" style="27" customWidth="1"/>
    <col min="8197" max="8198" width="17.140625" style="27" customWidth="1"/>
    <col min="8199" max="8199" width="15.42578125" style="27" bestFit="1" customWidth="1"/>
    <col min="8200" max="8200" width="15.28515625" style="27" bestFit="1" customWidth="1"/>
    <col min="8201" max="8201" width="15.140625" style="27" customWidth="1"/>
    <col min="8202" max="8202" width="15.85546875" style="27" customWidth="1"/>
    <col min="8203" max="8203" width="15.5703125" style="27" customWidth="1"/>
    <col min="8204" max="8204" width="11.28515625" style="27" bestFit="1" customWidth="1"/>
    <col min="8205" max="8444" width="11.42578125" style="27"/>
    <col min="8445" max="8445" width="44.7109375" style="27" customWidth="1"/>
    <col min="8446" max="8448" width="17.140625" style="27" customWidth="1"/>
    <col min="8449" max="8449" width="17.7109375" style="27" customWidth="1"/>
    <col min="8450" max="8450" width="16.140625" style="27" customWidth="1"/>
    <col min="8451" max="8451" width="14.140625" style="27" customWidth="1"/>
    <col min="8452" max="8452" width="14.28515625" style="27" customWidth="1"/>
    <col min="8453" max="8454" width="17.140625" style="27" customWidth="1"/>
    <col min="8455" max="8455" width="15.42578125" style="27" bestFit="1" customWidth="1"/>
    <col min="8456" max="8456" width="15.28515625" style="27" bestFit="1" customWidth="1"/>
    <col min="8457" max="8457" width="15.140625" style="27" customWidth="1"/>
    <col min="8458" max="8458" width="15.85546875" style="27" customWidth="1"/>
    <col min="8459" max="8459" width="15.5703125" style="27" customWidth="1"/>
    <col min="8460" max="8460" width="11.28515625" style="27" bestFit="1" customWidth="1"/>
    <col min="8461" max="8700" width="11.42578125" style="27"/>
    <col min="8701" max="8701" width="44.7109375" style="27" customWidth="1"/>
    <col min="8702" max="8704" width="17.140625" style="27" customWidth="1"/>
    <col min="8705" max="8705" width="17.7109375" style="27" customWidth="1"/>
    <col min="8706" max="8706" width="16.140625" style="27" customWidth="1"/>
    <col min="8707" max="8707" width="14.140625" style="27" customWidth="1"/>
    <col min="8708" max="8708" width="14.28515625" style="27" customWidth="1"/>
    <col min="8709" max="8710" width="17.140625" style="27" customWidth="1"/>
    <col min="8711" max="8711" width="15.42578125" style="27" bestFit="1" customWidth="1"/>
    <col min="8712" max="8712" width="15.28515625" style="27" bestFit="1" customWidth="1"/>
    <col min="8713" max="8713" width="15.140625" style="27" customWidth="1"/>
    <col min="8714" max="8714" width="15.85546875" style="27" customWidth="1"/>
    <col min="8715" max="8715" width="15.5703125" style="27" customWidth="1"/>
    <col min="8716" max="8716" width="11.28515625" style="27" bestFit="1" customWidth="1"/>
    <col min="8717" max="8956" width="11.42578125" style="27"/>
    <col min="8957" max="8957" width="44.7109375" style="27" customWidth="1"/>
    <col min="8958" max="8960" width="17.140625" style="27" customWidth="1"/>
    <col min="8961" max="8961" width="17.7109375" style="27" customWidth="1"/>
    <col min="8962" max="8962" width="16.140625" style="27" customWidth="1"/>
    <col min="8963" max="8963" width="14.140625" style="27" customWidth="1"/>
    <col min="8964" max="8964" width="14.28515625" style="27" customWidth="1"/>
    <col min="8965" max="8966" width="17.140625" style="27" customWidth="1"/>
    <col min="8967" max="8967" width="15.42578125" style="27" bestFit="1" customWidth="1"/>
    <col min="8968" max="8968" width="15.28515625" style="27" bestFit="1" customWidth="1"/>
    <col min="8969" max="8969" width="15.140625" style="27" customWidth="1"/>
    <col min="8970" max="8970" width="15.85546875" style="27" customWidth="1"/>
    <col min="8971" max="8971" width="15.5703125" style="27" customWidth="1"/>
    <col min="8972" max="8972" width="11.28515625" style="27" bestFit="1" customWidth="1"/>
    <col min="8973" max="9212" width="11.42578125" style="27"/>
    <col min="9213" max="9213" width="44.7109375" style="27" customWidth="1"/>
    <col min="9214" max="9216" width="17.140625" style="27" customWidth="1"/>
    <col min="9217" max="9217" width="17.7109375" style="27" customWidth="1"/>
    <col min="9218" max="9218" width="16.140625" style="27" customWidth="1"/>
    <col min="9219" max="9219" width="14.140625" style="27" customWidth="1"/>
    <col min="9220" max="9220" width="14.28515625" style="27" customWidth="1"/>
    <col min="9221" max="9222" width="17.140625" style="27" customWidth="1"/>
    <col min="9223" max="9223" width="15.42578125" style="27" bestFit="1" customWidth="1"/>
    <col min="9224" max="9224" width="15.28515625" style="27" bestFit="1" customWidth="1"/>
    <col min="9225" max="9225" width="15.140625" style="27" customWidth="1"/>
    <col min="9226" max="9226" width="15.85546875" style="27" customWidth="1"/>
    <col min="9227" max="9227" width="15.5703125" style="27" customWidth="1"/>
    <col min="9228" max="9228" width="11.28515625" style="27" bestFit="1" customWidth="1"/>
    <col min="9229" max="9468" width="11.42578125" style="27"/>
    <col min="9469" max="9469" width="44.7109375" style="27" customWidth="1"/>
    <col min="9470" max="9472" width="17.140625" style="27" customWidth="1"/>
    <col min="9473" max="9473" width="17.7109375" style="27" customWidth="1"/>
    <col min="9474" max="9474" width="16.140625" style="27" customWidth="1"/>
    <col min="9475" max="9475" width="14.140625" style="27" customWidth="1"/>
    <col min="9476" max="9476" width="14.28515625" style="27" customWidth="1"/>
    <col min="9477" max="9478" width="17.140625" style="27" customWidth="1"/>
    <col min="9479" max="9479" width="15.42578125" style="27" bestFit="1" customWidth="1"/>
    <col min="9480" max="9480" width="15.28515625" style="27" bestFit="1" customWidth="1"/>
    <col min="9481" max="9481" width="15.140625" style="27" customWidth="1"/>
    <col min="9482" max="9482" width="15.85546875" style="27" customWidth="1"/>
    <col min="9483" max="9483" width="15.5703125" style="27" customWidth="1"/>
    <col min="9484" max="9484" width="11.28515625" style="27" bestFit="1" customWidth="1"/>
    <col min="9485" max="9724" width="11.42578125" style="27"/>
    <col min="9725" max="9725" width="44.7109375" style="27" customWidth="1"/>
    <col min="9726" max="9728" width="17.140625" style="27" customWidth="1"/>
    <col min="9729" max="9729" width="17.7109375" style="27" customWidth="1"/>
    <col min="9730" max="9730" width="16.140625" style="27" customWidth="1"/>
    <col min="9731" max="9731" width="14.140625" style="27" customWidth="1"/>
    <col min="9732" max="9732" width="14.28515625" style="27" customWidth="1"/>
    <col min="9733" max="9734" width="17.140625" style="27" customWidth="1"/>
    <col min="9735" max="9735" width="15.42578125" style="27" bestFit="1" customWidth="1"/>
    <col min="9736" max="9736" width="15.28515625" style="27" bestFit="1" customWidth="1"/>
    <col min="9737" max="9737" width="15.140625" style="27" customWidth="1"/>
    <col min="9738" max="9738" width="15.85546875" style="27" customWidth="1"/>
    <col min="9739" max="9739" width="15.5703125" style="27" customWidth="1"/>
    <col min="9740" max="9740" width="11.28515625" style="27" bestFit="1" customWidth="1"/>
    <col min="9741" max="9980" width="11.42578125" style="27"/>
    <col min="9981" max="9981" width="44.7109375" style="27" customWidth="1"/>
    <col min="9982" max="9984" width="17.140625" style="27" customWidth="1"/>
    <col min="9985" max="9985" width="17.7109375" style="27" customWidth="1"/>
    <col min="9986" max="9986" width="16.140625" style="27" customWidth="1"/>
    <col min="9987" max="9987" width="14.140625" style="27" customWidth="1"/>
    <col min="9988" max="9988" width="14.28515625" style="27" customWidth="1"/>
    <col min="9989" max="9990" width="17.140625" style="27" customWidth="1"/>
    <col min="9991" max="9991" width="15.42578125" style="27" bestFit="1" customWidth="1"/>
    <col min="9992" max="9992" width="15.28515625" style="27" bestFit="1" customWidth="1"/>
    <col min="9993" max="9993" width="15.140625" style="27" customWidth="1"/>
    <col min="9994" max="9994" width="15.85546875" style="27" customWidth="1"/>
    <col min="9995" max="9995" width="15.5703125" style="27" customWidth="1"/>
    <col min="9996" max="9996" width="11.28515625" style="27" bestFit="1" customWidth="1"/>
    <col min="9997" max="10236" width="11.42578125" style="27"/>
    <col min="10237" max="10237" width="44.7109375" style="27" customWidth="1"/>
    <col min="10238" max="10240" width="17.140625" style="27" customWidth="1"/>
    <col min="10241" max="10241" width="17.7109375" style="27" customWidth="1"/>
    <col min="10242" max="10242" width="16.140625" style="27" customWidth="1"/>
    <col min="10243" max="10243" width="14.140625" style="27" customWidth="1"/>
    <col min="10244" max="10244" width="14.28515625" style="27" customWidth="1"/>
    <col min="10245" max="10246" width="17.140625" style="27" customWidth="1"/>
    <col min="10247" max="10247" width="15.42578125" style="27" bestFit="1" customWidth="1"/>
    <col min="10248" max="10248" width="15.28515625" style="27" bestFit="1" customWidth="1"/>
    <col min="10249" max="10249" width="15.140625" style="27" customWidth="1"/>
    <col min="10250" max="10250" width="15.85546875" style="27" customWidth="1"/>
    <col min="10251" max="10251" width="15.5703125" style="27" customWidth="1"/>
    <col min="10252" max="10252" width="11.28515625" style="27" bestFit="1" customWidth="1"/>
    <col min="10253" max="10492" width="11.42578125" style="27"/>
    <col min="10493" max="10493" width="44.7109375" style="27" customWidth="1"/>
    <col min="10494" max="10496" width="17.140625" style="27" customWidth="1"/>
    <col min="10497" max="10497" width="17.7109375" style="27" customWidth="1"/>
    <col min="10498" max="10498" width="16.140625" style="27" customWidth="1"/>
    <col min="10499" max="10499" width="14.140625" style="27" customWidth="1"/>
    <col min="10500" max="10500" width="14.28515625" style="27" customWidth="1"/>
    <col min="10501" max="10502" width="17.140625" style="27" customWidth="1"/>
    <col min="10503" max="10503" width="15.42578125" style="27" bestFit="1" customWidth="1"/>
    <col min="10504" max="10504" width="15.28515625" style="27" bestFit="1" customWidth="1"/>
    <col min="10505" max="10505" width="15.140625" style="27" customWidth="1"/>
    <col min="10506" max="10506" width="15.85546875" style="27" customWidth="1"/>
    <col min="10507" max="10507" width="15.5703125" style="27" customWidth="1"/>
    <col min="10508" max="10508" width="11.28515625" style="27" bestFit="1" customWidth="1"/>
    <col min="10509" max="10748" width="11.42578125" style="27"/>
    <col min="10749" max="10749" width="44.7109375" style="27" customWidth="1"/>
    <col min="10750" max="10752" width="17.140625" style="27" customWidth="1"/>
    <col min="10753" max="10753" width="17.7109375" style="27" customWidth="1"/>
    <col min="10754" max="10754" width="16.140625" style="27" customWidth="1"/>
    <col min="10755" max="10755" width="14.140625" style="27" customWidth="1"/>
    <col min="10756" max="10756" width="14.28515625" style="27" customWidth="1"/>
    <col min="10757" max="10758" width="17.140625" style="27" customWidth="1"/>
    <col min="10759" max="10759" width="15.42578125" style="27" bestFit="1" customWidth="1"/>
    <col min="10760" max="10760" width="15.28515625" style="27" bestFit="1" customWidth="1"/>
    <col min="10761" max="10761" width="15.140625" style="27" customWidth="1"/>
    <col min="10762" max="10762" width="15.85546875" style="27" customWidth="1"/>
    <col min="10763" max="10763" width="15.5703125" style="27" customWidth="1"/>
    <col min="10764" max="10764" width="11.28515625" style="27" bestFit="1" customWidth="1"/>
    <col min="10765" max="11004" width="11.42578125" style="27"/>
    <col min="11005" max="11005" width="44.7109375" style="27" customWidth="1"/>
    <col min="11006" max="11008" width="17.140625" style="27" customWidth="1"/>
    <col min="11009" max="11009" width="17.7109375" style="27" customWidth="1"/>
    <col min="11010" max="11010" width="16.140625" style="27" customWidth="1"/>
    <col min="11011" max="11011" width="14.140625" style="27" customWidth="1"/>
    <col min="11012" max="11012" width="14.28515625" style="27" customWidth="1"/>
    <col min="11013" max="11014" width="17.140625" style="27" customWidth="1"/>
    <col min="11015" max="11015" width="15.42578125" style="27" bestFit="1" customWidth="1"/>
    <col min="11016" max="11016" width="15.28515625" style="27" bestFit="1" customWidth="1"/>
    <col min="11017" max="11017" width="15.140625" style="27" customWidth="1"/>
    <col min="11018" max="11018" width="15.85546875" style="27" customWidth="1"/>
    <col min="11019" max="11019" width="15.5703125" style="27" customWidth="1"/>
    <col min="11020" max="11020" width="11.28515625" style="27" bestFit="1" customWidth="1"/>
    <col min="11021" max="11260" width="11.42578125" style="27"/>
    <col min="11261" max="11261" width="44.7109375" style="27" customWidth="1"/>
    <col min="11262" max="11264" width="17.140625" style="27" customWidth="1"/>
    <col min="11265" max="11265" width="17.7109375" style="27" customWidth="1"/>
    <col min="11266" max="11266" width="16.140625" style="27" customWidth="1"/>
    <col min="11267" max="11267" width="14.140625" style="27" customWidth="1"/>
    <col min="11268" max="11268" width="14.28515625" style="27" customWidth="1"/>
    <col min="11269" max="11270" width="17.140625" style="27" customWidth="1"/>
    <col min="11271" max="11271" width="15.42578125" style="27" bestFit="1" customWidth="1"/>
    <col min="11272" max="11272" width="15.28515625" style="27" bestFit="1" customWidth="1"/>
    <col min="11273" max="11273" width="15.140625" style="27" customWidth="1"/>
    <col min="11274" max="11274" width="15.85546875" style="27" customWidth="1"/>
    <col min="11275" max="11275" width="15.5703125" style="27" customWidth="1"/>
    <col min="11276" max="11276" width="11.28515625" style="27" bestFit="1" customWidth="1"/>
    <col min="11277" max="11516" width="11.42578125" style="27"/>
    <col min="11517" max="11517" width="44.7109375" style="27" customWidth="1"/>
    <col min="11518" max="11520" width="17.140625" style="27" customWidth="1"/>
    <col min="11521" max="11521" width="17.7109375" style="27" customWidth="1"/>
    <col min="11522" max="11522" width="16.140625" style="27" customWidth="1"/>
    <col min="11523" max="11523" width="14.140625" style="27" customWidth="1"/>
    <col min="11524" max="11524" width="14.28515625" style="27" customWidth="1"/>
    <col min="11525" max="11526" width="17.140625" style="27" customWidth="1"/>
    <col min="11527" max="11527" width="15.42578125" style="27" bestFit="1" customWidth="1"/>
    <col min="11528" max="11528" width="15.28515625" style="27" bestFit="1" customWidth="1"/>
    <col min="11529" max="11529" width="15.140625" style="27" customWidth="1"/>
    <col min="11530" max="11530" width="15.85546875" style="27" customWidth="1"/>
    <col min="11531" max="11531" width="15.5703125" style="27" customWidth="1"/>
    <col min="11532" max="11532" width="11.28515625" style="27" bestFit="1" customWidth="1"/>
    <col min="11533" max="11772" width="11.42578125" style="27"/>
    <col min="11773" max="11773" width="44.7109375" style="27" customWidth="1"/>
    <col min="11774" max="11776" width="17.140625" style="27" customWidth="1"/>
    <col min="11777" max="11777" width="17.7109375" style="27" customWidth="1"/>
    <col min="11778" max="11778" width="16.140625" style="27" customWidth="1"/>
    <col min="11779" max="11779" width="14.140625" style="27" customWidth="1"/>
    <col min="11780" max="11780" width="14.28515625" style="27" customWidth="1"/>
    <col min="11781" max="11782" width="17.140625" style="27" customWidth="1"/>
    <col min="11783" max="11783" width="15.42578125" style="27" bestFit="1" customWidth="1"/>
    <col min="11784" max="11784" width="15.28515625" style="27" bestFit="1" customWidth="1"/>
    <col min="11785" max="11785" width="15.140625" style="27" customWidth="1"/>
    <col min="11786" max="11786" width="15.85546875" style="27" customWidth="1"/>
    <col min="11787" max="11787" width="15.5703125" style="27" customWidth="1"/>
    <col min="11788" max="11788" width="11.28515625" style="27" bestFit="1" customWidth="1"/>
    <col min="11789" max="12028" width="11.42578125" style="27"/>
    <col min="12029" max="12029" width="44.7109375" style="27" customWidth="1"/>
    <col min="12030" max="12032" width="17.140625" style="27" customWidth="1"/>
    <col min="12033" max="12033" width="17.7109375" style="27" customWidth="1"/>
    <col min="12034" max="12034" width="16.140625" style="27" customWidth="1"/>
    <col min="12035" max="12035" width="14.140625" style="27" customWidth="1"/>
    <col min="12036" max="12036" width="14.28515625" style="27" customWidth="1"/>
    <col min="12037" max="12038" width="17.140625" style="27" customWidth="1"/>
    <col min="12039" max="12039" width="15.42578125" style="27" bestFit="1" customWidth="1"/>
    <col min="12040" max="12040" width="15.28515625" style="27" bestFit="1" customWidth="1"/>
    <col min="12041" max="12041" width="15.140625" style="27" customWidth="1"/>
    <col min="12042" max="12042" width="15.85546875" style="27" customWidth="1"/>
    <col min="12043" max="12043" width="15.5703125" style="27" customWidth="1"/>
    <col min="12044" max="12044" width="11.28515625" style="27" bestFit="1" customWidth="1"/>
    <col min="12045" max="12284" width="11.42578125" style="27"/>
    <col min="12285" max="12285" width="44.7109375" style="27" customWidth="1"/>
    <col min="12286" max="12288" width="17.140625" style="27" customWidth="1"/>
    <col min="12289" max="12289" width="17.7109375" style="27" customWidth="1"/>
    <col min="12290" max="12290" width="16.140625" style="27" customWidth="1"/>
    <col min="12291" max="12291" width="14.140625" style="27" customWidth="1"/>
    <col min="12292" max="12292" width="14.28515625" style="27" customWidth="1"/>
    <col min="12293" max="12294" width="17.140625" style="27" customWidth="1"/>
    <col min="12295" max="12295" width="15.42578125" style="27" bestFit="1" customWidth="1"/>
    <col min="12296" max="12296" width="15.28515625" style="27" bestFit="1" customWidth="1"/>
    <col min="12297" max="12297" width="15.140625" style="27" customWidth="1"/>
    <col min="12298" max="12298" width="15.85546875" style="27" customWidth="1"/>
    <col min="12299" max="12299" width="15.5703125" style="27" customWidth="1"/>
    <col min="12300" max="12300" width="11.28515625" style="27" bestFit="1" customWidth="1"/>
    <col min="12301" max="12540" width="11.42578125" style="27"/>
    <col min="12541" max="12541" width="44.7109375" style="27" customWidth="1"/>
    <col min="12542" max="12544" width="17.140625" style="27" customWidth="1"/>
    <col min="12545" max="12545" width="17.7109375" style="27" customWidth="1"/>
    <col min="12546" max="12546" width="16.140625" style="27" customWidth="1"/>
    <col min="12547" max="12547" width="14.140625" style="27" customWidth="1"/>
    <col min="12548" max="12548" width="14.28515625" style="27" customWidth="1"/>
    <col min="12549" max="12550" width="17.140625" style="27" customWidth="1"/>
    <col min="12551" max="12551" width="15.42578125" style="27" bestFit="1" customWidth="1"/>
    <col min="12552" max="12552" width="15.28515625" style="27" bestFit="1" customWidth="1"/>
    <col min="12553" max="12553" width="15.140625" style="27" customWidth="1"/>
    <col min="12554" max="12554" width="15.85546875" style="27" customWidth="1"/>
    <col min="12555" max="12555" width="15.5703125" style="27" customWidth="1"/>
    <col min="12556" max="12556" width="11.28515625" style="27" bestFit="1" customWidth="1"/>
    <col min="12557" max="12796" width="11.42578125" style="27"/>
    <col min="12797" max="12797" width="44.7109375" style="27" customWidth="1"/>
    <col min="12798" max="12800" width="17.140625" style="27" customWidth="1"/>
    <col min="12801" max="12801" width="17.7109375" style="27" customWidth="1"/>
    <col min="12802" max="12802" width="16.140625" style="27" customWidth="1"/>
    <col min="12803" max="12803" width="14.140625" style="27" customWidth="1"/>
    <col min="12804" max="12804" width="14.28515625" style="27" customWidth="1"/>
    <col min="12805" max="12806" width="17.140625" style="27" customWidth="1"/>
    <col min="12807" max="12807" width="15.42578125" style="27" bestFit="1" customWidth="1"/>
    <col min="12808" max="12808" width="15.28515625" style="27" bestFit="1" customWidth="1"/>
    <col min="12809" max="12809" width="15.140625" style="27" customWidth="1"/>
    <col min="12810" max="12810" width="15.85546875" style="27" customWidth="1"/>
    <col min="12811" max="12811" width="15.5703125" style="27" customWidth="1"/>
    <col min="12812" max="12812" width="11.28515625" style="27" bestFit="1" customWidth="1"/>
    <col min="12813" max="13052" width="11.42578125" style="27"/>
    <col min="13053" max="13053" width="44.7109375" style="27" customWidth="1"/>
    <col min="13054" max="13056" width="17.140625" style="27" customWidth="1"/>
    <col min="13057" max="13057" width="17.7109375" style="27" customWidth="1"/>
    <col min="13058" max="13058" width="16.140625" style="27" customWidth="1"/>
    <col min="13059" max="13059" width="14.140625" style="27" customWidth="1"/>
    <col min="13060" max="13060" width="14.28515625" style="27" customWidth="1"/>
    <col min="13061" max="13062" width="17.140625" style="27" customWidth="1"/>
    <col min="13063" max="13063" width="15.42578125" style="27" bestFit="1" customWidth="1"/>
    <col min="13064" max="13064" width="15.28515625" style="27" bestFit="1" customWidth="1"/>
    <col min="13065" max="13065" width="15.140625" style="27" customWidth="1"/>
    <col min="13066" max="13066" width="15.85546875" style="27" customWidth="1"/>
    <col min="13067" max="13067" width="15.5703125" style="27" customWidth="1"/>
    <col min="13068" max="13068" width="11.28515625" style="27" bestFit="1" customWidth="1"/>
    <col min="13069" max="13308" width="11.42578125" style="27"/>
    <col min="13309" max="13309" width="44.7109375" style="27" customWidth="1"/>
    <col min="13310" max="13312" width="17.140625" style="27" customWidth="1"/>
    <col min="13313" max="13313" width="17.7109375" style="27" customWidth="1"/>
    <col min="13314" max="13314" width="16.140625" style="27" customWidth="1"/>
    <col min="13315" max="13315" width="14.140625" style="27" customWidth="1"/>
    <col min="13316" max="13316" width="14.28515625" style="27" customWidth="1"/>
    <col min="13317" max="13318" width="17.140625" style="27" customWidth="1"/>
    <col min="13319" max="13319" width="15.42578125" style="27" bestFit="1" customWidth="1"/>
    <col min="13320" max="13320" width="15.28515625" style="27" bestFit="1" customWidth="1"/>
    <col min="13321" max="13321" width="15.140625" style="27" customWidth="1"/>
    <col min="13322" max="13322" width="15.85546875" style="27" customWidth="1"/>
    <col min="13323" max="13323" width="15.5703125" style="27" customWidth="1"/>
    <col min="13324" max="13324" width="11.28515625" style="27" bestFit="1" customWidth="1"/>
    <col min="13325" max="13564" width="11.42578125" style="27"/>
    <col min="13565" max="13565" width="44.7109375" style="27" customWidth="1"/>
    <col min="13566" max="13568" width="17.140625" style="27" customWidth="1"/>
    <col min="13569" max="13569" width="17.7109375" style="27" customWidth="1"/>
    <col min="13570" max="13570" width="16.140625" style="27" customWidth="1"/>
    <col min="13571" max="13571" width="14.140625" style="27" customWidth="1"/>
    <col min="13572" max="13572" width="14.28515625" style="27" customWidth="1"/>
    <col min="13573" max="13574" width="17.140625" style="27" customWidth="1"/>
    <col min="13575" max="13575" width="15.42578125" style="27" bestFit="1" customWidth="1"/>
    <col min="13576" max="13576" width="15.28515625" style="27" bestFit="1" customWidth="1"/>
    <col min="13577" max="13577" width="15.140625" style="27" customWidth="1"/>
    <col min="13578" max="13578" width="15.85546875" style="27" customWidth="1"/>
    <col min="13579" max="13579" width="15.5703125" style="27" customWidth="1"/>
    <col min="13580" max="13580" width="11.28515625" style="27" bestFit="1" customWidth="1"/>
    <col min="13581" max="13820" width="11.42578125" style="27"/>
    <col min="13821" max="13821" width="44.7109375" style="27" customWidth="1"/>
    <col min="13822" max="13824" width="17.140625" style="27" customWidth="1"/>
    <col min="13825" max="13825" width="17.7109375" style="27" customWidth="1"/>
    <col min="13826" max="13826" width="16.140625" style="27" customWidth="1"/>
    <col min="13827" max="13827" width="14.140625" style="27" customWidth="1"/>
    <col min="13828" max="13828" width="14.28515625" style="27" customWidth="1"/>
    <col min="13829" max="13830" width="17.140625" style="27" customWidth="1"/>
    <col min="13831" max="13831" width="15.42578125" style="27" bestFit="1" customWidth="1"/>
    <col min="13832" max="13832" width="15.28515625" style="27" bestFit="1" customWidth="1"/>
    <col min="13833" max="13833" width="15.140625" style="27" customWidth="1"/>
    <col min="13834" max="13834" width="15.85546875" style="27" customWidth="1"/>
    <col min="13835" max="13835" width="15.5703125" style="27" customWidth="1"/>
    <col min="13836" max="13836" width="11.28515625" style="27" bestFit="1" customWidth="1"/>
    <col min="13837" max="14076" width="11.42578125" style="27"/>
    <col min="14077" max="14077" width="44.7109375" style="27" customWidth="1"/>
    <col min="14078" max="14080" width="17.140625" style="27" customWidth="1"/>
    <col min="14081" max="14081" width="17.7109375" style="27" customWidth="1"/>
    <col min="14082" max="14082" width="16.140625" style="27" customWidth="1"/>
    <col min="14083" max="14083" width="14.140625" style="27" customWidth="1"/>
    <col min="14084" max="14084" width="14.28515625" style="27" customWidth="1"/>
    <col min="14085" max="14086" width="17.140625" style="27" customWidth="1"/>
    <col min="14087" max="14087" width="15.42578125" style="27" bestFit="1" customWidth="1"/>
    <col min="14088" max="14088" width="15.28515625" style="27" bestFit="1" customWidth="1"/>
    <col min="14089" max="14089" width="15.140625" style="27" customWidth="1"/>
    <col min="14090" max="14090" width="15.85546875" style="27" customWidth="1"/>
    <col min="14091" max="14091" width="15.5703125" style="27" customWidth="1"/>
    <col min="14092" max="14092" width="11.28515625" style="27" bestFit="1" customWidth="1"/>
    <col min="14093" max="14332" width="11.42578125" style="27"/>
    <col min="14333" max="14333" width="44.7109375" style="27" customWidth="1"/>
    <col min="14334" max="14336" width="17.140625" style="27" customWidth="1"/>
    <col min="14337" max="14337" width="17.7109375" style="27" customWidth="1"/>
    <col min="14338" max="14338" width="16.140625" style="27" customWidth="1"/>
    <col min="14339" max="14339" width="14.140625" style="27" customWidth="1"/>
    <col min="14340" max="14340" width="14.28515625" style="27" customWidth="1"/>
    <col min="14341" max="14342" width="17.140625" style="27" customWidth="1"/>
    <col min="14343" max="14343" width="15.42578125" style="27" bestFit="1" customWidth="1"/>
    <col min="14344" max="14344" width="15.28515625" style="27" bestFit="1" customWidth="1"/>
    <col min="14345" max="14345" width="15.140625" style="27" customWidth="1"/>
    <col min="14346" max="14346" width="15.85546875" style="27" customWidth="1"/>
    <col min="14347" max="14347" width="15.5703125" style="27" customWidth="1"/>
    <col min="14348" max="14348" width="11.28515625" style="27" bestFit="1" customWidth="1"/>
    <col min="14349" max="14588" width="11.42578125" style="27"/>
    <col min="14589" max="14589" width="44.7109375" style="27" customWidth="1"/>
    <col min="14590" max="14592" width="17.140625" style="27" customWidth="1"/>
    <col min="14593" max="14593" width="17.7109375" style="27" customWidth="1"/>
    <col min="14594" max="14594" width="16.140625" style="27" customWidth="1"/>
    <col min="14595" max="14595" width="14.140625" style="27" customWidth="1"/>
    <col min="14596" max="14596" width="14.28515625" style="27" customWidth="1"/>
    <col min="14597" max="14598" width="17.140625" style="27" customWidth="1"/>
    <col min="14599" max="14599" width="15.42578125" style="27" bestFit="1" customWidth="1"/>
    <col min="14600" max="14600" width="15.28515625" style="27" bestFit="1" customWidth="1"/>
    <col min="14601" max="14601" width="15.140625" style="27" customWidth="1"/>
    <col min="14602" max="14602" width="15.85546875" style="27" customWidth="1"/>
    <col min="14603" max="14603" width="15.5703125" style="27" customWidth="1"/>
    <col min="14604" max="14604" width="11.28515625" style="27" bestFit="1" customWidth="1"/>
    <col min="14605" max="14844" width="11.42578125" style="27"/>
    <col min="14845" max="14845" width="44.7109375" style="27" customWidth="1"/>
    <col min="14846" max="14848" width="17.140625" style="27" customWidth="1"/>
    <col min="14849" max="14849" width="17.7109375" style="27" customWidth="1"/>
    <col min="14850" max="14850" width="16.140625" style="27" customWidth="1"/>
    <col min="14851" max="14851" width="14.140625" style="27" customWidth="1"/>
    <col min="14852" max="14852" width="14.28515625" style="27" customWidth="1"/>
    <col min="14853" max="14854" width="17.140625" style="27" customWidth="1"/>
    <col min="14855" max="14855" width="15.42578125" style="27" bestFit="1" customWidth="1"/>
    <col min="14856" max="14856" width="15.28515625" style="27" bestFit="1" customWidth="1"/>
    <col min="14857" max="14857" width="15.140625" style="27" customWidth="1"/>
    <col min="14858" max="14858" width="15.85546875" style="27" customWidth="1"/>
    <col min="14859" max="14859" width="15.5703125" style="27" customWidth="1"/>
    <col min="14860" max="14860" width="11.28515625" style="27" bestFit="1" customWidth="1"/>
    <col min="14861" max="15100" width="11.42578125" style="27"/>
    <col min="15101" max="15101" width="44.7109375" style="27" customWidth="1"/>
    <col min="15102" max="15104" width="17.140625" style="27" customWidth="1"/>
    <col min="15105" max="15105" width="17.7109375" style="27" customWidth="1"/>
    <col min="15106" max="15106" width="16.140625" style="27" customWidth="1"/>
    <col min="15107" max="15107" width="14.140625" style="27" customWidth="1"/>
    <col min="15108" max="15108" width="14.28515625" style="27" customWidth="1"/>
    <col min="15109" max="15110" width="17.140625" style="27" customWidth="1"/>
    <col min="15111" max="15111" width="15.42578125" style="27" bestFit="1" customWidth="1"/>
    <col min="15112" max="15112" width="15.28515625" style="27" bestFit="1" customWidth="1"/>
    <col min="15113" max="15113" width="15.140625" style="27" customWidth="1"/>
    <col min="15114" max="15114" width="15.85546875" style="27" customWidth="1"/>
    <col min="15115" max="15115" width="15.5703125" style="27" customWidth="1"/>
    <col min="15116" max="15116" width="11.28515625" style="27" bestFit="1" customWidth="1"/>
    <col min="15117" max="15356" width="11.42578125" style="27"/>
    <col min="15357" max="15357" width="44.7109375" style="27" customWidth="1"/>
    <col min="15358" max="15360" width="17.140625" style="27" customWidth="1"/>
    <col min="15361" max="15361" width="17.7109375" style="27" customWidth="1"/>
    <col min="15362" max="15362" width="16.140625" style="27" customWidth="1"/>
    <col min="15363" max="15363" width="14.140625" style="27" customWidth="1"/>
    <col min="15364" max="15364" width="14.28515625" style="27" customWidth="1"/>
    <col min="15365" max="15366" width="17.140625" style="27" customWidth="1"/>
    <col min="15367" max="15367" width="15.42578125" style="27" bestFit="1" customWidth="1"/>
    <col min="15368" max="15368" width="15.28515625" style="27" bestFit="1" customWidth="1"/>
    <col min="15369" max="15369" width="15.140625" style="27" customWidth="1"/>
    <col min="15370" max="15370" width="15.85546875" style="27" customWidth="1"/>
    <col min="15371" max="15371" width="15.5703125" style="27" customWidth="1"/>
    <col min="15372" max="15372" width="11.28515625" style="27" bestFit="1" customWidth="1"/>
    <col min="15373" max="15612" width="11.42578125" style="27"/>
    <col min="15613" max="15613" width="44.7109375" style="27" customWidth="1"/>
    <col min="15614" max="15616" width="17.140625" style="27" customWidth="1"/>
    <col min="15617" max="15617" width="17.7109375" style="27" customWidth="1"/>
    <col min="15618" max="15618" width="16.140625" style="27" customWidth="1"/>
    <col min="15619" max="15619" width="14.140625" style="27" customWidth="1"/>
    <col min="15620" max="15620" width="14.28515625" style="27" customWidth="1"/>
    <col min="15621" max="15622" width="17.140625" style="27" customWidth="1"/>
    <col min="15623" max="15623" width="15.42578125" style="27" bestFit="1" customWidth="1"/>
    <col min="15624" max="15624" width="15.28515625" style="27" bestFit="1" customWidth="1"/>
    <col min="15625" max="15625" width="15.140625" style="27" customWidth="1"/>
    <col min="15626" max="15626" width="15.85546875" style="27" customWidth="1"/>
    <col min="15627" max="15627" width="15.5703125" style="27" customWidth="1"/>
    <col min="15628" max="15628" width="11.28515625" style="27" bestFit="1" customWidth="1"/>
    <col min="15629" max="15868" width="11.42578125" style="27"/>
    <col min="15869" max="15869" width="44.7109375" style="27" customWidth="1"/>
    <col min="15870" max="15872" width="17.140625" style="27" customWidth="1"/>
    <col min="15873" max="15873" width="17.7109375" style="27" customWidth="1"/>
    <col min="15874" max="15874" width="16.140625" style="27" customWidth="1"/>
    <col min="15875" max="15875" width="14.140625" style="27" customWidth="1"/>
    <col min="15876" max="15876" width="14.28515625" style="27" customWidth="1"/>
    <col min="15877" max="15878" width="17.140625" style="27" customWidth="1"/>
    <col min="15879" max="15879" width="15.42578125" style="27" bestFit="1" customWidth="1"/>
    <col min="15880" max="15880" width="15.28515625" style="27" bestFit="1" customWidth="1"/>
    <col min="15881" max="15881" width="15.140625" style="27" customWidth="1"/>
    <col min="15882" max="15882" width="15.85546875" style="27" customWidth="1"/>
    <col min="15883" max="15883" width="15.5703125" style="27" customWidth="1"/>
    <col min="15884" max="15884" width="11.28515625" style="27" bestFit="1" customWidth="1"/>
    <col min="15885" max="16124" width="11.42578125" style="27"/>
    <col min="16125" max="16125" width="44.7109375" style="27" customWidth="1"/>
    <col min="16126" max="16128" width="17.140625" style="27" customWidth="1"/>
    <col min="16129" max="16129" width="17.7109375" style="27" customWidth="1"/>
    <col min="16130" max="16130" width="16.140625" style="27" customWidth="1"/>
    <col min="16131" max="16131" width="14.140625" style="27" customWidth="1"/>
    <col min="16132" max="16132" width="14.28515625" style="27" customWidth="1"/>
    <col min="16133" max="16134" width="17.140625" style="27" customWidth="1"/>
    <col min="16135" max="16135" width="15.42578125" style="27" bestFit="1" customWidth="1"/>
    <col min="16136" max="16136" width="15.28515625" style="27" bestFit="1" customWidth="1"/>
    <col min="16137" max="16137" width="15.140625" style="27" customWidth="1"/>
    <col min="16138" max="16138" width="15.85546875" style="27" customWidth="1"/>
    <col min="16139" max="16139" width="15.5703125" style="27" customWidth="1"/>
    <col min="16140" max="16140" width="11.28515625" style="27" bestFit="1" customWidth="1"/>
    <col min="16141" max="16384" width="11.42578125" style="27"/>
  </cols>
  <sheetData>
    <row r="1" spans="1:13" x14ac:dyDescent="0.2">
      <c r="A1" s="115" t="s">
        <v>63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3" x14ac:dyDescent="0.2">
      <c r="A2" s="117">
        <v>45755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3" ht="11.25" x14ac:dyDescent="0.2">
      <c r="A3" s="28"/>
      <c r="B3" s="27"/>
      <c r="C3" s="27"/>
      <c r="E3" s="27"/>
    </row>
    <row r="4" spans="1:13" ht="13.5" customHeight="1" thickBot="1" x14ac:dyDescent="0.25">
      <c r="A4" s="28"/>
      <c r="B4" s="27"/>
      <c r="C4" s="119"/>
      <c r="D4" s="119"/>
      <c r="E4" s="27"/>
    </row>
    <row r="5" spans="1:13" ht="12.75" customHeight="1" x14ac:dyDescent="0.2">
      <c r="A5" s="120" t="s">
        <v>0</v>
      </c>
      <c r="B5" s="122" t="s">
        <v>9</v>
      </c>
      <c r="C5" s="30" t="s">
        <v>10</v>
      </c>
      <c r="D5" s="30" t="s">
        <v>10</v>
      </c>
      <c r="E5" s="122" t="s">
        <v>1</v>
      </c>
      <c r="F5" s="113" t="s">
        <v>7</v>
      </c>
      <c r="G5" s="113" t="s">
        <v>8</v>
      </c>
      <c r="H5" s="113" t="s">
        <v>2</v>
      </c>
      <c r="I5" s="113" t="s">
        <v>3</v>
      </c>
      <c r="J5" s="113" t="s">
        <v>4</v>
      </c>
      <c r="K5" s="113" t="s">
        <v>5</v>
      </c>
    </row>
    <row r="6" spans="1:13" ht="23.25" customHeight="1" thickBot="1" x14ac:dyDescent="0.25">
      <c r="A6" s="121"/>
      <c r="B6" s="123"/>
      <c r="C6" s="31" t="s">
        <v>11</v>
      </c>
      <c r="D6" s="31" t="s">
        <v>12</v>
      </c>
      <c r="E6" s="123" t="s">
        <v>6</v>
      </c>
      <c r="F6" s="114" t="s">
        <v>6</v>
      </c>
      <c r="G6" s="114" t="s">
        <v>6</v>
      </c>
      <c r="H6" s="114"/>
      <c r="I6" s="114"/>
      <c r="J6" s="114"/>
      <c r="K6" s="114" t="s">
        <v>6</v>
      </c>
    </row>
    <row r="7" spans="1:13" x14ac:dyDescent="0.2">
      <c r="A7" s="1" t="s">
        <v>15</v>
      </c>
      <c r="B7" s="32">
        <v>620913.62</v>
      </c>
      <c r="C7" s="32">
        <v>261917.11</v>
      </c>
      <c r="D7" s="32">
        <v>236870.14</v>
      </c>
      <c r="E7" s="32"/>
      <c r="F7" s="32">
        <v>6642966.1299999999</v>
      </c>
      <c r="G7" s="32">
        <v>57825.96</v>
      </c>
      <c r="H7" s="33"/>
      <c r="I7" s="33"/>
      <c r="J7" s="33">
        <v>709.49</v>
      </c>
      <c r="K7" s="34">
        <v>7821202.4500000002</v>
      </c>
      <c r="L7" s="29"/>
      <c r="M7" s="29"/>
    </row>
    <row r="8" spans="1:13" x14ac:dyDescent="0.2">
      <c r="A8" s="2" t="s">
        <v>16</v>
      </c>
      <c r="B8" s="32">
        <v>586880.4</v>
      </c>
      <c r="C8" s="32">
        <v>247561.04</v>
      </c>
      <c r="D8" s="32">
        <v>223886.93</v>
      </c>
      <c r="E8" s="32"/>
      <c r="F8" s="32">
        <v>5974525.8399999999</v>
      </c>
      <c r="G8" s="32">
        <v>52007.29</v>
      </c>
      <c r="H8" s="33"/>
      <c r="I8" s="33"/>
      <c r="J8" s="33">
        <v>638.1</v>
      </c>
      <c r="K8" s="34">
        <v>7085499.5999999996</v>
      </c>
      <c r="L8" s="29"/>
      <c r="M8" s="29"/>
    </row>
    <row r="9" spans="1:13" x14ac:dyDescent="0.2">
      <c r="A9" s="2" t="s">
        <v>17</v>
      </c>
      <c r="B9" s="32"/>
      <c r="C9" s="32"/>
      <c r="E9" s="32"/>
      <c r="F9" s="32">
        <v>2321548.73</v>
      </c>
      <c r="G9" s="32">
        <v>20208.71</v>
      </c>
      <c r="H9" s="33"/>
      <c r="I9" s="33">
        <v>402.52</v>
      </c>
      <c r="J9" s="33">
        <v>247.95</v>
      </c>
      <c r="K9" s="34">
        <v>2342407.91</v>
      </c>
      <c r="L9" s="29"/>
      <c r="M9" s="29"/>
    </row>
    <row r="10" spans="1:13" x14ac:dyDescent="0.2">
      <c r="A10" s="2" t="s">
        <v>18</v>
      </c>
      <c r="B10" s="32"/>
      <c r="C10" s="32"/>
      <c r="D10" s="32"/>
      <c r="E10" s="32"/>
      <c r="F10" s="32">
        <v>2456763.41</v>
      </c>
      <c r="G10" s="32">
        <v>21385.73</v>
      </c>
      <c r="H10" s="33"/>
      <c r="I10" s="33">
        <v>597.6</v>
      </c>
      <c r="J10" s="33">
        <v>262.39</v>
      </c>
      <c r="K10" s="34">
        <v>2479009.13</v>
      </c>
      <c r="L10" s="29"/>
      <c r="M10" s="29"/>
    </row>
    <row r="11" spans="1:13" x14ac:dyDescent="0.2">
      <c r="A11" s="2" t="s">
        <v>19</v>
      </c>
      <c r="B11" s="32"/>
      <c r="C11" s="32"/>
      <c r="D11" s="32"/>
      <c r="E11" s="32"/>
      <c r="F11" s="32">
        <v>2380432.54</v>
      </c>
      <c r="G11" s="32">
        <v>20721.28</v>
      </c>
      <c r="H11" s="33"/>
      <c r="I11" s="33"/>
      <c r="J11" s="33">
        <v>254.24</v>
      </c>
      <c r="K11" s="34">
        <v>2401408.06</v>
      </c>
      <c r="L11" s="29"/>
      <c r="M11" s="29"/>
    </row>
    <row r="12" spans="1:13" x14ac:dyDescent="0.2">
      <c r="A12" s="2" t="s">
        <v>20</v>
      </c>
      <c r="B12" s="32"/>
      <c r="C12" s="32"/>
      <c r="D12" s="32"/>
      <c r="E12" s="32"/>
      <c r="F12" s="32">
        <v>2226680.37</v>
      </c>
      <c r="G12" s="32">
        <v>19382.900000000001</v>
      </c>
      <c r="H12" s="33"/>
      <c r="I12" s="33">
        <v>264.22000000000003</v>
      </c>
      <c r="J12" s="33">
        <v>237.82</v>
      </c>
      <c r="K12" s="34">
        <v>2246565.31</v>
      </c>
      <c r="L12" s="29"/>
      <c r="M12" s="29"/>
    </row>
    <row r="13" spans="1:13" x14ac:dyDescent="0.2">
      <c r="A13" s="2" t="s">
        <v>21</v>
      </c>
      <c r="B13" s="32"/>
      <c r="C13" s="32"/>
      <c r="D13" s="32"/>
      <c r="E13" s="32"/>
      <c r="F13" s="32">
        <v>2690117.77</v>
      </c>
      <c r="G13" s="32">
        <v>23417.040000000001</v>
      </c>
      <c r="H13" s="33"/>
      <c r="I13" s="33"/>
      <c r="J13" s="33">
        <v>287.31</v>
      </c>
      <c r="K13" s="34">
        <v>2713822.12</v>
      </c>
      <c r="L13" s="29"/>
      <c r="M13" s="29"/>
    </row>
    <row r="14" spans="1:13" x14ac:dyDescent="0.2">
      <c r="A14" s="2" t="s">
        <v>22</v>
      </c>
      <c r="B14" s="32"/>
      <c r="C14" s="32"/>
      <c r="D14" s="32"/>
      <c r="E14" s="32"/>
      <c r="F14" s="32">
        <v>2189605.38</v>
      </c>
      <c r="G14" s="32">
        <v>19060.16</v>
      </c>
      <c r="H14" s="33"/>
      <c r="I14" s="33"/>
      <c r="J14" s="33">
        <v>233.86</v>
      </c>
      <c r="K14" s="34">
        <v>2208899.4</v>
      </c>
      <c r="L14" s="29"/>
      <c r="M14" s="29"/>
    </row>
    <row r="15" spans="1:13" x14ac:dyDescent="0.2">
      <c r="A15" s="2" t="s">
        <v>23</v>
      </c>
      <c r="B15" s="32"/>
      <c r="C15" s="32"/>
      <c r="D15" s="32"/>
      <c r="E15" s="32"/>
      <c r="F15" s="32">
        <v>2552722.21</v>
      </c>
      <c r="G15" s="32">
        <v>22221.040000000001</v>
      </c>
      <c r="H15" s="33"/>
      <c r="I15" s="33"/>
      <c r="J15" s="33">
        <v>272.64</v>
      </c>
      <c r="K15" s="34">
        <v>2575215.89</v>
      </c>
      <c r="L15" s="29"/>
      <c r="M15" s="29"/>
    </row>
    <row r="16" spans="1:13" x14ac:dyDescent="0.2">
      <c r="A16" s="2" t="s">
        <v>24</v>
      </c>
      <c r="B16" s="32"/>
      <c r="C16" s="32"/>
      <c r="D16" s="32"/>
      <c r="E16" s="32"/>
      <c r="F16" s="32">
        <v>4033540.99</v>
      </c>
      <c r="G16" s="32">
        <v>35111.33</v>
      </c>
      <c r="H16" s="33"/>
      <c r="I16" s="33"/>
      <c r="J16" s="33">
        <v>430.79</v>
      </c>
      <c r="K16" s="34">
        <v>4069083.11</v>
      </c>
      <c r="L16" s="29"/>
      <c r="M16" s="29"/>
    </row>
    <row r="17" spans="1:13" x14ac:dyDescent="0.2">
      <c r="A17" s="2" t="s">
        <v>25</v>
      </c>
      <c r="B17" s="32"/>
      <c r="C17" s="32"/>
      <c r="D17" s="32"/>
      <c r="E17" s="32"/>
      <c r="F17" s="32">
        <v>2404422.2400000002</v>
      </c>
      <c r="G17" s="32">
        <v>20930.11</v>
      </c>
      <c r="H17" s="33"/>
      <c r="I17" s="33"/>
      <c r="J17" s="33">
        <v>256.8</v>
      </c>
      <c r="K17" s="34">
        <v>2425609.15</v>
      </c>
      <c r="L17" s="29"/>
      <c r="M17" s="29"/>
    </row>
    <row r="18" spans="1:13" x14ac:dyDescent="0.2">
      <c r="A18" s="2" t="s">
        <v>26</v>
      </c>
      <c r="B18" s="32"/>
      <c r="C18" s="32"/>
      <c r="D18" s="32"/>
      <c r="E18" s="32"/>
      <c r="F18" s="32">
        <v>2378251.66</v>
      </c>
      <c r="G18" s="32">
        <v>20702.3</v>
      </c>
      <c r="H18" s="33"/>
      <c r="I18" s="33">
        <v>483.32</v>
      </c>
      <c r="J18" s="33">
        <v>254</v>
      </c>
      <c r="K18" s="34">
        <v>2399691.2799999998</v>
      </c>
      <c r="L18" s="29"/>
      <c r="M18" s="29"/>
    </row>
    <row r="19" spans="1:13" x14ac:dyDescent="0.2">
      <c r="A19" s="2" t="s">
        <v>27</v>
      </c>
      <c r="B19" s="32"/>
      <c r="C19" s="32"/>
      <c r="D19" s="32"/>
      <c r="E19" s="32"/>
      <c r="F19" s="32">
        <v>2572350.15</v>
      </c>
      <c r="G19" s="32">
        <v>22391.9</v>
      </c>
      <c r="H19" s="33"/>
      <c r="I19" s="33">
        <v>765.74</v>
      </c>
      <c r="J19" s="33">
        <v>274.73</v>
      </c>
      <c r="K19" s="34">
        <v>2595782.52</v>
      </c>
      <c r="L19" s="29"/>
      <c r="M19" s="29"/>
    </row>
    <row r="20" spans="1:13" x14ac:dyDescent="0.2">
      <c r="A20" s="2" t="s">
        <v>28</v>
      </c>
      <c r="B20" s="32"/>
      <c r="C20" s="32"/>
      <c r="D20" s="32"/>
      <c r="E20" s="32"/>
      <c r="F20" s="32">
        <v>3609359.47</v>
      </c>
      <c r="G20" s="32">
        <v>31418.9</v>
      </c>
      <c r="H20" s="34"/>
      <c r="I20" s="34"/>
      <c r="J20" s="34">
        <v>385.49</v>
      </c>
      <c r="K20" s="34">
        <v>3641163.86</v>
      </c>
      <c r="L20" s="29"/>
      <c r="M20" s="29"/>
    </row>
    <row r="21" spans="1:13" x14ac:dyDescent="0.2">
      <c r="A21" s="2" t="s">
        <v>29</v>
      </c>
      <c r="B21" s="32"/>
      <c r="C21" s="32"/>
      <c r="D21" s="32"/>
      <c r="E21" s="32"/>
      <c r="F21" s="32">
        <v>3293131.6</v>
      </c>
      <c r="G21" s="32">
        <v>28666.18</v>
      </c>
      <c r="H21" s="34"/>
      <c r="I21" s="34"/>
      <c r="J21" s="34">
        <v>351.72</v>
      </c>
      <c r="K21" s="34">
        <v>3322149.5</v>
      </c>
      <c r="L21" s="29"/>
      <c r="M21" s="29"/>
    </row>
    <row r="22" spans="1:13" x14ac:dyDescent="0.2">
      <c r="A22" s="2" t="s">
        <v>30</v>
      </c>
      <c r="B22" s="32"/>
      <c r="C22" s="32"/>
      <c r="D22" s="32"/>
      <c r="E22" s="32"/>
      <c r="F22" s="32">
        <v>2514556.7799999998</v>
      </c>
      <c r="G22" s="32">
        <v>21888.81</v>
      </c>
      <c r="H22" s="34"/>
      <c r="I22" s="34">
        <v>682.03</v>
      </c>
      <c r="J22" s="34">
        <v>268.56</v>
      </c>
      <c r="K22" s="34">
        <v>2537396.1800000002</v>
      </c>
      <c r="L22" s="29"/>
      <c r="M22" s="29"/>
    </row>
    <row r="23" spans="1:13" x14ac:dyDescent="0.2">
      <c r="A23" s="2" t="s">
        <v>31</v>
      </c>
      <c r="B23" s="32"/>
      <c r="C23" s="32"/>
      <c r="D23" s="32"/>
      <c r="E23" s="32"/>
      <c r="F23" s="32">
        <v>2346628.88</v>
      </c>
      <c r="G23" s="32">
        <v>20427.03</v>
      </c>
      <c r="H23" s="34"/>
      <c r="I23" s="34"/>
      <c r="J23" s="34">
        <v>250.63</v>
      </c>
      <c r="K23" s="34">
        <v>2367306.54</v>
      </c>
      <c r="L23" s="29"/>
      <c r="M23" s="29"/>
    </row>
    <row r="24" spans="1:13" x14ac:dyDescent="0.2">
      <c r="A24" s="2" t="s">
        <v>32</v>
      </c>
      <c r="B24" s="32"/>
      <c r="C24" s="32"/>
      <c r="D24" s="32"/>
      <c r="E24" s="32"/>
      <c r="F24" s="32">
        <v>3249513.96</v>
      </c>
      <c r="G24" s="32">
        <v>28286.5</v>
      </c>
      <c r="H24" s="34"/>
      <c r="I24" s="34"/>
      <c r="J24" s="34">
        <v>347.06</v>
      </c>
      <c r="K24" s="34">
        <v>3278147.52</v>
      </c>
      <c r="L24" s="29"/>
      <c r="M24" s="29"/>
    </row>
    <row r="25" spans="1:13" x14ac:dyDescent="0.2">
      <c r="A25" s="2" t="s">
        <v>33</v>
      </c>
      <c r="B25" s="32"/>
      <c r="C25" s="32"/>
      <c r="D25" s="32"/>
      <c r="E25" s="32"/>
      <c r="F25" s="32">
        <v>2462215.61</v>
      </c>
      <c r="G25" s="32">
        <v>21433.19</v>
      </c>
      <c r="H25" s="34"/>
      <c r="I25" s="34"/>
      <c r="J25" s="34">
        <v>262.97000000000003</v>
      </c>
      <c r="K25" s="34">
        <v>2483911.77</v>
      </c>
      <c r="L25" s="29"/>
      <c r="M25" s="29"/>
    </row>
    <row r="26" spans="1:13" x14ac:dyDescent="0.2">
      <c r="A26" s="2" t="s">
        <v>34</v>
      </c>
      <c r="B26" s="32"/>
      <c r="C26" s="32"/>
      <c r="D26" s="32"/>
      <c r="E26" s="32"/>
      <c r="F26" s="32">
        <v>3079405.18</v>
      </c>
      <c r="G26" s="32">
        <v>26805.73</v>
      </c>
      <c r="H26" s="34"/>
      <c r="I26" s="34"/>
      <c r="J26" s="34">
        <v>328.89</v>
      </c>
      <c r="K26" s="34">
        <v>3106539.8</v>
      </c>
      <c r="L26" s="29"/>
      <c r="M26" s="29"/>
    </row>
    <row r="27" spans="1:13" x14ac:dyDescent="0.2">
      <c r="A27" s="2" t="s">
        <v>35</v>
      </c>
      <c r="B27" s="32"/>
      <c r="C27" s="32"/>
      <c r="D27" s="32"/>
      <c r="E27" s="32"/>
      <c r="F27" s="32">
        <v>2528732.5099999998</v>
      </c>
      <c r="G27" s="32">
        <v>22012.21</v>
      </c>
      <c r="H27" s="34"/>
      <c r="I27" s="34">
        <v>702.41</v>
      </c>
      <c r="J27" s="34">
        <v>270.08</v>
      </c>
      <c r="K27" s="34">
        <v>2551717.21</v>
      </c>
      <c r="L27" s="29"/>
      <c r="M27" s="29"/>
    </row>
    <row r="28" spans="1:13" x14ac:dyDescent="0.2">
      <c r="A28" s="2" t="s">
        <v>36</v>
      </c>
      <c r="B28" s="32"/>
      <c r="C28" s="32"/>
      <c r="D28" s="32"/>
      <c r="E28" s="32"/>
      <c r="F28" s="32">
        <v>3232066.91</v>
      </c>
      <c r="G28" s="32">
        <v>28134.62</v>
      </c>
      <c r="H28" s="34"/>
      <c r="I28" s="34"/>
      <c r="J28" s="34">
        <v>345.19</v>
      </c>
      <c r="K28" s="34">
        <v>3260546.72</v>
      </c>
      <c r="L28" s="29"/>
      <c r="M28" s="29"/>
    </row>
    <row r="29" spans="1:13" x14ac:dyDescent="0.2">
      <c r="A29" s="2" t="s">
        <v>37</v>
      </c>
      <c r="B29" s="32">
        <v>680895.23</v>
      </c>
      <c r="C29" s="32">
        <v>287218.87</v>
      </c>
      <c r="D29" s="32">
        <v>259752.31</v>
      </c>
      <c r="E29" s="32"/>
      <c r="F29" s="32">
        <v>6797808.7400000002</v>
      </c>
      <c r="G29" s="32">
        <v>59173.84</v>
      </c>
      <c r="H29" s="34"/>
      <c r="I29" s="34">
        <v>4907.42</v>
      </c>
      <c r="J29" s="34">
        <v>726.02</v>
      </c>
      <c r="K29" s="34">
        <v>8090482.4299999997</v>
      </c>
      <c r="L29" s="29"/>
      <c r="M29" s="29"/>
    </row>
    <row r="30" spans="1:13" x14ac:dyDescent="0.2">
      <c r="A30" s="2" t="s">
        <v>38</v>
      </c>
      <c r="B30" s="32">
        <v>862226.03</v>
      </c>
      <c r="C30" s="32">
        <v>363708.8</v>
      </c>
      <c r="D30" s="32">
        <v>328927.56</v>
      </c>
      <c r="E30" s="32"/>
      <c r="F30" s="32">
        <v>10148733.710000001</v>
      </c>
      <c r="G30" s="32">
        <v>88343.1</v>
      </c>
      <c r="H30" s="34"/>
      <c r="I30" s="34"/>
      <c r="J30" s="34">
        <v>1083.9100000000001</v>
      </c>
      <c r="K30" s="34">
        <v>11793023.109999999</v>
      </c>
      <c r="L30" s="29"/>
      <c r="M30" s="29"/>
    </row>
    <row r="31" spans="1:13" x14ac:dyDescent="0.2">
      <c r="A31" s="2" t="s">
        <v>39</v>
      </c>
      <c r="B31" s="32">
        <v>23434792.09</v>
      </c>
      <c r="C31" s="32">
        <v>9885389.5099999998</v>
      </c>
      <c r="D31" s="32">
        <v>8940056.0299999993</v>
      </c>
      <c r="E31" s="32"/>
      <c r="F31" s="32">
        <v>436176370.92000002</v>
      </c>
      <c r="G31" s="32">
        <v>3796845.37</v>
      </c>
      <c r="H31" s="34"/>
      <c r="I31" s="34">
        <v>604316.68000000005</v>
      </c>
      <c r="J31" s="34">
        <v>46584.77</v>
      </c>
      <c r="K31" s="34">
        <v>482884355.37</v>
      </c>
      <c r="L31" s="29"/>
      <c r="M31" s="29"/>
    </row>
    <row r="32" spans="1:13" x14ac:dyDescent="0.2">
      <c r="A32" s="2" t="s">
        <v>40</v>
      </c>
      <c r="B32" s="32">
        <v>733100.02</v>
      </c>
      <c r="C32" s="32">
        <v>309240.18</v>
      </c>
      <c r="D32" s="32">
        <v>279667.73</v>
      </c>
      <c r="E32" s="32"/>
      <c r="F32" s="32">
        <v>6726930.0800000001</v>
      </c>
      <c r="G32" s="32">
        <v>58556.85</v>
      </c>
      <c r="H32" s="34"/>
      <c r="I32" s="34"/>
      <c r="J32" s="34">
        <v>718.45</v>
      </c>
      <c r="K32" s="34">
        <v>8108213.3099999996</v>
      </c>
      <c r="L32" s="29"/>
      <c r="M32" s="29"/>
    </row>
    <row r="33" spans="1:13" x14ac:dyDescent="0.2">
      <c r="A33" s="2" t="s">
        <v>41</v>
      </c>
      <c r="B33" s="32">
        <v>1174761.79</v>
      </c>
      <c r="C33" s="32">
        <v>495544.31</v>
      </c>
      <c r="D33" s="32">
        <v>448155.72</v>
      </c>
      <c r="E33" s="32"/>
      <c r="F33" s="32">
        <v>13374257.970000001</v>
      </c>
      <c r="G33" s="32">
        <v>116420.77</v>
      </c>
      <c r="H33" s="34"/>
      <c r="I33" s="34"/>
      <c r="J33" s="34">
        <v>1428.41</v>
      </c>
      <c r="K33" s="34">
        <v>15610568.970000001</v>
      </c>
      <c r="L33" s="29"/>
      <c r="M33" s="29"/>
    </row>
    <row r="34" spans="1:13" x14ac:dyDescent="0.2">
      <c r="A34" s="2" t="s">
        <v>42</v>
      </c>
      <c r="B34" s="32">
        <v>857760.13</v>
      </c>
      <c r="C34" s="32">
        <v>361824.97</v>
      </c>
      <c r="D34" s="32">
        <v>327223.88</v>
      </c>
      <c r="E34" s="32"/>
      <c r="F34" s="32">
        <v>14137566.619999999</v>
      </c>
      <c r="G34" s="32">
        <v>123065.25</v>
      </c>
      <c r="H34" s="34"/>
      <c r="I34" s="34"/>
      <c r="J34" s="34">
        <v>1509.93</v>
      </c>
      <c r="K34" s="34">
        <v>15808950.779999999</v>
      </c>
      <c r="L34" s="29"/>
      <c r="M34" s="29"/>
    </row>
    <row r="35" spans="1:13" x14ac:dyDescent="0.2">
      <c r="A35" s="2" t="s">
        <v>43</v>
      </c>
      <c r="B35" s="32">
        <v>1216417.82</v>
      </c>
      <c r="C35" s="32">
        <v>513115.88</v>
      </c>
      <c r="D35" s="32">
        <v>464046.94</v>
      </c>
      <c r="E35" s="32"/>
      <c r="F35" s="32">
        <v>15781951.539999999</v>
      </c>
      <c r="G35" s="32">
        <v>137379.35999999999</v>
      </c>
      <c r="H35" s="34"/>
      <c r="I35" s="34"/>
      <c r="J35" s="34">
        <v>1685.55</v>
      </c>
      <c r="K35" s="34">
        <v>18114597.09</v>
      </c>
      <c r="L35" s="29"/>
      <c r="M35" s="29"/>
    </row>
    <row r="36" spans="1:13" x14ac:dyDescent="0.2">
      <c r="A36" s="2" t="s">
        <v>44</v>
      </c>
      <c r="B36" s="32">
        <v>721550.28</v>
      </c>
      <c r="C36" s="32">
        <v>304368.21000000002</v>
      </c>
      <c r="D36" s="32">
        <v>275261.67</v>
      </c>
      <c r="E36" s="32"/>
      <c r="F36" s="32">
        <v>8992866.3300000001</v>
      </c>
      <c r="G36" s="32">
        <v>78281.460000000006</v>
      </c>
      <c r="H36" s="34"/>
      <c r="I36" s="34"/>
      <c r="J36" s="34">
        <v>960.46</v>
      </c>
      <c r="K36" s="34">
        <v>10373288.41</v>
      </c>
      <c r="L36" s="29"/>
      <c r="M36" s="29"/>
    </row>
    <row r="37" spans="1:13" x14ac:dyDescent="0.2">
      <c r="A37" s="2" t="s">
        <v>45</v>
      </c>
      <c r="B37" s="32">
        <v>4624281.87</v>
      </c>
      <c r="C37" s="32">
        <v>1950639.35</v>
      </c>
      <c r="D37" s="32">
        <v>1764100.95</v>
      </c>
      <c r="E37" s="32"/>
      <c r="F37" s="32">
        <v>46945662.799999997</v>
      </c>
      <c r="G37" s="32">
        <v>408654.47</v>
      </c>
      <c r="H37" s="33"/>
      <c r="I37" s="33"/>
      <c r="J37" s="33">
        <v>5013.92</v>
      </c>
      <c r="K37" s="34">
        <v>55698353.359999999</v>
      </c>
      <c r="L37" s="29"/>
      <c r="M37" s="29"/>
    </row>
    <row r="38" spans="1:13" x14ac:dyDescent="0.2">
      <c r="A38" s="2" t="s">
        <v>46</v>
      </c>
      <c r="B38" s="32">
        <v>1510628</v>
      </c>
      <c r="C38" s="32">
        <v>637221.19999999995</v>
      </c>
      <c r="D38" s="32">
        <v>576284.14</v>
      </c>
      <c r="E38" s="32"/>
      <c r="F38" s="32">
        <v>17915944.440000001</v>
      </c>
      <c r="G38" s="32">
        <v>155955.42000000001</v>
      </c>
      <c r="H38" s="33"/>
      <c r="I38" s="33"/>
      <c r="J38" s="33">
        <v>1913.47</v>
      </c>
      <c r="K38" s="34">
        <v>20797946.670000002</v>
      </c>
      <c r="L38" s="29"/>
      <c r="M38" s="29"/>
    </row>
    <row r="39" spans="1:13" x14ac:dyDescent="0.2">
      <c r="A39" s="2" t="s">
        <v>47</v>
      </c>
      <c r="B39" s="32">
        <v>930677.44</v>
      </c>
      <c r="C39" s="32">
        <v>392583.34</v>
      </c>
      <c r="D39" s="32">
        <v>355040.85</v>
      </c>
      <c r="E39" s="32"/>
      <c r="F39" s="32">
        <v>9797611.7300000004</v>
      </c>
      <c r="G39" s="35">
        <v>85286.64</v>
      </c>
      <c r="H39" s="33"/>
      <c r="I39" s="33">
        <v>8096.29</v>
      </c>
      <c r="J39" s="33">
        <v>1046.4100000000001</v>
      </c>
      <c r="K39" s="34">
        <v>11570342.699999999</v>
      </c>
      <c r="L39" s="29"/>
      <c r="M39" s="29"/>
    </row>
    <row r="40" spans="1:13" x14ac:dyDescent="0.2">
      <c r="A40" s="2" t="s">
        <v>48</v>
      </c>
      <c r="B40" s="32">
        <v>657102.78</v>
      </c>
      <c r="C40" s="32">
        <v>277182.61</v>
      </c>
      <c r="D40" s="32">
        <v>250675.82</v>
      </c>
      <c r="E40" s="32"/>
      <c r="F40" s="32">
        <v>11182471.710000001</v>
      </c>
      <c r="G40" s="36">
        <v>97341.62</v>
      </c>
      <c r="H40" s="33"/>
      <c r="I40" s="33"/>
      <c r="J40" s="33">
        <v>1194.32</v>
      </c>
      <c r="K40" s="34">
        <v>12465968.859999999</v>
      </c>
      <c r="L40" s="29"/>
      <c r="M40" s="29"/>
    </row>
    <row r="41" spans="1:13" x14ac:dyDescent="0.2">
      <c r="A41" s="2" t="s">
        <v>49</v>
      </c>
      <c r="B41" s="32">
        <v>848828.34</v>
      </c>
      <c r="C41" s="32">
        <v>358057.31</v>
      </c>
      <c r="D41" s="32">
        <v>323816.52</v>
      </c>
      <c r="E41" s="32"/>
      <c r="F41" s="32">
        <v>6639694.8099999996</v>
      </c>
      <c r="G41" s="32">
        <v>57797.48</v>
      </c>
      <c r="H41" s="33"/>
      <c r="I41" s="33">
        <v>4739.2700000000004</v>
      </c>
      <c r="J41" s="33">
        <v>709.14</v>
      </c>
      <c r="K41" s="34">
        <v>8233642.8700000001</v>
      </c>
      <c r="L41" s="29"/>
      <c r="M41" s="29"/>
    </row>
    <row r="42" spans="1:13" x14ac:dyDescent="0.2">
      <c r="A42" s="2" t="s">
        <v>50</v>
      </c>
      <c r="B42" s="32">
        <v>1209256.99</v>
      </c>
      <c r="C42" s="32">
        <v>510095.26</v>
      </c>
      <c r="D42" s="32">
        <v>461315.17</v>
      </c>
      <c r="E42" s="32"/>
      <c r="F42" s="32">
        <v>30615219.469999999</v>
      </c>
      <c r="G42" s="32">
        <v>266500.58</v>
      </c>
      <c r="H42" s="33"/>
      <c r="I42" s="33"/>
      <c r="J42" s="33">
        <v>3269.79</v>
      </c>
      <c r="K42" s="34">
        <v>33065657.260000002</v>
      </c>
      <c r="L42" s="29"/>
      <c r="M42" s="29"/>
    </row>
    <row r="43" spans="1:13" x14ac:dyDescent="0.2">
      <c r="A43" s="2" t="s">
        <v>51</v>
      </c>
      <c r="B43" s="32">
        <v>678046.29</v>
      </c>
      <c r="C43" s="32">
        <v>286017.12</v>
      </c>
      <c r="D43" s="32">
        <v>258665.48</v>
      </c>
      <c r="E43" s="32"/>
      <c r="F43" s="32">
        <v>14365468.779999999</v>
      </c>
      <c r="G43" s="32">
        <v>125049.1</v>
      </c>
      <c r="H43" s="33"/>
      <c r="I43" s="33"/>
      <c r="J43" s="33">
        <v>1534.27</v>
      </c>
      <c r="K43" s="34">
        <v>15714781.039999999</v>
      </c>
      <c r="L43" s="29"/>
      <c r="M43" s="29"/>
    </row>
    <row r="44" spans="1:13" x14ac:dyDescent="0.2">
      <c r="A44" s="2" t="s">
        <v>52</v>
      </c>
      <c r="B44" s="32">
        <v>9846531.8900000006</v>
      </c>
      <c r="C44" s="32">
        <v>4153516.82</v>
      </c>
      <c r="D44" s="32">
        <v>3756318.65</v>
      </c>
      <c r="E44" s="32"/>
      <c r="F44" s="32">
        <v>111547745.09999999</v>
      </c>
      <c r="G44" s="32">
        <v>971005.24</v>
      </c>
      <c r="H44" s="33"/>
      <c r="I44" s="33"/>
      <c r="J44" s="33">
        <v>11913.58</v>
      </c>
      <c r="K44" s="34">
        <v>130287031.28</v>
      </c>
      <c r="L44" s="29"/>
      <c r="M44" s="29"/>
    </row>
    <row r="45" spans="1:13" x14ac:dyDescent="0.2">
      <c r="A45" s="2" t="s">
        <v>53</v>
      </c>
      <c r="B45" s="32">
        <v>1557442.92</v>
      </c>
      <c r="C45" s="32">
        <v>656968.91</v>
      </c>
      <c r="D45" s="32">
        <v>594143.4</v>
      </c>
      <c r="E45" s="32"/>
      <c r="F45" s="32">
        <v>23610226.960000001</v>
      </c>
      <c r="G45" s="32">
        <v>205523.24</v>
      </c>
      <c r="H45" s="33"/>
      <c r="I45" s="33">
        <v>40530.21</v>
      </c>
      <c r="J45" s="33">
        <v>2521.63</v>
      </c>
      <c r="K45" s="34">
        <v>26667357.27</v>
      </c>
      <c r="L45" s="29"/>
      <c r="M45" s="29"/>
    </row>
    <row r="46" spans="1:13" x14ac:dyDescent="0.2">
      <c r="A46" s="2" t="s">
        <v>54</v>
      </c>
      <c r="B46" s="32">
        <v>4137191.16</v>
      </c>
      <c r="C46" s="32">
        <v>1745172.13</v>
      </c>
      <c r="D46" s="32">
        <v>1578282.43</v>
      </c>
      <c r="E46" s="32"/>
      <c r="F46" s="32">
        <v>48045917.700000003</v>
      </c>
      <c r="G46" s="32">
        <v>418232.01</v>
      </c>
      <c r="H46" s="33"/>
      <c r="I46" s="33"/>
      <c r="J46" s="33">
        <v>5131.43</v>
      </c>
      <c r="K46" s="34">
        <v>55929926.859999999</v>
      </c>
      <c r="L46" s="29"/>
      <c r="M46" s="29"/>
    </row>
    <row r="47" spans="1:13" x14ac:dyDescent="0.2">
      <c r="A47" s="2" t="s">
        <v>55</v>
      </c>
      <c r="B47" s="32">
        <v>951851.95</v>
      </c>
      <c r="C47" s="32">
        <v>401515.29</v>
      </c>
      <c r="D47" s="32">
        <v>363118.64</v>
      </c>
      <c r="E47" s="32"/>
      <c r="F47" s="32">
        <v>11119226.140000001</v>
      </c>
      <c r="G47" s="32">
        <v>96791.08</v>
      </c>
      <c r="H47" s="33"/>
      <c r="I47" s="33">
        <v>9501.84</v>
      </c>
      <c r="J47" s="33">
        <v>1187.56</v>
      </c>
      <c r="K47" s="34">
        <v>12943192.5</v>
      </c>
      <c r="L47" s="29"/>
      <c r="M47" s="29"/>
    </row>
    <row r="48" spans="1:13" x14ac:dyDescent="0.2">
      <c r="A48" s="2" t="s">
        <v>56</v>
      </c>
      <c r="B48" s="32">
        <v>741569.82</v>
      </c>
      <c r="C48" s="32">
        <v>312812.95</v>
      </c>
      <c r="D48" s="32">
        <v>282898.84999999998</v>
      </c>
      <c r="E48" s="32"/>
      <c r="F48" s="32">
        <v>5862210.4299999997</v>
      </c>
      <c r="G48" s="32">
        <v>51029.599999999999</v>
      </c>
      <c r="H48" s="33"/>
      <c r="I48" s="33">
        <v>3913.12</v>
      </c>
      <c r="J48" s="33">
        <v>626.1</v>
      </c>
      <c r="K48" s="34">
        <v>7255060.8700000001</v>
      </c>
      <c r="L48" s="29"/>
      <c r="M48" s="29"/>
    </row>
    <row r="49" spans="1:13" x14ac:dyDescent="0.2">
      <c r="A49" s="2" t="s">
        <v>57</v>
      </c>
      <c r="B49" s="32">
        <v>864997.96</v>
      </c>
      <c r="C49" s="32">
        <v>364878.07</v>
      </c>
      <c r="D49" s="32">
        <v>329985.02</v>
      </c>
      <c r="E49" s="32"/>
      <c r="F49" s="32">
        <v>6952651.3499999996</v>
      </c>
      <c r="G49" s="32">
        <v>60521.72</v>
      </c>
      <c r="H49" s="33"/>
      <c r="I49" s="33">
        <v>5072.6499999999996</v>
      </c>
      <c r="J49" s="33">
        <v>742.56</v>
      </c>
      <c r="K49" s="34">
        <v>8578849.3300000001</v>
      </c>
      <c r="L49" s="29"/>
      <c r="M49" s="29"/>
    </row>
    <row r="50" spans="1:13" x14ac:dyDescent="0.2">
      <c r="A50" s="2" t="s">
        <v>58</v>
      </c>
      <c r="B50" s="32">
        <v>2174583.62</v>
      </c>
      <c r="C50" s="32">
        <v>917294.51</v>
      </c>
      <c r="D50" s="32">
        <v>829574.22</v>
      </c>
      <c r="E50" s="32"/>
      <c r="F50" s="32">
        <v>24397525.309999999</v>
      </c>
      <c r="G50" s="32">
        <v>212376.55</v>
      </c>
      <c r="H50" s="33"/>
      <c r="I50" s="33">
        <v>42911.86</v>
      </c>
      <c r="J50" s="33">
        <v>2605.7199999999998</v>
      </c>
      <c r="K50" s="34">
        <v>28576871.789999999</v>
      </c>
      <c r="L50" s="29"/>
      <c r="M50" s="29"/>
    </row>
    <row r="51" spans="1:13" x14ac:dyDescent="0.2">
      <c r="A51" s="2" t="s">
        <v>59</v>
      </c>
      <c r="B51" s="32">
        <v>765516.27</v>
      </c>
      <c r="C51" s="32">
        <v>322914.17</v>
      </c>
      <c r="D51" s="32">
        <v>292034.09000000003</v>
      </c>
      <c r="E51" s="32"/>
      <c r="F51" s="32">
        <v>5715000.9000000004</v>
      </c>
      <c r="G51" s="32">
        <v>49748.17</v>
      </c>
      <c r="H51" s="33"/>
      <c r="I51" s="33"/>
      <c r="J51" s="33">
        <v>610.38</v>
      </c>
      <c r="K51" s="34">
        <v>7145823.9800000004</v>
      </c>
      <c r="L51" s="29"/>
      <c r="M51" s="29"/>
    </row>
    <row r="52" spans="1:13" x14ac:dyDescent="0.2">
      <c r="A52" s="2" t="s">
        <v>60</v>
      </c>
      <c r="B52" s="32">
        <v>13188562.470000001</v>
      </c>
      <c r="C52" s="32">
        <v>5563270.0599999996</v>
      </c>
      <c r="D52" s="32">
        <v>5031258.09</v>
      </c>
      <c r="E52" s="32"/>
      <c r="F52" s="32">
        <v>115586738.29000001</v>
      </c>
      <c r="G52" s="32">
        <v>1006164.01</v>
      </c>
      <c r="H52" s="33"/>
      <c r="I52" s="33"/>
      <c r="J52" s="33">
        <v>12344.96</v>
      </c>
      <c r="K52" s="34">
        <v>140388337.88</v>
      </c>
      <c r="L52" s="29"/>
      <c r="M52" s="29"/>
    </row>
    <row r="53" spans="1:13" ht="13.5" thickBot="1" x14ac:dyDescent="0.25">
      <c r="A53" s="4" t="s">
        <v>61</v>
      </c>
      <c r="B53" s="32">
        <v>1421849.06</v>
      </c>
      <c r="C53" s="32">
        <v>599771.99</v>
      </c>
      <c r="D53" s="32">
        <v>542416.17000000004</v>
      </c>
      <c r="E53" s="32"/>
      <c r="F53" s="32">
        <v>20865587.140000001</v>
      </c>
      <c r="G53" s="32">
        <v>181631.59</v>
      </c>
      <c r="H53" s="33"/>
      <c r="I53" s="33"/>
      <c r="J53" s="33">
        <v>2228.5</v>
      </c>
      <c r="K53" s="34">
        <v>23613484.449999999</v>
      </c>
      <c r="L53" s="29"/>
      <c r="M53" s="29"/>
    </row>
    <row r="54" spans="1:13" s="38" customFormat="1" ht="13.5" thickBot="1" x14ac:dyDescent="0.25">
      <c r="A54" s="5" t="s">
        <v>13</v>
      </c>
      <c r="B54" s="37">
        <v>76998216.239999995</v>
      </c>
      <c r="C54" s="37">
        <v>32479799.969999999</v>
      </c>
      <c r="D54" s="37">
        <v>29373777.399999999</v>
      </c>
      <c r="E54" s="37">
        <v>0</v>
      </c>
      <c r="F54" s="37">
        <v>1090440927.29</v>
      </c>
      <c r="G54" s="37">
        <v>9492113.4399999995</v>
      </c>
      <c r="H54" s="37">
        <v>0</v>
      </c>
      <c r="I54" s="37">
        <v>727887.18</v>
      </c>
      <c r="J54" s="37">
        <v>116461.95</v>
      </c>
      <c r="K54" s="37">
        <v>1239629183.47</v>
      </c>
      <c r="L54" s="29"/>
      <c r="M54" s="29"/>
    </row>
    <row r="55" spans="1:13" x14ac:dyDescent="0.2">
      <c r="F55" s="29"/>
      <c r="G55" s="29"/>
      <c r="H55" s="29"/>
      <c r="I55" s="29"/>
      <c r="J55" s="29"/>
    </row>
    <row r="56" spans="1:13" x14ac:dyDescent="0.2">
      <c r="F56" s="29"/>
      <c r="G56" s="29"/>
      <c r="H56" s="29"/>
      <c r="I56" s="29"/>
      <c r="J56" s="29"/>
      <c r="K56" s="29"/>
    </row>
    <row r="57" spans="1:13" x14ac:dyDescent="0.2">
      <c r="F57" s="29"/>
      <c r="G57" s="29"/>
      <c r="H57" s="29"/>
      <c r="I57" s="29"/>
      <c r="J57" s="29"/>
    </row>
    <row r="58" spans="1:13" x14ac:dyDescent="0.2">
      <c r="F58" s="29"/>
      <c r="G58" s="29"/>
      <c r="H58" s="29"/>
      <c r="I58" s="29"/>
      <c r="J58" s="29"/>
    </row>
    <row r="59" spans="1:13" x14ac:dyDescent="0.2">
      <c r="F59" s="29"/>
      <c r="G59" s="29"/>
      <c r="H59" s="29"/>
      <c r="I59" s="29"/>
      <c r="J59" s="29"/>
    </row>
    <row r="60" spans="1:13" x14ac:dyDescent="0.2">
      <c r="G60" s="29"/>
      <c r="H60" s="29"/>
      <c r="I60" s="29"/>
      <c r="J60" s="29"/>
    </row>
    <row r="61" spans="1:13" x14ac:dyDescent="0.2">
      <c r="G61" s="29"/>
      <c r="H61" s="29"/>
      <c r="I61" s="29"/>
      <c r="J61" s="29"/>
    </row>
    <row r="62" spans="1:13" x14ac:dyDescent="0.2">
      <c r="G62" s="29"/>
      <c r="H62" s="29"/>
      <c r="I62" s="29"/>
      <c r="J62" s="29"/>
    </row>
    <row r="63" spans="1:13" x14ac:dyDescent="0.2">
      <c r="G63" s="29"/>
      <c r="H63" s="29"/>
      <c r="I63" s="29"/>
      <c r="J63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17D5-15E3-43AB-8EFD-24BEE2BDF4C1}">
  <dimension ref="A1:Q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L2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6.140625" style="39" customWidth="1"/>
    <col min="7" max="7" width="14.140625" style="39" customWidth="1"/>
    <col min="8" max="8" width="14.28515625" style="39" customWidth="1"/>
    <col min="9" max="10" width="17.140625" style="39" customWidth="1"/>
    <col min="11" max="11" width="15.42578125" style="39" bestFit="1" customWidth="1"/>
    <col min="12" max="12" width="15.28515625" style="39" bestFit="1" customWidth="1"/>
    <col min="13" max="13" width="15.140625" style="39" customWidth="1"/>
    <col min="14" max="14" width="15.85546875" style="39" customWidth="1"/>
    <col min="15" max="15" width="15.5703125" style="39" customWidth="1"/>
    <col min="16" max="16" width="11.28515625" style="39" bestFit="1" customWidth="1"/>
    <col min="17" max="256" width="11.42578125" style="39"/>
    <col min="257" max="257" width="44.7109375" style="39" customWidth="1"/>
    <col min="258" max="260" width="17.140625" style="39" customWidth="1"/>
    <col min="261" max="261" width="17.7109375" style="39" customWidth="1"/>
    <col min="262" max="262" width="16.140625" style="39" customWidth="1"/>
    <col min="263" max="263" width="14.140625" style="39" customWidth="1"/>
    <col min="264" max="264" width="14.28515625" style="39" customWidth="1"/>
    <col min="265" max="266" width="17.140625" style="39" customWidth="1"/>
    <col min="267" max="267" width="15.42578125" style="39" bestFit="1" customWidth="1"/>
    <col min="268" max="268" width="15.28515625" style="39" bestFit="1" customWidth="1"/>
    <col min="269" max="269" width="15.140625" style="39" customWidth="1"/>
    <col min="270" max="270" width="15.85546875" style="39" customWidth="1"/>
    <col min="271" max="271" width="15.5703125" style="39" customWidth="1"/>
    <col min="272" max="272" width="11.28515625" style="39" bestFit="1" customWidth="1"/>
    <col min="273" max="512" width="11.42578125" style="39"/>
    <col min="513" max="513" width="44.7109375" style="39" customWidth="1"/>
    <col min="514" max="516" width="17.140625" style="39" customWidth="1"/>
    <col min="517" max="517" width="17.7109375" style="39" customWidth="1"/>
    <col min="518" max="518" width="16.140625" style="39" customWidth="1"/>
    <col min="519" max="519" width="14.140625" style="39" customWidth="1"/>
    <col min="520" max="520" width="14.28515625" style="39" customWidth="1"/>
    <col min="521" max="522" width="17.140625" style="39" customWidth="1"/>
    <col min="523" max="523" width="15.42578125" style="39" bestFit="1" customWidth="1"/>
    <col min="524" max="524" width="15.28515625" style="39" bestFit="1" customWidth="1"/>
    <col min="525" max="525" width="15.140625" style="39" customWidth="1"/>
    <col min="526" max="526" width="15.85546875" style="39" customWidth="1"/>
    <col min="527" max="527" width="15.5703125" style="39" customWidth="1"/>
    <col min="528" max="528" width="11.28515625" style="39" bestFit="1" customWidth="1"/>
    <col min="529" max="768" width="11.42578125" style="39"/>
    <col min="769" max="769" width="44.7109375" style="39" customWidth="1"/>
    <col min="770" max="772" width="17.140625" style="39" customWidth="1"/>
    <col min="773" max="773" width="17.7109375" style="39" customWidth="1"/>
    <col min="774" max="774" width="16.140625" style="39" customWidth="1"/>
    <col min="775" max="775" width="14.140625" style="39" customWidth="1"/>
    <col min="776" max="776" width="14.28515625" style="39" customWidth="1"/>
    <col min="777" max="778" width="17.140625" style="39" customWidth="1"/>
    <col min="779" max="779" width="15.42578125" style="39" bestFit="1" customWidth="1"/>
    <col min="780" max="780" width="15.28515625" style="39" bestFit="1" customWidth="1"/>
    <col min="781" max="781" width="15.140625" style="39" customWidth="1"/>
    <col min="782" max="782" width="15.85546875" style="39" customWidth="1"/>
    <col min="783" max="783" width="15.5703125" style="39" customWidth="1"/>
    <col min="784" max="784" width="11.28515625" style="39" bestFit="1" customWidth="1"/>
    <col min="785" max="1024" width="11.42578125" style="39"/>
    <col min="1025" max="1025" width="44.7109375" style="39" customWidth="1"/>
    <col min="1026" max="1028" width="17.140625" style="39" customWidth="1"/>
    <col min="1029" max="1029" width="17.7109375" style="39" customWidth="1"/>
    <col min="1030" max="1030" width="16.140625" style="39" customWidth="1"/>
    <col min="1031" max="1031" width="14.140625" style="39" customWidth="1"/>
    <col min="1032" max="1032" width="14.28515625" style="39" customWidth="1"/>
    <col min="1033" max="1034" width="17.140625" style="39" customWidth="1"/>
    <col min="1035" max="1035" width="15.42578125" style="39" bestFit="1" customWidth="1"/>
    <col min="1036" max="1036" width="15.28515625" style="39" bestFit="1" customWidth="1"/>
    <col min="1037" max="1037" width="15.140625" style="39" customWidth="1"/>
    <col min="1038" max="1038" width="15.85546875" style="39" customWidth="1"/>
    <col min="1039" max="1039" width="15.5703125" style="39" customWidth="1"/>
    <col min="1040" max="1040" width="11.28515625" style="39" bestFit="1" customWidth="1"/>
    <col min="1041" max="1280" width="11.42578125" style="39"/>
    <col min="1281" max="1281" width="44.7109375" style="39" customWidth="1"/>
    <col min="1282" max="1284" width="17.140625" style="39" customWidth="1"/>
    <col min="1285" max="1285" width="17.7109375" style="39" customWidth="1"/>
    <col min="1286" max="1286" width="16.140625" style="39" customWidth="1"/>
    <col min="1287" max="1287" width="14.140625" style="39" customWidth="1"/>
    <col min="1288" max="1288" width="14.28515625" style="39" customWidth="1"/>
    <col min="1289" max="1290" width="17.140625" style="39" customWidth="1"/>
    <col min="1291" max="1291" width="15.42578125" style="39" bestFit="1" customWidth="1"/>
    <col min="1292" max="1292" width="15.28515625" style="39" bestFit="1" customWidth="1"/>
    <col min="1293" max="1293" width="15.140625" style="39" customWidth="1"/>
    <col min="1294" max="1294" width="15.85546875" style="39" customWidth="1"/>
    <col min="1295" max="1295" width="15.5703125" style="39" customWidth="1"/>
    <col min="1296" max="1296" width="11.28515625" style="39" bestFit="1" customWidth="1"/>
    <col min="1297" max="1536" width="11.42578125" style="39"/>
    <col min="1537" max="1537" width="44.7109375" style="39" customWidth="1"/>
    <col min="1538" max="1540" width="17.140625" style="39" customWidth="1"/>
    <col min="1541" max="1541" width="17.7109375" style="39" customWidth="1"/>
    <col min="1542" max="1542" width="16.140625" style="39" customWidth="1"/>
    <col min="1543" max="1543" width="14.140625" style="39" customWidth="1"/>
    <col min="1544" max="1544" width="14.28515625" style="39" customWidth="1"/>
    <col min="1545" max="1546" width="17.140625" style="39" customWidth="1"/>
    <col min="1547" max="1547" width="15.42578125" style="39" bestFit="1" customWidth="1"/>
    <col min="1548" max="1548" width="15.28515625" style="39" bestFit="1" customWidth="1"/>
    <col min="1549" max="1549" width="15.140625" style="39" customWidth="1"/>
    <col min="1550" max="1550" width="15.85546875" style="39" customWidth="1"/>
    <col min="1551" max="1551" width="15.5703125" style="39" customWidth="1"/>
    <col min="1552" max="1552" width="11.28515625" style="39" bestFit="1" customWidth="1"/>
    <col min="1553" max="1792" width="11.42578125" style="39"/>
    <col min="1793" max="1793" width="44.7109375" style="39" customWidth="1"/>
    <col min="1794" max="1796" width="17.140625" style="39" customWidth="1"/>
    <col min="1797" max="1797" width="17.7109375" style="39" customWidth="1"/>
    <col min="1798" max="1798" width="16.140625" style="39" customWidth="1"/>
    <col min="1799" max="1799" width="14.140625" style="39" customWidth="1"/>
    <col min="1800" max="1800" width="14.28515625" style="39" customWidth="1"/>
    <col min="1801" max="1802" width="17.140625" style="39" customWidth="1"/>
    <col min="1803" max="1803" width="15.42578125" style="39" bestFit="1" customWidth="1"/>
    <col min="1804" max="1804" width="15.28515625" style="39" bestFit="1" customWidth="1"/>
    <col min="1805" max="1805" width="15.140625" style="39" customWidth="1"/>
    <col min="1806" max="1806" width="15.85546875" style="39" customWidth="1"/>
    <col min="1807" max="1807" width="15.5703125" style="39" customWidth="1"/>
    <col min="1808" max="1808" width="11.28515625" style="39" bestFit="1" customWidth="1"/>
    <col min="1809" max="2048" width="11.42578125" style="39"/>
    <col min="2049" max="2049" width="44.7109375" style="39" customWidth="1"/>
    <col min="2050" max="2052" width="17.140625" style="39" customWidth="1"/>
    <col min="2053" max="2053" width="17.7109375" style="39" customWidth="1"/>
    <col min="2054" max="2054" width="16.140625" style="39" customWidth="1"/>
    <col min="2055" max="2055" width="14.140625" style="39" customWidth="1"/>
    <col min="2056" max="2056" width="14.28515625" style="39" customWidth="1"/>
    <col min="2057" max="2058" width="17.140625" style="39" customWidth="1"/>
    <col min="2059" max="2059" width="15.42578125" style="39" bestFit="1" customWidth="1"/>
    <col min="2060" max="2060" width="15.28515625" style="39" bestFit="1" customWidth="1"/>
    <col min="2061" max="2061" width="15.140625" style="39" customWidth="1"/>
    <col min="2062" max="2062" width="15.85546875" style="39" customWidth="1"/>
    <col min="2063" max="2063" width="15.5703125" style="39" customWidth="1"/>
    <col min="2064" max="2064" width="11.28515625" style="39" bestFit="1" customWidth="1"/>
    <col min="2065" max="2304" width="11.42578125" style="39"/>
    <col min="2305" max="2305" width="44.7109375" style="39" customWidth="1"/>
    <col min="2306" max="2308" width="17.140625" style="39" customWidth="1"/>
    <col min="2309" max="2309" width="17.7109375" style="39" customWidth="1"/>
    <col min="2310" max="2310" width="16.140625" style="39" customWidth="1"/>
    <col min="2311" max="2311" width="14.140625" style="39" customWidth="1"/>
    <col min="2312" max="2312" width="14.28515625" style="39" customWidth="1"/>
    <col min="2313" max="2314" width="17.140625" style="39" customWidth="1"/>
    <col min="2315" max="2315" width="15.42578125" style="39" bestFit="1" customWidth="1"/>
    <col min="2316" max="2316" width="15.28515625" style="39" bestFit="1" customWidth="1"/>
    <col min="2317" max="2317" width="15.140625" style="39" customWidth="1"/>
    <col min="2318" max="2318" width="15.85546875" style="39" customWidth="1"/>
    <col min="2319" max="2319" width="15.5703125" style="39" customWidth="1"/>
    <col min="2320" max="2320" width="11.28515625" style="39" bestFit="1" customWidth="1"/>
    <col min="2321" max="2560" width="11.42578125" style="39"/>
    <col min="2561" max="2561" width="44.7109375" style="39" customWidth="1"/>
    <col min="2562" max="2564" width="17.140625" style="39" customWidth="1"/>
    <col min="2565" max="2565" width="17.7109375" style="39" customWidth="1"/>
    <col min="2566" max="2566" width="16.140625" style="39" customWidth="1"/>
    <col min="2567" max="2567" width="14.140625" style="39" customWidth="1"/>
    <col min="2568" max="2568" width="14.28515625" style="39" customWidth="1"/>
    <col min="2569" max="2570" width="17.140625" style="39" customWidth="1"/>
    <col min="2571" max="2571" width="15.42578125" style="39" bestFit="1" customWidth="1"/>
    <col min="2572" max="2572" width="15.28515625" style="39" bestFit="1" customWidth="1"/>
    <col min="2573" max="2573" width="15.140625" style="39" customWidth="1"/>
    <col min="2574" max="2574" width="15.85546875" style="39" customWidth="1"/>
    <col min="2575" max="2575" width="15.5703125" style="39" customWidth="1"/>
    <col min="2576" max="2576" width="11.28515625" style="39" bestFit="1" customWidth="1"/>
    <col min="2577" max="2816" width="11.42578125" style="39"/>
    <col min="2817" max="2817" width="44.7109375" style="39" customWidth="1"/>
    <col min="2818" max="2820" width="17.140625" style="39" customWidth="1"/>
    <col min="2821" max="2821" width="17.7109375" style="39" customWidth="1"/>
    <col min="2822" max="2822" width="16.140625" style="39" customWidth="1"/>
    <col min="2823" max="2823" width="14.140625" style="39" customWidth="1"/>
    <col min="2824" max="2824" width="14.28515625" style="39" customWidth="1"/>
    <col min="2825" max="2826" width="17.140625" style="39" customWidth="1"/>
    <col min="2827" max="2827" width="15.42578125" style="39" bestFit="1" customWidth="1"/>
    <col min="2828" max="2828" width="15.28515625" style="39" bestFit="1" customWidth="1"/>
    <col min="2829" max="2829" width="15.140625" style="39" customWidth="1"/>
    <col min="2830" max="2830" width="15.85546875" style="39" customWidth="1"/>
    <col min="2831" max="2831" width="15.5703125" style="39" customWidth="1"/>
    <col min="2832" max="2832" width="11.28515625" style="39" bestFit="1" customWidth="1"/>
    <col min="2833" max="3072" width="11.42578125" style="39"/>
    <col min="3073" max="3073" width="44.7109375" style="39" customWidth="1"/>
    <col min="3074" max="3076" width="17.140625" style="39" customWidth="1"/>
    <col min="3077" max="3077" width="17.7109375" style="39" customWidth="1"/>
    <col min="3078" max="3078" width="16.140625" style="39" customWidth="1"/>
    <col min="3079" max="3079" width="14.140625" style="39" customWidth="1"/>
    <col min="3080" max="3080" width="14.28515625" style="39" customWidth="1"/>
    <col min="3081" max="3082" width="17.140625" style="39" customWidth="1"/>
    <col min="3083" max="3083" width="15.42578125" style="39" bestFit="1" customWidth="1"/>
    <col min="3084" max="3084" width="15.28515625" style="39" bestFit="1" customWidth="1"/>
    <col min="3085" max="3085" width="15.140625" style="39" customWidth="1"/>
    <col min="3086" max="3086" width="15.85546875" style="39" customWidth="1"/>
    <col min="3087" max="3087" width="15.5703125" style="39" customWidth="1"/>
    <col min="3088" max="3088" width="11.28515625" style="39" bestFit="1" customWidth="1"/>
    <col min="3089" max="3328" width="11.42578125" style="39"/>
    <col min="3329" max="3329" width="44.7109375" style="39" customWidth="1"/>
    <col min="3330" max="3332" width="17.140625" style="39" customWidth="1"/>
    <col min="3333" max="3333" width="17.7109375" style="39" customWidth="1"/>
    <col min="3334" max="3334" width="16.140625" style="39" customWidth="1"/>
    <col min="3335" max="3335" width="14.140625" style="39" customWidth="1"/>
    <col min="3336" max="3336" width="14.28515625" style="39" customWidth="1"/>
    <col min="3337" max="3338" width="17.140625" style="39" customWidth="1"/>
    <col min="3339" max="3339" width="15.42578125" style="39" bestFit="1" customWidth="1"/>
    <col min="3340" max="3340" width="15.28515625" style="39" bestFit="1" customWidth="1"/>
    <col min="3341" max="3341" width="15.140625" style="39" customWidth="1"/>
    <col min="3342" max="3342" width="15.85546875" style="39" customWidth="1"/>
    <col min="3343" max="3343" width="15.5703125" style="39" customWidth="1"/>
    <col min="3344" max="3344" width="11.28515625" style="39" bestFit="1" customWidth="1"/>
    <col min="3345" max="3584" width="11.42578125" style="39"/>
    <col min="3585" max="3585" width="44.7109375" style="39" customWidth="1"/>
    <col min="3586" max="3588" width="17.140625" style="39" customWidth="1"/>
    <col min="3589" max="3589" width="17.7109375" style="39" customWidth="1"/>
    <col min="3590" max="3590" width="16.140625" style="39" customWidth="1"/>
    <col min="3591" max="3591" width="14.140625" style="39" customWidth="1"/>
    <col min="3592" max="3592" width="14.28515625" style="39" customWidth="1"/>
    <col min="3593" max="3594" width="17.140625" style="39" customWidth="1"/>
    <col min="3595" max="3595" width="15.42578125" style="39" bestFit="1" customWidth="1"/>
    <col min="3596" max="3596" width="15.28515625" style="39" bestFit="1" customWidth="1"/>
    <col min="3597" max="3597" width="15.140625" style="39" customWidth="1"/>
    <col min="3598" max="3598" width="15.85546875" style="39" customWidth="1"/>
    <col min="3599" max="3599" width="15.5703125" style="39" customWidth="1"/>
    <col min="3600" max="3600" width="11.28515625" style="39" bestFit="1" customWidth="1"/>
    <col min="3601" max="3840" width="11.42578125" style="39"/>
    <col min="3841" max="3841" width="44.7109375" style="39" customWidth="1"/>
    <col min="3842" max="3844" width="17.140625" style="39" customWidth="1"/>
    <col min="3845" max="3845" width="17.7109375" style="39" customWidth="1"/>
    <col min="3846" max="3846" width="16.140625" style="39" customWidth="1"/>
    <col min="3847" max="3847" width="14.140625" style="39" customWidth="1"/>
    <col min="3848" max="3848" width="14.28515625" style="39" customWidth="1"/>
    <col min="3849" max="3850" width="17.140625" style="39" customWidth="1"/>
    <col min="3851" max="3851" width="15.42578125" style="39" bestFit="1" customWidth="1"/>
    <col min="3852" max="3852" width="15.28515625" style="39" bestFit="1" customWidth="1"/>
    <col min="3853" max="3853" width="15.140625" style="39" customWidth="1"/>
    <col min="3854" max="3854" width="15.85546875" style="39" customWidth="1"/>
    <col min="3855" max="3855" width="15.5703125" style="39" customWidth="1"/>
    <col min="3856" max="3856" width="11.28515625" style="39" bestFit="1" customWidth="1"/>
    <col min="3857" max="4096" width="11.42578125" style="39"/>
    <col min="4097" max="4097" width="44.7109375" style="39" customWidth="1"/>
    <col min="4098" max="4100" width="17.140625" style="39" customWidth="1"/>
    <col min="4101" max="4101" width="17.7109375" style="39" customWidth="1"/>
    <col min="4102" max="4102" width="16.140625" style="39" customWidth="1"/>
    <col min="4103" max="4103" width="14.140625" style="39" customWidth="1"/>
    <col min="4104" max="4104" width="14.28515625" style="39" customWidth="1"/>
    <col min="4105" max="4106" width="17.140625" style="39" customWidth="1"/>
    <col min="4107" max="4107" width="15.42578125" style="39" bestFit="1" customWidth="1"/>
    <col min="4108" max="4108" width="15.28515625" style="39" bestFit="1" customWidth="1"/>
    <col min="4109" max="4109" width="15.140625" style="39" customWidth="1"/>
    <col min="4110" max="4110" width="15.85546875" style="39" customWidth="1"/>
    <col min="4111" max="4111" width="15.5703125" style="39" customWidth="1"/>
    <col min="4112" max="4112" width="11.28515625" style="39" bestFit="1" customWidth="1"/>
    <col min="4113" max="4352" width="11.42578125" style="39"/>
    <col min="4353" max="4353" width="44.7109375" style="39" customWidth="1"/>
    <col min="4354" max="4356" width="17.140625" style="39" customWidth="1"/>
    <col min="4357" max="4357" width="17.7109375" style="39" customWidth="1"/>
    <col min="4358" max="4358" width="16.140625" style="39" customWidth="1"/>
    <col min="4359" max="4359" width="14.140625" style="39" customWidth="1"/>
    <col min="4360" max="4360" width="14.28515625" style="39" customWidth="1"/>
    <col min="4361" max="4362" width="17.140625" style="39" customWidth="1"/>
    <col min="4363" max="4363" width="15.42578125" style="39" bestFit="1" customWidth="1"/>
    <col min="4364" max="4364" width="15.28515625" style="39" bestFit="1" customWidth="1"/>
    <col min="4365" max="4365" width="15.140625" style="39" customWidth="1"/>
    <col min="4366" max="4366" width="15.85546875" style="39" customWidth="1"/>
    <col min="4367" max="4367" width="15.5703125" style="39" customWidth="1"/>
    <col min="4368" max="4368" width="11.28515625" style="39" bestFit="1" customWidth="1"/>
    <col min="4369" max="4608" width="11.42578125" style="39"/>
    <col min="4609" max="4609" width="44.7109375" style="39" customWidth="1"/>
    <col min="4610" max="4612" width="17.140625" style="39" customWidth="1"/>
    <col min="4613" max="4613" width="17.7109375" style="39" customWidth="1"/>
    <col min="4614" max="4614" width="16.140625" style="39" customWidth="1"/>
    <col min="4615" max="4615" width="14.140625" style="39" customWidth="1"/>
    <col min="4616" max="4616" width="14.28515625" style="39" customWidth="1"/>
    <col min="4617" max="4618" width="17.140625" style="39" customWidth="1"/>
    <col min="4619" max="4619" width="15.42578125" style="39" bestFit="1" customWidth="1"/>
    <col min="4620" max="4620" width="15.28515625" style="39" bestFit="1" customWidth="1"/>
    <col min="4621" max="4621" width="15.140625" style="39" customWidth="1"/>
    <col min="4622" max="4622" width="15.85546875" style="39" customWidth="1"/>
    <col min="4623" max="4623" width="15.5703125" style="39" customWidth="1"/>
    <col min="4624" max="4624" width="11.28515625" style="39" bestFit="1" customWidth="1"/>
    <col min="4625" max="4864" width="11.42578125" style="39"/>
    <col min="4865" max="4865" width="44.7109375" style="39" customWidth="1"/>
    <col min="4866" max="4868" width="17.140625" style="39" customWidth="1"/>
    <col min="4869" max="4869" width="17.7109375" style="39" customWidth="1"/>
    <col min="4870" max="4870" width="16.140625" style="39" customWidth="1"/>
    <col min="4871" max="4871" width="14.140625" style="39" customWidth="1"/>
    <col min="4872" max="4872" width="14.28515625" style="39" customWidth="1"/>
    <col min="4873" max="4874" width="17.140625" style="39" customWidth="1"/>
    <col min="4875" max="4875" width="15.42578125" style="39" bestFit="1" customWidth="1"/>
    <col min="4876" max="4876" width="15.28515625" style="39" bestFit="1" customWidth="1"/>
    <col min="4877" max="4877" width="15.140625" style="39" customWidth="1"/>
    <col min="4878" max="4878" width="15.85546875" style="39" customWidth="1"/>
    <col min="4879" max="4879" width="15.5703125" style="39" customWidth="1"/>
    <col min="4880" max="4880" width="11.28515625" style="39" bestFit="1" customWidth="1"/>
    <col min="4881" max="5120" width="11.42578125" style="39"/>
    <col min="5121" max="5121" width="44.7109375" style="39" customWidth="1"/>
    <col min="5122" max="5124" width="17.140625" style="39" customWidth="1"/>
    <col min="5125" max="5125" width="17.7109375" style="39" customWidth="1"/>
    <col min="5126" max="5126" width="16.140625" style="39" customWidth="1"/>
    <col min="5127" max="5127" width="14.140625" style="39" customWidth="1"/>
    <col min="5128" max="5128" width="14.28515625" style="39" customWidth="1"/>
    <col min="5129" max="5130" width="17.140625" style="39" customWidth="1"/>
    <col min="5131" max="5131" width="15.42578125" style="39" bestFit="1" customWidth="1"/>
    <col min="5132" max="5132" width="15.28515625" style="39" bestFit="1" customWidth="1"/>
    <col min="5133" max="5133" width="15.140625" style="39" customWidth="1"/>
    <col min="5134" max="5134" width="15.85546875" style="39" customWidth="1"/>
    <col min="5135" max="5135" width="15.5703125" style="39" customWidth="1"/>
    <col min="5136" max="5136" width="11.28515625" style="39" bestFit="1" customWidth="1"/>
    <col min="5137" max="5376" width="11.42578125" style="39"/>
    <col min="5377" max="5377" width="44.7109375" style="39" customWidth="1"/>
    <col min="5378" max="5380" width="17.140625" style="39" customWidth="1"/>
    <col min="5381" max="5381" width="17.7109375" style="39" customWidth="1"/>
    <col min="5382" max="5382" width="16.140625" style="39" customWidth="1"/>
    <col min="5383" max="5383" width="14.140625" style="39" customWidth="1"/>
    <col min="5384" max="5384" width="14.28515625" style="39" customWidth="1"/>
    <col min="5385" max="5386" width="17.140625" style="39" customWidth="1"/>
    <col min="5387" max="5387" width="15.42578125" style="39" bestFit="1" customWidth="1"/>
    <col min="5388" max="5388" width="15.28515625" style="39" bestFit="1" customWidth="1"/>
    <col min="5389" max="5389" width="15.140625" style="39" customWidth="1"/>
    <col min="5390" max="5390" width="15.85546875" style="39" customWidth="1"/>
    <col min="5391" max="5391" width="15.5703125" style="39" customWidth="1"/>
    <col min="5392" max="5392" width="11.28515625" style="39" bestFit="1" customWidth="1"/>
    <col min="5393" max="5632" width="11.42578125" style="39"/>
    <col min="5633" max="5633" width="44.7109375" style="39" customWidth="1"/>
    <col min="5634" max="5636" width="17.140625" style="39" customWidth="1"/>
    <col min="5637" max="5637" width="17.7109375" style="39" customWidth="1"/>
    <col min="5638" max="5638" width="16.140625" style="39" customWidth="1"/>
    <col min="5639" max="5639" width="14.140625" style="39" customWidth="1"/>
    <col min="5640" max="5640" width="14.28515625" style="39" customWidth="1"/>
    <col min="5641" max="5642" width="17.140625" style="39" customWidth="1"/>
    <col min="5643" max="5643" width="15.42578125" style="39" bestFit="1" customWidth="1"/>
    <col min="5644" max="5644" width="15.28515625" style="39" bestFit="1" customWidth="1"/>
    <col min="5645" max="5645" width="15.140625" style="39" customWidth="1"/>
    <col min="5646" max="5646" width="15.85546875" style="39" customWidth="1"/>
    <col min="5647" max="5647" width="15.5703125" style="39" customWidth="1"/>
    <col min="5648" max="5648" width="11.28515625" style="39" bestFit="1" customWidth="1"/>
    <col min="5649" max="5888" width="11.42578125" style="39"/>
    <col min="5889" max="5889" width="44.7109375" style="39" customWidth="1"/>
    <col min="5890" max="5892" width="17.140625" style="39" customWidth="1"/>
    <col min="5893" max="5893" width="17.7109375" style="39" customWidth="1"/>
    <col min="5894" max="5894" width="16.140625" style="39" customWidth="1"/>
    <col min="5895" max="5895" width="14.140625" style="39" customWidth="1"/>
    <col min="5896" max="5896" width="14.28515625" style="39" customWidth="1"/>
    <col min="5897" max="5898" width="17.140625" style="39" customWidth="1"/>
    <col min="5899" max="5899" width="15.42578125" style="39" bestFit="1" customWidth="1"/>
    <col min="5900" max="5900" width="15.28515625" style="39" bestFit="1" customWidth="1"/>
    <col min="5901" max="5901" width="15.140625" style="39" customWidth="1"/>
    <col min="5902" max="5902" width="15.85546875" style="39" customWidth="1"/>
    <col min="5903" max="5903" width="15.5703125" style="39" customWidth="1"/>
    <col min="5904" max="5904" width="11.28515625" style="39" bestFit="1" customWidth="1"/>
    <col min="5905" max="6144" width="11.42578125" style="39"/>
    <col min="6145" max="6145" width="44.7109375" style="39" customWidth="1"/>
    <col min="6146" max="6148" width="17.140625" style="39" customWidth="1"/>
    <col min="6149" max="6149" width="17.7109375" style="39" customWidth="1"/>
    <col min="6150" max="6150" width="16.140625" style="39" customWidth="1"/>
    <col min="6151" max="6151" width="14.140625" style="39" customWidth="1"/>
    <col min="6152" max="6152" width="14.28515625" style="39" customWidth="1"/>
    <col min="6153" max="6154" width="17.140625" style="39" customWidth="1"/>
    <col min="6155" max="6155" width="15.42578125" style="39" bestFit="1" customWidth="1"/>
    <col min="6156" max="6156" width="15.28515625" style="39" bestFit="1" customWidth="1"/>
    <col min="6157" max="6157" width="15.140625" style="39" customWidth="1"/>
    <col min="6158" max="6158" width="15.85546875" style="39" customWidth="1"/>
    <col min="6159" max="6159" width="15.5703125" style="39" customWidth="1"/>
    <col min="6160" max="6160" width="11.28515625" style="39" bestFit="1" customWidth="1"/>
    <col min="6161" max="6400" width="11.42578125" style="39"/>
    <col min="6401" max="6401" width="44.7109375" style="39" customWidth="1"/>
    <col min="6402" max="6404" width="17.140625" style="39" customWidth="1"/>
    <col min="6405" max="6405" width="17.7109375" style="39" customWidth="1"/>
    <col min="6406" max="6406" width="16.140625" style="39" customWidth="1"/>
    <col min="6407" max="6407" width="14.140625" style="39" customWidth="1"/>
    <col min="6408" max="6408" width="14.28515625" style="39" customWidth="1"/>
    <col min="6409" max="6410" width="17.140625" style="39" customWidth="1"/>
    <col min="6411" max="6411" width="15.42578125" style="39" bestFit="1" customWidth="1"/>
    <col min="6412" max="6412" width="15.28515625" style="39" bestFit="1" customWidth="1"/>
    <col min="6413" max="6413" width="15.140625" style="39" customWidth="1"/>
    <col min="6414" max="6414" width="15.85546875" style="39" customWidth="1"/>
    <col min="6415" max="6415" width="15.5703125" style="39" customWidth="1"/>
    <col min="6416" max="6416" width="11.28515625" style="39" bestFit="1" customWidth="1"/>
    <col min="6417" max="6656" width="11.42578125" style="39"/>
    <col min="6657" max="6657" width="44.7109375" style="39" customWidth="1"/>
    <col min="6658" max="6660" width="17.140625" style="39" customWidth="1"/>
    <col min="6661" max="6661" width="17.7109375" style="39" customWidth="1"/>
    <col min="6662" max="6662" width="16.140625" style="39" customWidth="1"/>
    <col min="6663" max="6663" width="14.140625" style="39" customWidth="1"/>
    <col min="6664" max="6664" width="14.28515625" style="39" customWidth="1"/>
    <col min="6665" max="6666" width="17.140625" style="39" customWidth="1"/>
    <col min="6667" max="6667" width="15.42578125" style="39" bestFit="1" customWidth="1"/>
    <col min="6668" max="6668" width="15.28515625" style="39" bestFit="1" customWidth="1"/>
    <col min="6669" max="6669" width="15.140625" style="39" customWidth="1"/>
    <col min="6670" max="6670" width="15.85546875" style="39" customWidth="1"/>
    <col min="6671" max="6671" width="15.5703125" style="39" customWidth="1"/>
    <col min="6672" max="6672" width="11.28515625" style="39" bestFit="1" customWidth="1"/>
    <col min="6673" max="6912" width="11.42578125" style="39"/>
    <col min="6913" max="6913" width="44.7109375" style="39" customWidth="1"/>
    <col min="6914" max="6916" width="17.140625" style="39" customWidth="1"/>
    <col min="6917" max="6917" width="17.7109375" style="39" customWidth="1"/>
    <col min="6918" max="6918" width="16.140625" style="39" customWidth="1"/>
    <col min="6919" max="6919" width="14.140625" style="39" customWidth="1"/>
    <col min="6920" max="6920" width="14.28515625" style="39" customWidth="1"/>
    <col min="6921" max="6922" width="17.140625" style="39" customWidth="1"/>
    <col min="6923" max="6923" width="15.42578125" style="39" bestFit="1" customWidth="1"/>
    <col min="6924" max="6924" width="15.28515625" style="39" bestFit="1" customWidth="1"/>
    <col min="6925" max="6925" width="15.140625" style="39" customWidth="1"/>
    <col min="6926" max="6926" width="15.85546875" style="39" customWidth="1"/>
    <col min="6927" max="6927" width="15.5703125" style="39" customWidth="1"/>
    <col min="6928" max="6928" width="11.28515625" style="39" bestFit="1" customWidth="1"/>
    <col min="6929" max="7168" width="11.42578125" style="39"/>
    <col min="7169" max="7169" width="44.7109375" style="39" customWidth="1"/>
    <col min="7170" max="7172" width="17.140625" style="39" customWidth="1"/>
    <col min="7173" max="7173" width="17.7109375" style="39" customWidth="1"/>
    <col min="7174" max="7174" width="16.140625" style="39" customWidth="1"/>
    <col min="7175" max="7175" width="14.140625" style="39" customWidth="1"/>
    <col min="7176" max="7176" width="14.28515625" style="39" customWidth="1"/>
    <col min="7177" max="7178" width="17.140625" style="39" customWidth="1"/>
    <col min="7179" max="7179" width="15.42578125" style="39" bestFit="1" customWidth="1"/>
    <col min="7180" max="7180" width="15.28515625" style="39" bestFit="1" customWidth="1"/>
    <col min="7181" max="7181" width="15.140625" style="39" customWidth="1"/>
    <col min="7182" max="7182" width="15.85546875" style="39" customWidth="1"/>
    <col min="7183" max="7183" width="15.5703125" style="39" customWidth="1"/>
    <col min="7184" max="7184" width="11.28515625" style="39" bestFit="1" customWidth="1"/>
    <col min="7185" max="7424" width="11.42578125" style="39"/>
    <col min="7425" max="7425" width="44.7109375" style="39" customWidth="1"/>
    <col min="7426" max="7428" width="17.140625" style="39" customWidth="1"/>
    <col min="7429" max="7429" width="17.7109375" style="39" customWidth="1"/>
    <col min="7430" max="7430" width="16.140625" style="39" customWidth="1"/>
    <col min="7431" max="7431" width="14.140625" style="39" customWidth="1"/>
    <col min="7432" max="7432" width="14.28515625" style="39" customWidth="1"/>
    <col min="7433" max="7434" width="17.140625" style="39" customWidth="1"/>
    <col min="7435" max="7435" width="15.42578125" style="39" bestFit="1" customWidth="1"/>
    <col min="7436" max="7436" width="15.28515625" style="39" bestFit="1" customWidth="1"/>
    <col min="7437" max="7437" width="15.140625" style="39" customWidth="1"/>
    <col min="7438" max="7438" width="15.85546875" style="39" customWidth="1"/>
    <col min="7439" max="7439" width="15.5703125" style="39" customWidth="1"/>
    <col min="7440" max="7440" width="11.28515625" style="39" bestFit="1" customWidth="1"/>
    <col min="7441" max="7680" width="11.42578125" style="39"/>
    <col min="7681" max="7681" width="44.7109375" style="39" customWidth="1"/>
    <col min="7682" max="7684" width="17.140625" style="39" customWidth="1"/>
    <col min="7685" max="7685" width="17.7109375" style="39" customWidth="1"/>
    <col min="7686" max="7686" width="16.140625" style="39" customWidth="1"/>
    <col min="7687" max="7687" width="14.140625" style="39" customWidth="1"/>
    <col min="7688" max="7688" width="14.28515625" style="39" customWidth="1"/>
    <col min="7689" max="7690" width="17.140625" style="39" customWidth="1"/>
    <col min="7691" max="7691" width="15.42578125" style="39" bestFit="1" customWidth="1"/>
    <col min="7692" max="7692" width="15.28515625" style="39" bestFit="1" customWidth="1"/>
    <col min="7693" max="7693" width="15.140625" style="39" customWidth="1"/>
    <col min="7694" max="7694" width="15.85546875" style="39" customWidth="1"/>
    <col min="7695" max="7695" width="15.5703125" style="39" customWidth="1"/>
    <col min="7696" max="7696" width="11.28515625" style="39" bestFit="1" customWidth="1"/>
    <col min="7697" max="7936" width="11.42578125" style="39"/>
    <col min="7937" max="7937" width="44.7109375" style="39" customWidth="1"/>
    <col min="7938" max="7940" width="17.140625" style="39" customWidth="1"/>
    <col min="7941" max="7941" width="17.7109375" style="39" customWidth="1"/>
    <col min="7942" max="7942" width="16.140625" style="39" customWidth="1"/>
    <col min="7943" max="7943" width="14.140625" style="39" customWidth="1"/>
    <col min="7944" max="7944" width="14.28515625" style="39" customWidth="1"/>
    <col min="7945" max="7946" width="17.140625" style="39" customWidth="1"/>
    <col min="7947" max="7947" width="15.42578125" style="39" bestFit="1" customWidth="1"/>
    <col min="7948" max="7948" width="15.28515625" style="39" bestFit="1" customWidth="1"/>
    <col min="7949" max="7949" width="15.140625" style="39" customWidth="1"/>
    <col min="7950" max="7950" width="15.85546875" style="39" customWidth="1"/>
    <col min="7951" max="7951" width="15.5703125" style="39" customWidth="1"/>
    <col min="7952" max="7952" width="11.28515625" style="39" bestFit="1" customWidth="1"/>
    <col min="7953" max="8192" width="11.42578125" style="39"/>
    <col min="8193" max="8193" width="44.7109375" style="39" customWidth="1"/>
    <col min="8194" max="8196" width="17.140625" style="39" customWidth="1"/>
    <col min="8197" max="8197" width="17.7109375" style="39" customWidth="1"/>
    <col min="8198" max="8198" width="16.140625" style="39" customWidth="1"/>
    <col min="8199" max="8199" width="14.140625" style="39" customWidth="1"/>
    <col min="8200" max="8200" width="14.28515625" style="39" customWidth="1"/>
    <col min="8201" max="8202" width="17.140625" style="39" customWidth="1"/>
    <col min="8203" max="8203" width="15.42578125" style="39" bestFit="1" customWidth="1"/>
    <col min="8204" max="8204" width="15.28515625" style="39" bestFit="1" customWidth="1"/>
    <col min="8205" max="8205" width="15.140625" style="39" customWidth="1"/>
    <col min="8206" max="8206" width="15.85546875" style="39" customWidth="1"/>
    <col min="8207" max="8207" width="15.5703125" style="39" customWidth="1"/>
    <col min="8208" max="8208" width="11.28515625" style="39" bestFit="1" customWidth="1"/>
    <col min="8209" max="8448" width="11.42578125" style="39"/>
    <col min="8449" max="8449" width="44.7109375" style="39" customWidth="1"/>
    <col min="8450" max="8452" width="17.140625" style="39" customWidth="1"/>
    <col min="8453" max="8453" width="17.7109375" style="39" customWidth="1"/>
    <col min="8454" max="8454" width="16.140625" style="39" customWidth="1"/>
    <col min="8455" max="8455" width="14.140625" style="39" customWidth="1"/>
    <col min="8456" max="8456" width="14.28515625" style="39" customWidth="1"/>
    <col min="8457" max="8458" width="17.140625" style="39" customWidth="1"/>
    <col min="8459" max="8459" width="15.42578125" style="39" bestFit="1" customWidth="1"/>
    <col min="8460" max="8460" width="15.28515625" style="39" bestFit="1" customWidth="1"/>
    <col min="8461" max="8461" width="15.140625" style="39" customWidth="1"/>
    <col min="8462" max="8462" width="15.85546875" style="39" customWidth="1"/>
    <col min="8463" max="8463" width="15.5703125" style="39" customWidth="1"/>
    <col min="8464" max="8464" width="11.28515625" style="39" bestFit="1" customWidth="1"/>
    <col min="8465" max="8704" width="11.42578125" style="39"/>
    <col min="8705" max="8705" width="44.7109375" style="39" customWidth="1"/>
    <col min="8706" max="8708" width="17.140625" style="39" customWidth="1"/>
    <col min="8709" max="8709" width="17.7109375" style="39" customWidth="1"/>
    <col min="8710" max="8710" width="16.140625" style="39" customWidth="1"/>
    <col min="8711" max="8711" width="14.140625" style="39" customWidth="1"/>
    <col min="8712" max="8712" width="14.28515625" style="39" customWidth="1"/>
    <col min="8713" max="8714" width="17.140625" style="39" customWidth="1"/>
    <col min="8715" max="8715" width="15.42578125" style="39" bestFit="1" customWidth="1"/>
    <col min="8716" max="8716" width="15.28515625" style="39" bestFit="1" customWidth="1"/>
    <col min="8717" max="8717" width="15.140625" style="39" customWidth="1"/>
    <col min="8718" max="8718" width="15.85546875" style="39" customWidth="1"/>
    <col min="8719" max="8719" width="15.5703125" style="39" customWidth="1"/>
    <col min="8720" max="8720" width="11.28515625" style="39" bestFit="1" customWidth="1"/>
    <col min="8721" max="8960" width="11.42578125" style="39"/>
    <col min="8961" max="8961" width="44.7109375" style="39" customWidth="1"/>
    <col min="8962" max="8964" width="17.140625" style="39" customWidth="1"/>
    <col min="8965" max="8965" width="17.7109375" style="39" customWidth="1"/>
    <col min="8966" max="8966" width="16.140625" style="39" customWidth="1"/>
    <col min="8967" max="8967" width="14.140625" style="39" customWidth="1"/>
    <col min="8968" max="8968" width="14.28515625" style="39" customWidth="1"/>
    <col min="8969" max="8970" width="17.140625" style="39" customWidth="1"/>
    <col min="8971" max="8971" width="15.42578125" style="39" bestFit="1" customWidth="1"/>
    <col min="8972" max="8972" width="15.28515625" style="39" bestFit="1" customWidth="1"/>
    <col min="8973" max="8973" width="15.140625" style="39" customWidth="1"/>
    <col min="8974" max="8974" width="15.85546875" style="39" customWidth="1"/>
    <col min="8975" max="8975" width="15.5703125" style="39" customWidth="1"/>
    <col min="8976" max="8976" width="11.28515625" style="39" bestFit="1" customWidth="1"/>
    <col min="8977" max="9216" width="11.42578125" style="39"/>
    <col min="9217" max="9217" width="44.7109375" style="39" customWidth="1"/>
    <col min="9218" max="9220" width="17.140625" style="39" customWidth="1"/>
    <col min="9221" max="9221" width="17.7109375" style="39" customWidth="1"/>
    <col min="9222" max="9222" width="16.140625" style="39" customWidth="1"/>
    <col min="9223" max="9223" width="14.140625" style="39" customWidth="1"/>
    <col min="9224" max="9224" width="14.28515625" style="39" customWidth="1"/>
    <col min="9225" max="9226" width="17.140625" style="39" customWidth="1"/>
    <col min="9227" max="9227" width="15.42578125" style="39" bestFit="1" customWidth="1"/>
    <col min="9228" max="9228" width="15.28515625" style="39" bestFit="1" customWidth="1"/>
    <col min="9229" max="9229" width="15.140625" style="39" customWidth="1"/>
    <col min="9230" max="9230" width="15.85546875" style="39" customWidth="1"/>
    <col min="9231" max="9231" width="15.5703125" style="39" customWidth="1"/>
    <col min="9232" max="9232" width="11.28515625" style="39" bestFit="1" customWidth="1"/>
    <col min="9233" max="9472" width="11.42578125" style="39"/>
    <col min="9473" max="9473" width="44.7109375" style="39" customWidth="1"/>
    <col min="9474" max="9476" width="17.140625" style="39" customWidth="1"/>
    <col min="9477" max="9477" width="17.7109375" style="39" customWidth="1"/>
    <col min="9478" max="9478" width="16.140625" style="39" customWidth="1"/>
    <col min="9479" max="9479" width="14.140625" style="39" customWidth="1"/>
    <col min="9480" max="9480" width="14.28515625" style="39" customWidth="1"/>
    <col min="9481" max="9482" width="17.140625" style="39" customWidth="1"/>
    <col min="9483" max="9483" width="15.42578125" style="39" bestFit="1" customWidth="1"/>
    <col min="9484" max="9484" width="15.28515625" style="39" bestFit="1" customWidth="1"/>
    <col min="9485" max="9485" width="15.140625" style="39" customWidth="1"/>
    <col min="9486" max="9486" width="15.85546875" style="39" customWidth="1"/>
    <col min="9487" max="9487" width="15.5703125" style="39" customWidth="1"/>
    <col min="9488" max="9488" width="11.28515625" style="39" bestFit="1" customWidth="1"/>
    <col min="9489" max="9728" width="11.42578125" style="39"/>
    <col min="9729" max="9729" width="44.7109375" style="39" customWidth="1"/>
    <col min="9730" max="9732" width="17.140625" style="39" customWidth="1"/>
    <col min="9733" max="9733" width="17.7109375" style="39" customWidth="1"/>
    <col min="9734" max="9734" width="16.140625" style="39" customWidth="1"/>
    <col min="9735" max="9735" width="14.140625" style="39" customWidth="1"/>
    <col min="9736" max="9736" width="14.28515625" style="39" customWidth="1"/>
    <col min="9737" max="9738" width="17.140625" style="39" customWidth="1"/>
    <col min="9739" max="9739" width="15.42578125" style="39" bestFit="1" customWidth="1"/>
    <col min="9740" max="9740" width="15.28515625" style="39" bestFit="1" customWidth="1"/>
    <col min="9741" max="9741" width="15.140625" style="39" customWidth="1"/>
    <col min="9742" max="9742" width="15.85546875" style="39" customWidth="1"/>
    <col min="9743" max="9743" width="15.5703125" style="39" customWidth="1"/>
    <col min="9744" max="9744" width="11.28515625" style="39" bestFit="1" customWidth="1"/>
    <col min="9745" max="9984" width="11.42578125" style="39"/>
    <col min="9985" max="9985" width="44.7109375" style="39" customWidth="1"/>
    <col min="9986" max="9988" width="17.140625" style="39" customWidth="1"/>
    <col min="9989" max="9989" width="17.7109375" style="39" customWidth="1"/>
    <col min="9990" max="9990" width="16.140625" style="39" customWidth="1"/>
    <col min="9991" max="9991" width="14.140625" style="39" customWidth="1"/>
    <col min="9992" max="9992" width="14.28515625" style="39" customWidth="1"/>
    <col min="9993" max="9994" width="17.140625" style="39" customWidth="1"/>
    <col min="9995" max="9995" width="15.42578125" style="39" bestFit="1" customWidth="1"/>
    <col min="9996" max="9996" width="15.28515625" style="39" bestFit="1" customWidth="1"/>
    <col min="9997" max="9997" width="15.140625" style="39" customWidth="1"/>
    <col min="9998" max="9998" width="15.85546875" style="39" customWidth="1"/>
    <col min="9999" max="9999" width="15.5703125" style="39" customWidth="1"/>
    <col min="10000" max="10000" width="11.28515625" style="39" bestFit="1" customWidth="1"/>
    <col min="10001" max="10240" width="11.42578125" style="39"/>
    <col min="10241" max="10241" width="44.7109375" style="39" customWidth="1"/>
    <col min="10242" max="10244" width="17.140625" style="39" customWidth="1"/>
    <col min="10245" max="10245" width="17.7109375" style="39" customWidth="1"/>
    <col min="10246" max="10246" width="16.140625" style="39" customWidth="1"/>
    <col min="10247" max="10247" width="14.140625" style="39" customWidth="1"/>
    <col min="10248" max="10248" width="14.28515625" style="39" customWidth="1"/>
    <col min="10249" max="10250" width="17.140625" style="39" customWidth="1"/>
    <col min="10251" max="10251" width="15.42578125" style="39" bestFit="1" customWidth="1"/>
    <col min="10252" max="10252" width="15.28515625" style="39" bestFit="1" customWidth="1"/>
    <col min="10253" max="10253" width="15.140625" style="39" customWidth="1"/>
    <col min="10254" max="10254" width="15.85546875" style="39" customWidth="1"/>
    <col min="10255" max="10255" width="15.5703125" style="39" customWidth="1"/>
    <col min="10256" max="10256" width="11.28515625" style="39" bestFit="1" customWidth="1"/>
    <col min="10257" max="10496" width="11.42578125" style="39"/>
    <col min="10497" max="10497" width="44.7109375" style="39" customWidth="1"/>
    <col min="10498" max="10500" width="17.140625" style="39" customWidth="1"/>
    <col min="10501" max="10501" width="17.7109375" style="39" customWidth="1"/>
    <col min="10502" max="10502" width="16.140625" style="39" customWidth="1"/>
    <col min="10503" max="10503" width="14.140625" style="39" customWidth="1"/>
    <col min="10504" max="10504" width="14.28515625" style="39" customWidth="1"/>
    <col min="10505" max="10506" width="17.140625" style="39" customWidth="1"/>
    <col min="10507" max="10507" width="15.42578125" style="39" bestFit="1" customWidth="1"/>
    <col min="10508" max="10508" width="15.28515625" style="39" bestFit="1" customWidth="1"/>
    <col min="10509" max="10509" width="15.140625" style="39" customWidth="1"/>
    <col min="10510" max="10510" width="15.85546875" style="39" customWidth="1"/>
    <col min="10511" max="10511" width="15.5703125" style="39" customWidth="1"/>
    <col min="10512" max="10512" width="11.28515625" style="39" bestFit="1" customWidth="1"/>
    <col min="10513" max="10752" width="11.42578125" style="39"/>
    <col min="10753" max="10753" width="44.7109375" style="39" customWidth="1"/>
    <col min="10754" max="10756" width="17.140625" style="39" customWidth="1"/>
    <col min="10757" max="10757" width="17.7109375" style="39" customWidth="1"/>
    <col min="10758" max="10758" width="16.140625" style="39" customWidth="1"/>
    <col min="10759" max="10759" width="14.140625" style="39" customWidth="1"/>
    <col min="10760" max="10760" width="14.28515625" style="39" customWidth="1"/>
    <col min="10761" max="10762" width="17.140625" style="39" customWidth="1"/>
    <col min="10763" max="10763" width="15.42578125" style="39" bestFit="1" customWidth="1"/>
    <col min="10764" max="10764" width="15.28515625" style="39" bestFit="1" customWidth="1"/>
    <col min="10765" max="10765" width="15.140625" style="39" customWidth="1"/>
    <col min="10766" max="10766" width="15.85546875" style="39" customWidth="1"/>
    <col min="10767" max="10767" width="15.5703125" style="39" customWidth="1"/>
    <col min="10768" max="10768" width="11.28515625" style="39" bestFit="1" customWidth="1"/>
    <col min="10769" max="11008" width="11.42578125" style="39"/>
    <col min="11009" max="11009" width="44.7109375" style="39" customWidth="1"/>
    <col min="11010" max="11012" width="17.140625" style="39" customWidth="1"/>
    <col min="11013" max="11013" width="17.7109375" style="39" customWidth="1"/>
    <col min="11014" max="11014" width="16.140625" style="39" customWidth="1"/>
    <col min="11015" max="11015" width="14.140625" style="39" customWidth="1"/>
    <col min="11016" max="11016" width="14.28515625" style="39" customWidth="1"/>
    <col min="11017" max="11018" width="17.140625" style="39" customWidth="1"/>
    <col min="11019" max="11019" width="15.42578125" style="39" bestFit="1" customWidth="1"/>
    <col min="11020" max="11020" width="15.28515625" style="39" bestFit="1" customWidth="1"/>
    <col min="11021" max="11021" width="15.140625" style="39" customWidth="1"/>
    <col min="11022" max="11022" width="15.85546875" style="39" customWidth="1"/>
    <col min="11023" max="11023" width="15.5703125" style="39" customWidth="1"/>
    <col min="11024" max="11024" width="11.28515625" style="39" bestFit="1" customWidth="1"/>
    <col min="11025" max="11264" width="11.42578125" style="39"/>
    <col min="11265" max="11265" width="44.7109375" style="39" customWidth="1"/>
    <col min="11266" max="11268" width="17.140625" style="39" customWidth="1"/>
    <col min="11269" max="11269" width="17.7109375" style="39" customWidth="1"/>
    <col min="11270" max="11270" width="16.140625" style="39" customWidth="1"/>
    <col min="11271" max="11271" width="14.140625" style="39" customWidth="1"/>
    <col min="11272" max="11272" width="14.28515625" style="39" customWidth="1"/>
    <col min="11273" max="11274" width="17.140625" style="39" customWidth="1"/>
    <col min="11275" max="11275" width="15.42578125" style="39" bestFit="1" customWidth="1"/>
    <col min="11276" max="11276" width="15.28515625" style="39" bestFit="1" customWidth="1"/>
    <col min="11277" max="11277" width="15.140625" style="39" customWidth="1"/>
    <col min="11278" max="11278" width="15.85546875" style="39" customWidth="1"/>
    <col min="11279" max="11279" width="15.5703125" style="39" customWidth="1"/>
    <col min="11280" max="11280" width="11.28515625" style="39" bestFit="1" customWidth="1"/>
    <col min="11281" max="11520" width="11.42578125" style="39"/>
    <col min="11521" max="11521" width="44.7109375" style="39" customWidth="1"/>
    <col min="11522" max="11524" width="17.140625" style="39" customWidth="1"/>
    <col min="11525" max="11525" width="17.7109375" style="39" customWidth="1"/>
    <col min="11526" max="11526" width="16.140625" style="39" customWidth="1"/>
    <col min="11527" max="11527" width="14.140625" style="39" customWidth="1"/>
    <col min="11528" max="11528" width="14.28515625" style="39" customWidth="1"/>
    <col min="11529" max="11530" width="17.140625" style="39" customWidth="1"/>
    <col min="11531" max="11531" width="15.42578125" style="39" bestFit="1" customWidth="1"/>
    <col min="11532" max="11532" width="15.28515625" style="39" bestFit="1" customWidth="1"/>
    <col min="11533" max="11533" width="15.140625" style="39" customWidth="1"/>
    <col min="11534" max="11534" width="15.85546875" style="39" customWidth="1"/>
    <col min="11535" max="11535" width="15.5703125" style="39" customWidth="1"/>
    <col min="11536" max="11536" width="11.28515625" style="39" bestFit="1" customWidth="1"/>
    <col min="11537" max="11776" width="11.42578125" style="39"/>
    <col min="11777" max="11777" width="44.7109375" style="39" customWidth="1"/>
    <col min="11778" max="11780" width="17.140625" style="39" customWidth="1"/>
    <col min="11781" max="11781" width="17.7109375" style="39" customWidth="1"/>
    <col min="11782" max="11782" width="16.140625" style="39" customWidth="1"/>
    <col min="11783" max="11783" width="14.140625" style="39" customWidth="1"/>
    <col min="11784" max="11784" width="14.28515625" style="39" customWidth="1"/>
    <col min="11785" max="11786" width="17.140625" style="39" customWidth="1"/>
    <col min="11787" max="11787" width="15.42578125" style="39" bestFit="1" customWidth="1"/>
    <col min="11788" max="11788" width="15.28515625" style="39" bestFit="1" customWidth="1"/>
    <col min="11789" max="11789" width="15.140625" style="39" customWidth="1"/>
    <col min="11790" max="11790" width="15.85546875" style="39" customWidth="1"/>
    <col min="11791" max="11791" width="15.5703125" style="39" customWidth="1"/>
    <col min="11792" max="11792" width="11.28515625" style="39" bestFit="1" customWidth="1"/>
    <col min="11793" max="12032" width="11.42578125" style="39"/>
    <col min="12033" max="12033" width="44.7109375" style="39" customWidth="1"/>
    <col min="12034" max="12036" width="17.140625" style="39" customWidth="1"/>
    <col min="12037" max="12037" width="17.7109375" style="39" customWidth="1"/>
    <col min="12038" max="12038" width="16.140625" style="39" customWidth="1"/>
    <col min="12039" max="12039" width="14.140625" style="39" customWidth="1"/>
    <col min="12040" max="12040" width="14.28515625" style="39" customWidth="1"/>
    <col min="12041" max="12042" width="17.140625" style="39" customWidth="1"/>
    <col min="12043" max="12043" width="15.42578125" style="39" bestFit="1" customWidth="1"/>
    <col min="12044" max="12044" width="15.28515625" style="39" bestFit="1" customWidth="1"/>
    <col min="12045" max="12045" width="15.140625" style="39" customWidth="1"/>
    <col min="12046" max="12046" width="15.85546875" style="39" customWidth="1"/>
    <col min="12047" max="12047" width="15.5703125" style="39" customWidth="1"/>
    <col min="12048" max="12048" width="11.28515625" style="39" bestFit="1" customWidth="1"/>
    <col min="12049" max="12288" width="11.42578125" style="39"/>
    <col min="12289" max="12289" width="44.7109375" style="39" customWidth="1"/>
    <col min="12290" max="12292" width="17.140625" style="39" customWidth="1"/>
    <col min="12293" max="12293" width="17.7109375" style="39" customWidth="1"/>
    <col min="12294" max="12294" width="16.140625" style="39" customWidth="1"/>
    <col min="12295" max="12295" width="14.140625" style="39" customWidth="1"/>
    <col min="12296" max="12296" width="14.28515625" style="39" customWidth="1"/>
    <col min="12297" max="12298" width="17.140625" style="39" customWidth="1"/>
    <col min="12299" max="12299" width="15.42578125" style="39" bestFit="1" customWidth="1"/>
    <col min="12300" max="12300" width="15.28515625" style="39" bestFit="1" customWidth="1"/>
    <col min="12301" max="12301" width="15.140625" style="39" customWidth="1"/>
    <col min="12302" max="12302" width="15.85546875" style="39" customWidth="1"/>
    <col min="12303" max="12303" width="15.5703125" style="39" customWidth="1"/>
    <col min="12304" max="12304" width="11.28515625" style="39" bestFit="1" customWidth="1"/>
    <col min="12305" max="12544" width="11.42578125" style="39"/>
    <col min="12545" max="12545" width="44.7109375" style="39" customWidth="1"/>
    <col min="12546" max="12548" width="17.140625" style="39" customWidth="1"/>
    <col min="12549" max="12549" width="17.7109375" style="39" customWidth="1"/>
    <col min="12550" max="12550" width="16.140625" style="39" customWidth="1"/>
    <col min="12551" max="12551" width="14.140625" style="39" customWidth="1"/>
    <col min="12552" max="12552" width="14.28515625" style="39" customWidth="1"/>
    <col min="12553" max="12554" width="17.140625" style="39" customWidth="1"/>
    <col min="12555" max="12555" width="15.42578125" style="39" bestFit="1" customWidth="1"/>
    <col min="12556" max="12556" width="15.28515625" style="39" bestFit="1" customWidth="1"/>
    <col min="12557" max="12557" width="15.140625" style="39" customWidth="1"/>
    <col min="12558" max="12558" width="15.85546875" style="39" customWidth="1"/>
    <col min="12559" max="12559" width="15.5703125" style="39" customWidth="1"/>
    <col min="12560" max="12560" width="11.28515625" style="39" bestFit="1" customWidth="1"/>
    <col min="12561" max="12800" width="11.42578125" style="39"/>
    <col min="12801" max="12801" width="44.7109375" style="39" customWidth="1"/>
    <col min="12802" max="12804" width="17.140625" style="39" customWidth="1"/>
    <col min="12805" max="12805" width="17.7109375" style="39" customWidth="1"/>
    <col min="12806" max="12806" width="16.140625" style="39" customWidth="1"/>
    <col min="12807" max="12807" width="14.140625" style="39" customWidth="1"/>
    <col min="12808" max="12808" width="14.28515625" style="39" customWidth="1"/>
    <col min="12809" max="12810" width="17.140625" style="39" customWidth="1"/>
    <col min="12811" max="12811" width="15.42578125" style="39" bestFit="1" customWidth="1"/>
    <col min="12812" max="12812" width="15.28515625" style="39" bestFit="1" customWidth="1"/>
    <col min="12813" max="12813" width="15.140625" style="39" customWidth="1"/>
    <col min="12814" max="12814" width="15.85546875" style="39" customWidth="1"/>
    <col min="12815" max="12815" width="15.5703125" style="39" customWidth="1"/>
    <col min="12816" max="12816" width="11.28515625" style="39" bestFit="1" customWidth="1"/>
    <col min="12817" max="13056" width="11.42578125" style="39"/>
    <col min="13057" max="13057" width="44.7109375" style="39" customWidth="1"/>
    <col min="13058" max="13060" width="17.140625" style="39" customWidth="1"/>
    <col min="13061" max="13061" width="17.7109375" style="39" customWidth="1"/>
    <col min="13062" max="13062" width="16.140625" style="39" customWidth="1"/>
    <col min="13063" max="13063" width="14.140625" style="39" customWidth="1"/>
    <col min="13064" max="13064" width="14.28515625" style="39" customWidth="1"/>
    <col min="13065" max="13066" width="17.140625" style="39" customWidth="1"/>
    <col min="13067" max="13067" width="15.42578125" style="39" bestFit="1" customWidth="1"/>
    <col min="13068" max="13068" width="15.28515625" style="39" bestFit="1" customWidth="1"/>
    <col min="13069" max="13069" width="15.140625" style="39" customWidth="1"/>
    <col min="13070" max="13070" width="15.85546875" style="39" customWidth="1"/>
    <col min="13071" max="13071" width="15.5703125" style="39" customWidth="1"/>
    <col min="13072" max="13072" width="11.28515625" style="39" bestFit="1" customWidth="1"/>
    <col min="13073" max="13312" width="11.42578125" style="39"/>
    <col min="13313" max="13313" width="44.7109375" style="39" customWidth="1"/>
    <col min="13314" max="13316" width="17.140625" style="39" customWidth="1"/>
    <col min="13317" max="13317" width="17.7109375" style="39" customWidth="1"/>
    <col min="13318" max="13318" width="16.140625" style="39" customWidth="1"/>
    <col min="13319" max="13319" width="14.140625" style="39" customWidth="1"/>
    <col min="13320" max="13320" width="14.28515625" style="39" customWidth="1"/>
    <col min="13321" max="13322" width="17.140625" style="39" customWidth="1"/>
    <col min="13323" max="13323" width="15.42578125" style="39" bestFit="1" customWidth="1"/>
    <col min="13324" max="13324" width="15.28515625" style="39" bestFit="1" customWidth="1"/>
    <col min="13325" max="13325" width="15.140625" style="39" customWidth="1"/>
    <col min="13326" max="13326" width="15.85546875" style="39" customWidth="1"/>
    <col min="13327" max="13327" width="15.5703125" style="39" customWidth="1"/>
    <col min="13328" max="13328" width="11.28515625" style="39" bestFit="1" customWidth="1"/>
    <col min="13329" max="13568" width="11.42578125" style="39"/>
    <col min="13569" max="13569" width="44.7109375" style="39" customWidth="1"/>
    <col min="13570" max="13572" width="17.140625" style="39" customWidth="1"/>
    <col min="13573" max="13573" width="17.7109375" style="39" customWidth="1"/>
    <col min="13574" max="13574" width="16.140625" style="39" customWidth="1"/>
    <col min="13575" max="13575" width="14.140625" style="39" customWidth="1"/>
    <col min="13576" max="13576" width="14.28515625" style="39" customWidth="1"/>
    <col min="13577" max="13578" width="17.140625" style="39" customWidth="1"/>
    <col min="13579" max="13579" width="15.42578125" style="39" bestFit="1" customWidth="1"/>
    <col min="13580" max="13580" width="15.28515625" style="39" bestFit="1" customWidth="1"/>
    <col min="13581" max="13581" width="15.140625" style="39" customWidth="1"/>
    <col min="13582" max="13582" width="15.85546875" style="39" customWidth="1"/>
    <col min="13583" max="13583" width="15.5703125" style="39" customWidth="1"/>
    <col min="13584" max="13584" width="11.28515625" style="39" bestFit="1" customWidth="1"/>
    <col min="13585" max="13824" width="11.42578125" style="39"/>
    <col min="13825" max="13825" width="44.7109375" style="39" customWidth="1"/>
    <col min="13826" max="13828" width="17.140625" style="39" customWidth="1"/>
    <col min="13829" max="13829" width="17.7109375" style="39" customWidth="1"/>
    <col min="13830" max="13830" width="16.140625" style="39" customWidth="1"/>
    <col min="13831" max="13831" width="14.140625" style="39" customWidth="1"/>
    <col min="13832" max="13832" width="14.28515625" style="39" customWidth="1"/>
    <col min="13833" max="13834" width="17.140625" style="39" customWidth="1"/>
    <col min="13835" max="13835" width="15.42578125" style="39" bestFit="1" customWidth="1"/>
    <col min="13836" max="13836" width="15.28515625" style="39" bestFit="1" customWidth="1"/>
    <col min="13837" max="13837" width="15.140625" style="39" customWidth="1"/>
    <col min="13838" max="13838" width="15.85546875" style="39" customWidth="1"/>
    <col min="13839" max="13839" width="15.5703125" style="39" customWidth="1"/>
    <col min="13840" max="13840" width="11.28515625" style="39" bestFit="1" customWidth="1"/>
    <col min="13841" max="14080" width="11.42578125" style="39"/>
    <col min="14081" max="14081" width="44.7109375" style="39" customWidth="1"/>
    <col min="14082" max="14084" width="17.140625" style="39" customWidth="1"/>
    <col min="14085" max="14085" width="17.7109375" style="39" customWidth="1"/>
    <col min="14086" max="14086" width="16.140625" style="39" customWidth="1"/>
    <col min="14087" max="14087" width="14.140625" style="39" customWidth="1"/>
    <col min="14088" max="14088" width="14.28515625" style="39" customWidth="1"/>
    <col min="14089" max="14090" width="17.140625" style="39" customWidth="1"/>
    <col min="14091" max="14091" width="15.42578125" style="39" bestFit="1" customWidth="1"/>
    <col min="14092" max="14092" width="15.28515625" style="39" bestFit="1" customWidth="1"/>
    <col min="14093" max="14093" width="15.140625" style="39" customWidth="1"/>
    <col min="14094" max="14094" width="15.85546875" style="39" customWidth="1"/>
    <col min="14095" max="14095" width="15.5703125" style="39" customWidth="1"/>
    <col min="14096" max="14096" width="11.28515625" style="39" bestFit="1" customWidth="1"/>
    <col min="14097" max="14336" width="11.42578125" style="39"/>
    <col min="14337" max="14337" width="44.7109375" style="39" customWidth="1"/>
    <col min="14338" max="14340" width="17.140625" style="39" customWidth="1"/>
    <col min="14341" max="14341" width="17.7109375" style="39" customWidth="1"/>
    <col min="14342" max="14342" width="16.140625" style="39" customWidth="1"/>
    <col min="14343" max="14343" width="14.140625" style="39" customWidth="1"/>
    <col min="14344" max="14344" width="14.28515625" style="39" customWidth="1"/>
    <col min="14345" max="14346" width="17.140625" style="39" customWidth="1"/>
    <col min="14347" max="14347" width="15.42578125" style="39" bestFit="1" customWidth="1"/>
    <col min="14348" max="14348" width="15.28515625" style="39" bestFit="1" customWidth="1"/>
    <col min="14349" max="14349" width="15.140625" style="39" customWidth="1"/>
    <col min="14350" max="14350" width="15.85546875" style="39" customWidth="1"/>
    <col min="14351" max="14351" width="15.5703125" style="39" customWidth="1"/>
    <col min="14352" max="14352" width="11.28515625" style="39" bestFit="1" customWidth="1"/>
    <col min="14353" max="14592" width="11.42578125" style="39"/>
    <col min="14593" max="14593" width="44.7109375" style="39" customWidth="1"/>
    <col min="14594" max="14596" width="17.140625" style="39" customWidth="1"/>
    <col min="14597" max="14597" width="17.7109375" style="39" customWidth="1"/>
    <col min="14598" max="14598" width="16.140625" style="39" customWidth="1"/>
    <col min="14599" max="14599" width="14.140625" style="39" customWidth="1"/>
    <col min="14600" max="14600" width="14.28515625" style="39" customWidth="1"/>
    <col min="14601" max="14602" width="17.140625" style="39" customWidth="1"/>
    <col min="14603" max="14603" width="15.42578125" style="39" bestFit="1" customWidth="1"/>
    <col min="14604" max="14604" width="15.28515625" style="39" bestFit="1" customWidth="1"/>
    <col min="14605" max="14605" width="15.140625" style="39" customWidth="1"/>
    <col min="14606" max="14606" width="15.85546875" style="39" customWidth="1"/>
    <col min="14607" max="14607" width="15.5703125" style="39" customWidth="1"/>
    <col min="14608" max="14608" width="11.28515625" style="39" bestFit="1" customWidth="1"/>
    <col min="14609" max="14848" width="11.42578125" style="39"/>
    <col min="14849" max="14849" width="44.7109375" style="39" customWidth="1"/>
    <col min="14850" max="14852" width="17.140625" style="39" customWidth="1"/>
    <col min="14853" max="14853" width="17.7109375" style="39" customWidth="1"/>
    <col min="14854" max="14854" width="16.140625" style="39" customWidth="1"/>
    <col min="14855" max="14855" width="14.140625" style="39" customWidth="1"/>
    <col min="14856" max="14856" width="14.28515625" style="39" customWidth="1"/>
    <col min="14857" max="14858" width="17.140625" style="39" customWidth="1"/>
    <col min="14859" max="14859" width="15.42578125" style="39" bestFit="1" customWidth="1"/>
    <col min="14860" max="14860" width="15.28515625" style="39" bestFit="1" customWidth="1"/>
    <col min="14861" max="14861" width="15.140625" style="39" customWidth="1"/>
    <col min="14862" max="14862" width="15.85546875" style="39" customWidth="1"/>
    <col min="14863" max="14863" width="15.5703125" style="39" customWidth="1"/>
    <col min="14864" max="14864" width="11.28515625" style="39" bestFit="1" customWidth="1"/>
    <col min="14865" max="15104" width="11.42578125" style="39"/>
    <col min="15105" max="15105" width="44.7109375" style="39" customWidth="1"/>
    <col min="15106" max="15108" width="17.140625" style="39" customWidth="1"/>
    <col min="15109" max="15109" width="17.7109375" style="39" customWidth="1"/>
    <col min="15110" max="15110" width="16.140625" style="39" customWidth="1"/>
    <col min="15111" max="15111" width="14.140625" style="39" customWidth="1"/>
    <col min="15112" max="15112" width="14.28515625" style="39" customWidth="1"/>
    <col min="15113" max="15114" width="17.140625" style="39" customWidth="1"/>
    <col min="15115" max="15115" width="15.42578125" style="39" bestFit="1" customWidth="1"/>
    <col min="15116" max="15116" width="15.28515625" style="39" bestFit="1" customWidth="1"/>
    <col min="15117" max="15117" width="15.140625" style="39" customWidth="1"/>
    <col min="15118" max="15118" width="15.85546875" style="39" customWidth="1"/>
    <col min="15119" max="15119" width="15.5703125" style="39" customWidth="1"/>
    <col min="15120" max="15120" width="11.28515625" style="39" bestFit="1" customWidth="1"/>
    <col min="15121" max="15360" width="11.42578125" style="39"/>
    <col min="15361" max="15361" width="44.7109375" style="39" customWidth="1"/>
    <col min="15362" max="15364" width="17.140625" style="39" customWidth="1"/>
    <col min="15365" max="15365" width="17.7109375" style="39" customWidth="1"/>
    <col min="15366" max="15366" width="16.140625" style="39" customWidth="1"/>
    <col min="15367" max="15367" width="14.140625" style="39" customWidth="1"/>
    <col min="15368" max="15368" width="14.28515625" style="39" customWidth="1"/>
    <col min="15369" max="15370" width="17.140625" style="39" customWidth="1"/>
    <col min="15371" max="15371" width="15.42578125" style="39" bestFit="1" customWidth="1"/>
    <col min="15372" max="15372" width="15.28515625" style="39" bestFit="1" customWidth="1"/>
    <col min="15373" max="15373" width="15.140625" style="39" customWidth="1"/>
    <col min="15374" max="15374" width="15.85546875" style="39" customWidth="1"/>
    <col min="15375" max="15375" width="15.5703125" style="39" customWidth="1"/>
    <col min="15376" max="15376" width="11.28515625" style="39" bestFit="1" customWidth="1"/>
    <col min="15377" max="15616" width="11.42578125" style="39"/>
    <col min="15617" max="15617" width="44.7109375" style="39" customWidth="1"/>
    <col min="15618" max="15620" width="17.140625" style="39" customWidth="1"/>
    <col min="15621" max="15621" width="17.7109375" style="39" customWidth="1"/>
    <col min="15622" max="15622" width="16.140625" style="39" customWidth="1"/>
    <col min="15623" max="15623" width="14.140625" style="39" customWidth="1"/>
    <col min="15624" max="15624" width="14.28515625" style="39" customWidth="1"/>
    <col min="15625" max="15626" width="17.140625" style="39" customWidth="1"/>
    <col min="15627" max="15627" width="15.42578125" style="39" bestFit="1" customWidth="1"/>
    <col min="15628" max="15628" width="15.28515625" style="39" bestFit="1" customWidth="1"/>
    <col min="15629" max="15629" width="15.140625" style="39" customWidth="1"/>
    <col min="15630" max="15630" width="15.85546875" style="39" customWidth="1"/>
    <col min="15631" max="15631" width="15.5703125" style="39" customWidth="1"/>
    <col min="15632" max="15632" width="11.28515625" style="39" bestFit="1" customWidth="1"/>
    <col min="15633" max="15872" width="11.42578125" style="39"/>
    <col min="15873" max="15873" width="44.7109375" style="39" customWidth="1"/>
    <col min="15874" max="15876" width="17.140625" style="39" customWidth="1"/>
    <col min="15877" max="15877" width="17.7109375" style="39" customWidth="1"/>
    <col min="15878" max="15878" width="16.140625" style="39" customWidth="1"/>
    <col min="15879" max="15879" width="14.140625" style="39" customWidth="1"/>
    <col min="15880" max="15880" width="14.28515625" style="39" customWidth="1"/>
    <col min="15881" max="15882" width="17.140625" style="39" customWidth="1"/>
    <col min="15883" max="15883" width="15.42578125" style="39" bestFit="1" customWidth="1"/>
    <col min="15884" max="15884" width="15.28515625" style="39" bestFit="1" customWidth="1"/>
    <col min="15885" max="15885" width="15.140625" style="39" customWidth="1"/>
    <col min="15886" max="15886" width="15.85546875" style="39" customWidth="1"/>
    <col min="15887" max="15887" width="15.5703125" style="39" customWidth="1"/>
    <col min="15888" max="15888" width="11.28515625" style="39" bestFit="1" customWidth="1"/>
    <col min="15889" max="16128" width="11.42578125" style="39"/>
    <col min="16129" max="16129" width="44.7109375" style="39" customWidth="1"/>
    <col min="16130" max="16132" width="17.140625" style="39" customWidth="1"/>
    <col min="16133" max="16133" width="17.7109375" style="39" customWidth="1"/>
    <col min="16134" max="16134" width="16.140625" style="39" customWidth="1"/>
    <col min="16135" max="16135" width="14.140625" style="39" customWidth="1"/>
    <col min="16136" max="16136" width="14.28515625" style="39" customWidth="1"/>
    <col min="16137" max="16138" width="17.140625" style="39" customWidth="1"/>
    <col min="16139" max="16139" width="15.42578125" style="39" bestFit="1" customWidth="1"/>
    <col min="16140" max="16140" width="15.28515625" style="39" bestFit="1" customWidth="1"/>
    <col min="16141" max="16141" width="15.140625" style="39" customWidth="1"/>
    <col min="16142" max="16142" width="15.85546875" style="39" customWidth="1"/>
    <col min="16143" max="16143" width="15.5703125" style="39" customWidth="1"/>
    <col min="16144" max="16144" width="11.28515625" style="39" bestFit="1" customWidth="1"/>
    <col min="16145" max="16384" width="11.42578125" style="39"/>
  </cols>
  <sheetData>
    <row r="1" spans="1:17" x14ac:dyDescent="0.2">
      <c r="A1" s="126" t="s">
        <v>63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7" x14ac:dyDescent="0.2">
      <c r="A2" s="128">
        <v>45762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7" ht="11.25" x14ac:dyDescent="0.2">
      <c r="A3" s="40"/>
      <c r="B3" s="39"/>
      <c r="C3" s="39"/>
      <c r="E3" s="39"/>
      <c r="M3" s="41"/>
    </row>
    <row r="4" spans="1:17" ht="13.5" customHeight="1" thickBot="1" x14ac:dyDescent="0.25">
      <c r="A4" s="40"/>
      <c r="B4" s="39"/>
      <c r="C4" s="130"/>
      <c r="D4" s="130"/>
      <c r="E4" s="39"/>
    </row>
    <row r="5" spans="1:17" ht="12.75" customHeight="1" x14ac:dyDescent="0.2">
      <c r="A5" s="131" t="s">
        <v>0</v>
      </c>
      <c r="B5" s="133" t="s">
        <v>9</v>
      </c>
      <c r="C5" s="42" t="s">
        <v>10</v>
      </c>
      <c r="D5" s="42" t="s">
        <v>10</v>
      </c>
      <c r="E5" s="133" t="s">
        <v>1</v>
      </c>
      <c r="F5" s="124" t="s">
        <v>7</v>
      </c>
      <c r="G5" s="124" t="s">
        <v>8</v>
      </c>
      <c r="H5" s="124" t="s">
        <v>2</v>
      </c>
      <c r="I5" s="124" t="s">
        <v>3</v>
      </c>
      <c r="J5" s="124" t="s">
        <v>4</v>
      </c>
      <c r="K5" s="124" t="s">
        <v>5</v>
      </c>
      <c r="L5" s="124" t="s">
        <v>64</v>
      </c>
      <c r="M5" s="124" t="s">
        <v>65</v>
      </c>
      <c r="N5" s="124" t="s">
        <v>5</v>
      </c>
      <c r="O5" s="43" t="s">
        <v>66</v>
      </c>
    </row>
    <row r="6" spans="1:17" ht="23.25" customHeight="1" thickBot="1" x14ac:dyDescent="0.25">
      <c r="A6" s="132"/>
      <c r="B6" s="134"/>
      <c r="C6" s="44" t="s">
        <v>11</v>
      </c>
      <c r="D6" s="44" t="s">
        <v>12</v>
      </c>
      <c r="E6" s="134" t="s">
        <v>6</v>
      </c>
      <c r="F6" s="125" t="s">
        <v>6</v>
      </c>
      <c r="G6" s="125" t="s">
        <v>6</v>
      </c>
      <c r="H6" s="125"/>
      <c r="I6" s="125"/>
      <c r="J6" s="125"/>
      <c r="K6" s="125" t="s">
        <v>6</v>
      </c>
      <c r="L6" s="125"/>
      <c r="M6" s="125" t="s">
        <v>6</v>
      </c>
      <c r="N6" s="125" t="s">
        <v>6</v>
      </c>
      <c r="O6" s="45" t="s">
        <v>67</v>
      </c>
    </row>
    <row r="7" spans="1:17" x14ac:dyDescent="0.2">
      <c r="A7" s="1" t="s">
        <v>15</v>
      </c>
      <c r="B7" s="46">
        <v>3191699.43</v>
      </c>
      <c r="C7" s="46">
        <v>1871723.76</v>
      </c>
      <c r="D7" s="46">
        <v>296087.67999999999</v>
      </c>
      <c r="E7" s="46">
        <v>225876.61</v>
      </c>
      <c r="F7" s="46"/>
      <c r="G7" s="46"/>
      <c r="H7" s="47">
        <v>4603939.6900000004</v>
      </c>
      <c r="I7" s="47"/>
      <c r="J7" s="47"/>
      <c r="K7" s="48">
        <v>10189327.17</v>
      </c>
      <c r="L7" s="48"/>
      <c r="M7" s="48"/>
      <c r="N7" s="48"/>
      <c r="O7" s="49">
        <v>10189327.17</v>
      </c>
      <c r="P7" s="41"/>
      <c r="Q7" s="41"/>
    </row>
    <row r="8" spans="1:17" x14ac:dyDescent="0.2">
      <c r="A8" s="2" t="s">
        <v>16</v>
      </c>
      <c r="B8" s="46">
        <v>3016757.57</v>
      </c>
      <c r="C8" s="46">
        <v>1769131.76</v>
      </c>
      <c r="D8" s="46">
        <v>279858.65999999997</v>
      </c>
      <c r="E8" s="46">
        <v>212793.26</v>
      </c>
      <c r="F8" s="46"/>
      <c r="G8" s="46"/>
      <c r="H8" s="47">
        <v>4494936.99</v>
      </c>
      <c r="I8" s="47"/>
      <c r="J8" s="47"/>
      <c r="K8" s="48">
        <v>9773478.2400000002</v>
      </c>
      <c r="L8" s="48"/>
      <c r="M8" s="48"/>
      <c r="N8" s="48"/>
      <c r="O8" s="49">
        <v>9773478.2400000002</v>
      </c>
      <c r="P8" s="41"/>
      <c r="Q8" s="41"/>
    </row>
    <row r="9" spans="1:17" x14ac:dyDescent="0.2">
      <c r="A9" s="2" t="s">
        <v>17</v>
      </c>
      <c r="B9" s="46"/>
      <c r="C9" s="46"/>
      <c r="E9" s="46"/>
      <c r="F9" s="46"/>
      <c r="G9" s="46"/>
      <c r="H9" s="47"/>
      <c r="I9" s="47"/>
      <c r="J9" s="47"/>
      <c r="K9" s="48"/>
      <c r="L9" s="48"/>
      <c r="M9" s="48"/>
      <c r="N9" s="48"/>
      <c r="O9" s="49">
        <v>0</v>
      </c>
      <c r="P9" s="41"/>
      <c r="Q9" s="41"/>
    </row>
    <row r="10" spans="1:17" x14ac:dyDescent="0.2">
      <c r="A10" s="2" t="s">
        <v>18</v>
      </c>
      <c r="B10" s="46"/>
      <c r="C10" s="46"/>
      <c r="D10" s="46"/>
      <c r="E10" s="46"/>
      <c r="F10" s="46"/>
      <c r="G10" s="46"/>
      <c r="H10" s="47"/>
      <c r="I10" s="47"/>
      <c r="J10" s="47"/>
      <c r="K10" s="48"/>
      <c r="L10" s="48"/>
      <c r="M10" s="48"/>
      <c r="N10" s="48"/>
      <c r="O10" s="49">
        <v>0</v>
      </c>
      <c r="P10" s="41"/>
      <c r="Q10" s="41"/>
    </row>
    <row r="11" spans="1:17" x14ac:dyDescent="0.2">
      <c r="A11" s="2" t="s">
        <v>19</v>
      </c>
      <c r="B11" s="46"/>
      <c r="C11" s="46"/>
      <c r="D11" s="46"/>
      <c r="E11" s="46"/>
      <c r="F11" s="46"/>
      <c r="G11" s="46"/>
      <c r="H11" s="47"/>
      <c r="I11" s="47"/>
      <c r="J11" s="47"/>
      <c r="K11" s="48"/>
      <c r="L11" s="48"/>
      <c r="M11" s="48"/>
      <c r="N11" s="48"/>
      <c r="O11" s="49">
        <v>0</v>
      </c>
      <c r="P11" s="41"/>
      <c r="Q11" s="41"/>
    </row>
    <row r="12" spans="1:17" x14ac:dyDescent="0.2">
      <c r="A12" s="2" t="s">
        <v>20</v>
      </c>
      <c r="B12" s="46"/>
      <c r="C12" s="46"/>
      <c r="D12" s="46"/>
      <c r="E12" s="46"/>
      <c r="F12" s="46"/>
      <c r="G12" s="46"/>
      <c r="H12" s="47"/>
      <c r="I12" s="47"/>
      <c r="J12" s="47"/>
      <c r="K12" s="48"/>
      <c r="L12" s="48"/>
      <c r="M12" s="48"/>
      <c r="N12" s="48"/>
      <c r="O12" s="49">
        <v>0</v>
      </c>
      <c r="P12" s="41"/>
      <c r="Q12" s="41"/>
    </row>
    <row r="13" spans="1:17" x14ac:dyDescent="0.2">
      <c r="A13" s="2" t="s">
        <v>21</v>
      </c>
      <c r="B13" s="46"/>
      <c r="C13" s="46"/>
      <c r="D13" s="46"/>
      <c r="E13" s="46"/>
      <c r="F13" s="46"/>
      <c r="G13" s="46"/>
      <c r="H13" s="47"/>
      <c r="I13" s="47"/>
      <c r="J13" s="47"/>
      <c r="K13" s="48"/>
      <c r="L13" s="48"/>
      <c r="M13" s="48"/>
      <c r="N13" s="48"/>
      <c r="O13" s="49">
        <v>0</v>
      </c>
      <c r="P13" s="41"/>
      <c r="Q13" s="41"/>
    </row>
    <row r="14" spans="1:17" x14ac:dyDescent="0.2">
      <c r="A14" s="2" t="s">
        <v>22</v>
      </c>
      <c r="B14" s="46"/>
      <c r="C14" s="46"/>
      <c r="D14" s="46"/>
      <c r="E14" s="46"/>
      <c r="F14" s="46"/>
      <c r="G14" s="46"/>
      <c r="H14" s="47"/>
      <c r="I14" s="47"/>
      <c r="J14" s="47"/>
      <c r="K14" s="48"/>
      <c r="L14" s="48"/>
      <c r="M14" s="48"/>
      <c r="N14" s="48"/>
      <c r="O14" s="49">
        <v>0</v>
      </c>
      <c r="P14" s="41"/>
      <c r="Q14" s="41"/>
    </row>
    <row r="15" spans="1:17" x14ac:dyDescent="0.2">
      <c r="A15" s="2" t="s">
        <v>23</v>
      </c>
      <c r="B15" s="46"/>
      <c r="C15" s="46"/>
      <c r="D15" s="46"/>
      <c r="E15" s="46"/>
      <c r="F15" s="46"/>
      <c r="G15" s="46"/>
      <c r="H15" s="47"/>
      <c r="I15" s="47"/>
      <c r="J15" s="47"/>
      <c r="K15" s="48"/>
      <c r="L15" s="48"/>
      <c r="M15" s="48"/>
      <c r="N15" s="48"/>
      <c r="O15" s="49">
        <v>0</v>
      </c>
      <c r="P15" s="41"/>
      <c r="Q15" s="41"/>
    </row>
    <row r="16" spans="1:17" x14ac:dyDescent="0.2">
      <c r="A16" s="2" t="s">
        <v>24</v>
      </c>
      <c r="B16" s="46"/>
      <c r="C16" s="46"/>
      <c r="D16" s="46"/>
      <c r="E16" s="46"/>
      <c r="F16" s="46"/>
      <c r="G16" s="46"/>
      <c r="H16" s="47"/>
      <c r="I16" s="47"/>
      <c r="J16" s="47"/>
      <c r="K16" s="48"/>
      <c r="L16" s="48"/>
      <c r="M16" s="48"/>
      <c r="N16" s="48"/>
      <c r="O16" s="49">
        <v>0</v>
      </c>
      <c r="P16" s="41"/>
      <c r="Q16" s="41"/>
    </row>
    <row r="17" spans="1:17" x14ac:dyDescent="0.2">
      <c r="A17" s="2" t="s">
        <v>25</v>
      </c>
      <c r="B17" s="46"/>
      <c r="C17" s="46"/>
      <c r="D17" s="46"/>
      <c r="E17" s="46"/>
      <c r="F17" s="46"/>
      <c r="G17" s="46"/>
      <c r="H17" s="47"/>
      <c r="I17" s="47"/>
      <c r="J17" s="47"/>
      <c r="K17" s="48"/>
      <c r="L17" s="48"/>
      <c r="M17" s="48"/>
      <c r="N17" s="48"/>
      <c r="O17" s="49">
        <v>0</v>
      </c>
      <c r="P17" s="41"/>
      <c r="Q17" s="41"/>
    </row>
    <row r="18" spans="1:17" x14ac:dyDescent="0.2">
      <c r="A18" s="2" t="s">
        <v>26</v>
      </c>
      <c r="B18" s="46"/>
      <c r="C18" s="46"/>
      <c r="D18" s="46"/>
      <c r="E18" s="46"/>
      <c r="F18" s="46"/>
      <c r="G18" s="46"/>
      <c r="H18" s="47"/>
      <c r="I18" s="47"/>
      <c r="J18" s="47"/>
      <c r="K18" s="48"/>
      <c r="L18" s="48"/>
      <c r="M18" s="48"/>
      <c r="N18" s="48"/>
      <c r="O18" s="49">
        <v>0</v>
      </c>
      <c r="P18" s="41"/>
      <c r="Q18" s="41"/>
    </row>
    <row r="19" spans="1:17" x14ac:dyDescent="0.2">
      <c r="A19" s="2" t="s">
        <v>27</v>
      </c>
      <c r="B19" s="46"/>
      <c r="C19" s="46"/>
      <c r="D19" s="46"/>
      <c r="E19" s="46"/>
      <c r="F19" s="46"/>
      <c r="G19" s="46"/>
      <c r="H19" s="47"/>
      <c r="I19" s="47"/>
      <c r="J19" s="47"/>
      <c r="K19" s="48"/>
      <c r="L19" s="48"/>
      <c r="M19" s="48"/>
      <c r="N19" s="48"/>
      <c r="O19" s="49">
        <v>0</v>
      </c>
      <c r="P19" s="41"/>
      <c r="Q19" s="41"/>
    </row>
    <row r="20" spans="1:17" x14ac:dyDescent="0.2">
      <c r="A20" s="2" t="s">
        <v>28</v>
      </c>
      <c r="B20" s="46"/>
      <c r="C20" s="46"/>
      <c r="D20" s="46"/>
      <c r="E20" s="46"/>
      <c r="F20" s="46"/>
      <c r="G20" s="46"/>
      <c r="H20" s="48"/>
      <c r="I20" s="48"/>
      <c r="J20" s="48"/>
      <c r="K20" s="48"/>
      <c r="L20" s="48"/>
      <c r="M20" s="48"/>
      <c r="N20" s="48"/>
      <c r="O20" s="49">
        <v>0</v>
      </c>
      <c r="P20" s="41"/>
      <c r="Q20" s="41"/>
    </row>
    <row r="21" spans="1:17" x14ac:dyDescent="0.2">
      <c r="A21" s="2" t="s">
        <v>29</v>
      </c>
      <c r="B21" s="46"/>
      <c r="C21" s="46"/>
      <c r="D21" s="46"/>
      <c r="E21" s="46"/>
      <c r="F21" s="46"/>
      <c r="G21" s="46"/>
      <c r="H21" s="48"/>
      <c r="I21" s="48"/>
      <c r="J21" s="48"/>
      <c r="K21" s="48"/>
      <c r="L21" s="48"/>
      <c r="M21" s="48"/>
      <c r="N21" s="48"/>
      <c r="O21" s="49">
        <v>0</v>
      </c>
      <c r="P21" s="41"/>
      <c r="Q21" s="41"/>
    </row>
    <row r="22" spans="1:17" x14ac:dyDescent="0.2">
      <c r="A22" s="2" t="s">
        <v>30</v>
      </c>
      <c r="B22" s="46"/>
      <c r="C22" s="46"/>
      <c r="D22" s="46"/>
      <c r="E22" s="46"/>
      <c r="F22" s="46"/>
      <c r="G22" s="46"/>
      <c r="H22" s="48"/>
      <c r="I22" s="48"/>
      <c r="J22" s="48"/>
      <c r="K22" s="48"/>
      <c r="L22" s="48"/>
      <c r="M22" s="48"/>
      <c r="N22" s="48"/>
      <c r="O22" s="49">
        <v>0</v>
      </c>
      <c r="P22" s="41"/>
      <c r="Q22" s="41"/>
    </row>
    <row r="23" spans="1:17" x14ac:dyDescent="0.2">
      <c r="A23" s="2" t="s">
        <v>31</v>
      </c>
      <c r="B23" s="46"/>
      <c r="C23" s="46"/>
      <c r="D23" s="46"/>
      <c r="E23" s="46"/>
      <c r="F23" s="46"/>
      <c r="G23" s="46"/>
      <c r="H23" s="48"/>
      <c r="I23" s="48"/>
      <c r="J23" s="48"/>
      <c r="K23" s="48"/>
      <c r="L23" s="48"/>
      <c r="M23" s="48"/>
      <c r="N23" s="48"/>
      <c r="O23" s="49">
        <v>0</v>
      </c>
      <c r="P23" s="41"/>
      <c r="Q23" s="41"/>
    </row>
    <row r="24" spans="1:17" x14ac:dyDescent="0.2">
      <c r="A24" s="2" t="s">
        <v>32</v>
      </c>
      <c r="B24" s="46"/>
      <c r="C24" s="46"/>
      <c r="D24" s="46"/>
      <c r="E24" s="46"/>
      <c r="F24" s="46"/>
      <c r="G24" s="46"/>
      <c r="H24" s="48"/>
      <c r="I24" s="48"/>
      <c r="J24" s="48"/>
      <c r="K24" s="48"/>
      <c r="L24" s="48"/>
      <c r="M24" s="48"/>
      <c r="N24" s="48"/>
      <c r="O24" s="49">
        <v>0</v>
      </c>
      <c r="P24" s="41"/>
      <c r="Q24" s="41"/>
    </row>
    <row r="25" spans="1:17" x14ac:dyDescent="0.2">
      <c r="A25" s="2" t="s">
        <v>33</v>
      </c>
      <c r="B25" s="46"/>
      <c r="C25" s="46"/>
      <c r="D25" s="46"/>
      <c r="E25" s="46"/>
      <c r="F25" s="46"/>
      <c r="G25" s="46"/>
      <c r="H25" s="48"/>
      <c r="I25" s="48"/>
      <c r="J25" s="48"/>
      <c r="K25" s="48"/>
      <c r="L25" s="48"/>
      <c r="M25" s="48"/>
      <c r="N25" s="48"/>
      <c r="O25" s="49">
        <v>0</v>
      </c>
      <c r="P25" s="41"/>
      <c r="Q25" s="41"/>
    </row>
    <row r="26" spans="1:17" x14ac:dyDescent="0.2">
      <c r="A26" s="2" t="s">
        <v>34</v>
      </c>
      <c r="B26" s="46"/>
      <c r="C26" s="46"/>
      <c r="D26" s="46"/>
      <c r="E26" s="46"/>
      <c r="F26" s="46"/>
      <c r="G26" s="46"/>
      <c r="H26" s="48"/>
      <c r="I26" s="48"/>
      <c r="J26" s="48"/>
      <c r="K26" s="48"/>
      <c r="L26" s="48"/>
      <c r="M26" s="48"/>
      <c r="N26" s="48"/>
      <c r="O26" s="49">
        <v>0</v>
      </c>
      <c r="P26" s="41"/>
      <c r="Q26" s="41"/>
    </row>
    <row r="27" spans="1:17" x14ac:dyDescent="0.2">
      <c r="A27" s="2" t="s">
        <v>35</v>
      </c>
      <c r="B27" s="46"/>
      <c r="C27" s="46"/>
      <c r="D27" s="46"/>
      <c r="E27" s="46"/>
      <c r="F27" s="46"/>
      <c r="G27" s="46"/>
      <c r="H27" s="48"/>
      <c r="I27" s="48"/>
      <c r="J27" s="48"/>
      <c r="K27" s="48"/>
      <c r="L27" s="48"/>
      <c r="M27" s="48"/>
      <c r="N27" s="48"/>
      <c r="O27" s="49">
        <v>0</v>
      </c>
      <c r="P27" s="41"/>
      <c r="Q27" s="41"/>
    </row>
    <row r="28" spans="1:17" x14ac:dyDescent="0.2">
      <c r="A28" s="2" t="s">
        <v>36</v>
      </c>
      <c r="B28" s="46"/>
      <c r="C28" s="46"/>
      <c r="D28" s="46"/>
      <c r="E28" s="46"/>
      <c r="F28" s="46"/>
      <c r="G28" s="46"/>
      <c r="H28" s="48"/>
      <c r="I28" s="48"/>
      <c r="J28" s="48"/>
      <c r="K28" s="48"/>
      <c r="L28" s="48"/>
      <c r="M28" s="48"/>
      <c r="N28" s="48"/>
      <c r="O28" s="49">
        <v>0</v>
      </c>
      <c r="P28" s="41"/>
      <c r="Q28" s="41"/>
    </row>
    <row r="29" spans="1:17" x14ac:dyDescent="0.2">
      <c r="A29" s="2" t="s">
        <v>37</v>
      </c>
      <c r="B29" s="46">
        <v>3500024.56</v>
      </c>
      <c r="C29" s="46">
        <v>2052536.36</v>
      </c>
      <c r="D29" s="46">
        <v>324690.39</v>
      </c>
      <c r="E29" s="46">
        <v>247788.23</v>
      </c>
      <c r="F29" s="46"/>
      <c r="G29" s="46"/>
      <c r="H29" s="48">
        <v>5030835.2699999996</v>
      </c>
      <c r="I29" s="48"/>
      <c r="J29" s="48"/>
      <c r="K29" s="48">
        <v>11155874.810000001</v>
      </c>
      <c r="L29" s="48"/>
      <c r="M29" s="48"/>
      <c r="N29" s="48"/>
      <c r="O29" s="49">
        <v>11155874.810000001</v>
      </c>
      <c r="P29" s="41"/>
      <c r="Q29" s="41"/>
    </row>
    <row r="30" spans="1:17" x14ac:dyDescent="0.2">
      <c r="A30" s="2" t="s">
        <v>38</v>
      </c>
      <c r="B30" s="46">
        <v>4432124.28</v>
      </c>
      <c r="C30" s="46">
        <v>2599152.11</v>
      </c>
      <c r="D30" s="46">
        <v>411159.45</v>
      </c>
      <c r="E30" s="46">
        <v>300439.75</v>
      </c>
      <c r="F30" s="46"/>
      <c r="G30" s="46"/>
      <c r="H30" s="48">
        <v>7055550.8700000001</v>
      </c>
      <c r="I30" s="48"/>
      <c r="J30" s="48"/>
      <c r="K30" s="48">
        <v>14798426.460000001</v>
      </c>
      <c r="L30" s="48"/>
      <c r="M30" s="48"/>
      <c r="N30" s="48"/>
      <c r="O30" s="49">
        <v>14798426.460000001</v>
      </c>
      <c r="P30" s="41"/>
      <c r="Q30" s="41"/>
    </row>
    <row r="31" spans="1:17" x14ac:dyDescent="0.2">
      <c r="A31" s="2" t="s">
        <v>39</v>
      </c>
      <c r="B31" s="46">
        <v>120462509.76000001</v>
      </c>
      <c r="C31" s="46">
        <v>70643413.239999995</v>
      </c>
      <c r="D31" s="46">
        <v>11175070.02</v>
      </c>
      <c r="E31" s="46">
        <v>8120025.5099999998</v>
      </c>
      <c r="F31" s="46"/>
      <c r="G31" s="46"/>
      <c r="H31" s="48">
        <v>84139067.769999996</v>
      </c>
      <c r="I31" s="48"/>
      <c r="J31" s="48"/>
      <c r="K31" s="48">
        <v>294540086.30000001</v>
      </c>
      <c r="L31" s="48"/>
      <c r="M31" s="48"/>
      <c r="N31" s="48"/>
      <c r="O31" s="49">
        <v>294540086.30000001</v>
      </c>
      <c r="P31" s="41"/>
      <c r="Q31" s="41"/>
    </row>
    <row r="32" spans="1:17" x14ac:dyDescent="0.2">
      <c r="A32" s="2" t="s">
        <v>40</v>
      </c>
      <c r="B32" s="46">
        <v>3768374.28</v>
      </c>
      <c r="C32" s="46">
        <v>2209905.9900000002</v>
      </c>
      <c r="D32" s="46">
        <v>349584.67</v>
      </c>
      <c r="E32" s="46">
        <v>269660.09000000003</v>
      </c>
      <c r="F32" s="46"/>
      <c r="G32" s="46"/>
      <c r="H32" s="48">
        <v>6413688.2999999998</v>
      </c>
      <c r="I32" s="48"/>
      <c r="J32" s="48"/>
      <c r="K32" s="48">
        <v>13011213.33</v>
      </c>
      <c r="L32" s="48"/>
      <c r="M32" s="48"/>
      <c r="N32" s="48"/>
      <c r="O32" s="49">
        <v>13011213.33</v>
      </c>
      <c r="P32" s="41"/>
      <c r="Q32" s="41"/>
    </row>
    <row r="33" spans="1:17" x14ac:dyDescent="0.2">
      <c r="A33" s="2" t="s">
        <v>41</v>
      </c>
      <c r="B33" s="46">
        <v>6038660.4800000004</v>
      </c>
      <c r="C33" s="46">
        <v>3541280.92</v>
      </c>
      <c r="D33" s="46">
        <v>560194.65</v>
      </c>
      <c r="E33" s="46">
        <v>389676.92</v>
      </c>
      <c r="F33" s="46"/>
      <c r="G33" s="46"/>
      <c r="H33" s="48">
        <v>6604348.0700000003</v>
      </c>
      <c r="I33" s="48"/>
      <c r="J33" s="48"/>
      <c r="K33" s="48">
        <v>17134161.039999999</v>
      </c>
      <c r="L33" s="48"/>
      <c r="M33" s="48">
        <v>4079391.21</v>
      </c>
      <c r="N33" s="48">
        <v>4079391.21</v>
      </c>
      <c r="O33" s="49">
        <v>13054769.83</v>
      </c>
      <c r="P33" s="41"/>
      <c r="Q33" s="41"/>
    </row>
    <row r="34" spans="1:17" x14ac:dyDescent="0.2">
      <c r="A34" s="2" t="s">
        <v>42</v>
      </c>
      <c r="B34" s="46">
        <v>4409168.1100000003</v>
      </c>
      <c r="C34" s="46">
        <v>2585689.81</v>
      </c>
      <c r="D34" s="46">
        <v>409029.85</v>
      </c>
      <c r="E34" s="46">
        <v>311017.78000000003</v>
      </c>
      <c r="F34" s="46"/>
      <c r="G34" s="46"/>
      <c r="H34" s="48">
        <v>6499523.1799999997</v>
      </c>
      <c r="I34" s="48"/>
      <c r="J34" s="48"/>
      <c r="K34" s="48">
        <v>14214428.73</v>
      </c>
      <c r="L34" s="48"/>
      <c r="M34" s="48"/>
      <c r="N34" s="48"/>
      <c r="O34" s="49">
        <v>14214428.73</v>
      </c>
      <c r="P34" s="41"/>
      <c r="Q34" s="41"/>
    </row>
    <row r="35" spans="1:17" x14ac:dyDescent="0.2">
      <c r="A35" s="2" t="s">
        <v>43</v>
      </c>
      <c r="B35" s="46">
        <v>6252786.1500000004</v>
      </c>
      <c r="C35" s="46">
        <v>3666851.68</v>
      </c>
      <c r="D35" s="46">
        <v>580058.67000000004</v>
      </c>
      <c r="E35" s="46">
        <v>411429.47</v>
      </c>
      <c r="F35" s="46"/>
      <c r="G35" s="46"/>
      <c r="H35" s="48">
        <v>8827699.2400000002</v>
      </c>
      <c r="I35" s="48"/>
      <c r="J35" s="48"/>
      <c r="K35" s="48">
        <v>19738825.210000001</v>
      </c>
      <c r="L35" s="48"/>
      <c r="M35" s="48"/>
      <c r="N35" s="48"/>
      <c r="O35" s="49">
        <v>19738825.210000001</v>
      </c>
      <c r="P35" s="41"/>
      <c r="Q35" s="41"/>
    </row>
    <row r="36" spans="1:17" x14ac:dyDescent="0.2">
      <c r="A36" s="2" t="s">
        <v>44</v>
      </c>
      <c r="B36" s="46">
        <v>3709004.88</v>
      </c>
      <c r="C36" s="46">
        <v>2175089.7000000002</v>
      </c>
      <c r="D36" s="46">
        <v>344077.09</v>
      </c>
      <c r="E36" s="46">
        <v>261627.15</v>
      </c>
      <c r="F36" s="46"/>
      <c r="G36" s="46"/>
      <c r="H36" s="48">
        <v>5849305</v>
      </c>
      <c r="I36" s="48"/>
      <c r="J36" s="48"/>
      <c r="K36" s="48">
        <v>12339103.82</v>
      </c>
      <c r="L36" s="48"/>
      <c r="M36" s="48"/>
      <c r="N36" s="48"/>
      <c r="O36" s="49">
        <v>12339103.82</v>
      </c>
      <c r="P36" s="41"/>
      <c r="Q36" s="41"/>
    </row>
    <row r="37" spans="1:17" x14ac:dyDescent="0.2">
      <c r="A37" s="2" t="s">
        <v>45</v>
      </c>
      <c r="B37" s="46">
        <v>23770323.960000001</v>
      </c>
      <c r="C37" s="46">
        <v>13939746.25</v>
      </c>
      <c r="D37" s="46">
        <v>2205126.19</v>
      </c>
      <c r="E37" s="46">
        <v>1639275.63</v>
      </c>
      <c r="F37" s="46"/>
      <c r="G37" s="46"/>
      <c r="H37" s="47">
        <v>27052038.640000001</v>
      </c>
      <c r="I37" s="47"/>
      <c r="J37" s="47"/>
      <c r="K37" s="48">
        <v>68606510.670000002</v>
      </c>
      <c r="L37" s="48">
        <v>14619246.75</v>
      </c>
      <c r="M37" s="48"/>
      <c r="N37" s="48">
        <v>14619246.75</v>
      </c>
      <c r="O37" s="49">
        <v>53987263.920000002</v>
      </c>
      <c r="P37" s="41"/>
      <c r="Q37" s="41"/>
    </row>
    <row r="38" spans="1:17" x14ac:dyDescent="0.2">
      <c r="A38" s="2" t="s">
        <v>46</v>
      </c>
      <c r="B38" s="46">
        <v>7765122.9000000004</v>
      </c>
      <c r="C38" s="46">
        <v>4553738.6399999997</v>
      </c>
      <c r="D38" s="46">
        <v>720355.17</v>
      </c>
      <c r="E38" s="46">
        <v>511443.5</v>
      </c>
      <c r="F38" s="46"/>
      <c r="G38" s="46"/>
      <c r="H38" s="47">
        <v>8897962.3100000005</v>
      </c>
      <c r="I38" s="47"/>
      <c r="J38" s="47"/>
      <c r="K38" s="48">
        <v>22448622.52</v>
      </c>
      <c r="L38" s="48"/>
      <c r="M38" s="48">
        <v>13666116</v>
      </c>
      <c r="N38" s="48">
        <v>13666116</v>
      </c>
      <c r="O38" s="49">
        <v>8782506.5199999996</v>
      </c>
      <c r="P38" s="41"/>
      <c r="Q38" s="41"/>
    </row>
    <row r="39" spans="1:17" x14ac:dyDescent="0.2">
      <c r="A39" s="2" t="s">
        <v>47</v>
      </c>
      <c r="B39" s="46">
        <v>4783986.97</v>
      </c>
      <c r="C39" s="46">
        <v>2805496.66</v>
      </c>
      <c r="D39" s="46">
        <v>443801.06</v>
      </c>
      <c r="E39" s="46">
        <v>324419.26</v>
      </c>
      <c r="F39" s="46"/>
      <c r="G39" s="50"/>
      <c r="H39" s="47">
        <v>6349122.2400000002</v>
      </c>
      <c r="I39" s="47"/>
      <c r="J39" s="47"/>
      <c r="K39" s="48">
        <v>14706826.189999999</v>
      </c>
      <c r="L39" s="48"/>
      <c r="M39" s="48"/>
      <c r="N39" s="48"/>
      <c r="O39" s="49">
        <v>14706826.189999999</v>
      </c>
      <c r="P39" s="41"/>
      <c r="Q39" s="41"/>
    </row>
    <row r="40" spans="1:17" x14ac:dyDescent="0.2">
      <c r="A40" s="2" t="s">
        <v>48</v>
      </c>
      <c r="B40" s="46">
        <v>3377723.57</v>
      </c>
      <c r="C40" s="46">
        <v>1980814.8</v>
      </c>
      <c r="D40" s="46">
        <v>313344.77</v>
      </c>
      <c r="E40" s="46">
        <v>238283.92</v>
      </c>
      <c r="F40" s="46"/>
      <c r="G40" s="51"/>
      <c r="H40" s="47">
        <v>5521157.5099999998</v>
      </c>
      <c r="I40" s="47"/>
      <c r="J40" s="47"/>
      <c r="K40" s="48">
        <v>11431324.57</v>
      </c>
      <c r="L40" s="48"/>
      <c r="M40" s="48"/>
      <c r="N40" s="48"/>
      <c r="O40" s="49">
        <v>11431324.57</v>
      </c>
      <c r="P40" s="41"/>
      <c r="Q40" s="41"/>
    </row>
    <row r="41" spans="1:17" x14ac:dyDescent="0.2">
      <c r="A41" s="2" t="s">
        <v>49</v>
      </c>
      <c r="B41" s="46">
        <v>4363255.76</v>
      </c>
      <c r="C41" s="46">
        <v>2558765.2200000002</v>
      </c>
      <c r="D41" s="46">
        <v>404770.65</v>
      </c>
      <c r="E41" s="46">
        <v>294275.86</v>
      </c>
      <c r="F41" s="46"/>
      <c r="G41" s="46"/>
      <c r="H41" s="47">
        <v>6134914.8499999996</v>
      </c>
      <c r="I41" s="47"/>
      <c r="J41" s="47"/>
      <c r="K41" s="48">
        <v>13755982.34</v>
      </c>
      <c r="L41" s="48"/>
      <c r="M41" s="48"/>
      <c r="N41" s="48"/>
      <c r="O41" s="49">
        <v>13755982.34</v>
      </c>
      <c r="P41" s="41"/>
      <c r="Q41" s="41"/>
    </row>
    <row r="42" spans="1:17" x14ac:dyDescent="0.2">
      <c r="A42" s="2" t="s">
        <v>50</v>
      </c>
      <c r="B42" s="46">
        <v>6215977.1200000001</v>
      </c>
      <c r="C42" s="46">
        <v>3645265.58</v>
      </c>
      <c r="D42" s="46">
        <v>576643.97</v>
      </c>
      <c r="E42" s="46">
        <v>438471.04</v>
      </c>
      <c r="F42" s="46"/>
      <c r="G42" s="46"/>
      <c r="H42" s="47">
        <v>7497638.46</v>
      </c>
      <c r="I42" s="47"/>
      <c r="J42" s="47"/>
      <c r="K42" s="48">
        <v>18373996.170000002</v>
      </c>
      <c r="L42" s="48"/>
      <c r="M42" s="48"/>
      <c r="N42" s="48"/>
      <c r="O42" s="49">
        <v>18373996.170000002</v>
      </c>
      <c r="P42" s="41"/>
      <c r="Q42" s="41"/>
    </row>
    <row r="43" spans="1:17" x14ac:dyDescent="0.2">
      <c r="A43" s="2" t="s">
        <v>51</v>
      </c>
      <c r="B43" s="46">
        <v>3485380.1</v>
      </c>
      <c r="C43" s="46">
        <v>2043948.34</v>
      </c>
      <c r="D43" s="46">
        <v>323331.84999999998</v>
      </c>
      <c r="E43" s="46">
        <v>247191.73</v>
      </c>
      <c r="F43" s="46"/>
      <c r="G43" s="46"/>
      <c r="H43" s="47">
        <v>5200606.0199999996</v>
      </c>
      <c r="I43" s="47"/>
      <c r="J43" s="47"/>
      <c r="K43" s="48">
        <v>11300458.039999999</v>
      </c>
      <c r="L43" s="48"/>
      <c r="M43" s="48"/>
      <c r="N43" s="48"/>
      <c r="O43" s="49">
        <v>11300458.039999999</v>
      </c>
      <c r="P43" s="41"/>
      <c r="Q43" s="41"/>
    </row>
    <row r="44" spans="1:17" x14ac:dyDescent="0.2">
      <c r="A44" s="2" t="s">
        <v>52</v>
      </c>
      <c r="B44" s="46">
        <v>50614400.119999997</v>
      </c>
      <c r="C44" s="46">
        <v>29682047.890000001</v>
      </c>
      <c r="D44" s="46">
        <v>4695398.32</v>
      </c>
      <c r="E44" s="46">
        <v>3570282.04</v>
      </c>
      <c r="F44" s="46"/>
      <c r="G44" s="46"/>
      <c r="H44" s="47">
        <v>33849705.079999998</v>
      </c>
      <c r="I44" s="47"/>
      <c r="J44" s="47"/>
      <c r="K44" s="48">
        <v>122411833.45</v>
      </c>
      <c r="L44" s="48">
        <v>3570282.04</v>
      </c>
      <c r="M44" s="48">
        <v>84464105.200000003</v>
      </c>
      <c r="N44" s="48">
        <v>88034387.239999995</v>
      </c>
      <c r="O44" s="49">
        <v>34377446.210000001</v>
      </c>
      <c r="P44" s="41"/>
      <c r="Q44" s="41"/>
    </row>
    <row r="45" spans="1:17" x14ac:dyDescent="0.2">
      <c r="A45" s="2" t="s">
        <v>53</v>
      </c>
      <c r="B45" s="46">
        <v>8005766.9000000004</v>
      </c>
      <c r="C45" s="46">
        <v>4694860.67</v>
      </c>
      <c r="D45" s="46">
        <v>742679.24</v>
      </c>
      <c r="E45" s="46">
        <v>564691.52</v>
      </c>
      <c r="F45" s="46"/>
      <c r="G45" s="46"/>
      <c r="H45" s="47">
        <v>4806753.07</v>
      </c>
      <c r="I45" s="47"/>
      <c r="J45" s="47"/>
      <c r="K45" s="48">
        <v>18814751.399999999</v>
      </c>
      <c r="L45" s="48">
        <v>13377211.49</v>
      </c>
      <c r="M45" s="48"/>
      <c r="N45" s="48">
        <v>13377211.49</v>
      </c>
      <c r="O45" s="49">
        <v>5437539.9100000001</v>
      </c>
      <c r="P45" s="41"/>
      <c r="Q45" s="41"/>
    </row>
    <row r="46" spans="1:17" x14ac:dyDescent="0.2">
      <c r="A46" s="2" t="s">
        <v>54</v>
      </c>
      <c r="B46" s="46">
        <v>21266518.09</v>
      </c>
      <c r="C46" s="46">
        <v>12471427.24</v>
      </c>
      <c r="D46" s="46">
        <v>1972853.04</v>
      </c>
      <c r="E46" s="46">
        <v>1500130.87</v>
      </c>
      <c r="F46" s="46"/>
      <c r="G46" s="46"/>
      <c r="H46" s="47">
        <v>26586023.620000001</v>
      </c>
      <c r="I46" s="47"/>
      <c r="J46" s="47"/>
      <c r="K46" s="48">
        <v>63796952.859999999</v>
      </c>
      <c r="L46" s="48">
        <v>1500130.87</v>
      </c>
      <c r="M46" s="48">
        <v>47852541.710000001</v>
      </c>
      <c r="N46" s="48">
        <v>49352672.579999998</v>
      </c>
      <c r="O46" s="49">
        <v>14444280.279999999</v>
      </c>
      <c r="P46" s="41"/>
      <c r="Q46" s="41"/>
    </row>
    <row r="47" spans="1:17" x14ac:dyDescent="0.2">
      <c r="A47" s="2" t="s">
        <v>55</v>
      </c>
      <c r="B47" s="46">
        <v>4892830.8899999997</v>
      </c>
      <c r="C47" s="46">
        <v>2869326.53</v>
      </c>
      <c r="D47" s="46">
        <v>453898.3</v>
      </c>
      <c r="E47" s="46">
        <v>350426.88</v>
      </c>
      <c r="F47" s="46"/>
      <c r="G47" s="46"/>
      <c r="H47" s="47">
        <v>6113266.2300000004</v>
      </c>
      <c r="I47" s="47"/>
      <c r="J47" s="47"/>
      <c r="K47" s="48">
        <v>14679748.83</v>
      </c>
      <c r="L47" s="48"/>
      <c r="M47" s="48"/>
      <c r="N47" s="48"/>
      <c r="O47" s="49">
        <v>14679748.83</v>
      </c>
      <c r="P47" s="41"/>
      <c r="Q47" s="41"/>
    </row>
    <row r="48" spans="1:17" x14ac:dyDescent="0.2">
      <c r="A48" s="2" t="s">
        <v>56</v>
      </c>
      <c r="B48" s="46">
        <v>3811911.85</v>
      </c>
      <c r="C48" s="46">
        <v>2235437.94</v>
      </c>
      <c r="D48" s="46">
        <v>353623.56</v>
      </c>
      <c r="E48" s="46">
        <v>269699.84999999998</v>
      </c>
      <c r="F48" s="46"/>
      <c r="G48" s="46"/>
      <c r="H48" s="47">
        <v>5832213.9800000004</v>
      </c>
      <c r="I48" s="47"/>
      <c r="J48" s="47"/>
      <c r="K48" s="48">
        <v>12502887.18</v>
      </c>
      <c r="L48" s="48"/>
      <c r="M48" s="48"/>
      <c r="N48" s="48"/>
      <c r="O48" s="49">
        <v>12502887.18</v>
      </c>
      <c r="P48" s="41"/>
      <c r="Q48" s="41"/>
    </row>
    <row r="49" spans="1:17" x14ac:dyDescent="0.2">
      <c r="A49" s="2" t="s">
        <v>57</v>
      </c>
      <c r="B49" s="46">
        <v>4446372.9400000004</v>
      </c>
      <c r="C49" s="46">
        <v>2607508.02</v>
      </c>
      <c r="D49" s="46">
        <v>412481.27</v>
      </c>
      <c r="E49" s="46">
        <v>307359.21000000002</v>
      </c>
      <c r="F49" s="46"/>
      <c r="G49" s="46"/>
      <c r="H49" s="47">
        <v>5556858.7400000002</v>
      </c>
      <c r="I49" s="47"/>
      <c r="J49" s="47"/>
      <c r="K49" s="48">
        <v>13330580.18</v>
      </c>
      <c r="L49" s="48"/>
      <c r="M49" s="48"/>
      <c r="N49" s="48"/>
      <c r="O49" s="49">
        <v>13330580.18</v>
      </c>
      <c r="P49" s="41"/>
      <c r="Q49" s="41"/>
    </row>
    <row r="50" spans="1:17" x14ac:dyDescent="0.2">
      <c r="A50" s="2" t="s">
        <v>58</v>
      </c>
      <c r="B50" s="46">
        <v>11178072.32</v>
      </c>
      <c r="C50" s="46">
        <v>6555211.1100000003</v>
      </c>
      <c r="D50" s="46">
        <v>1036967.78</v>
      </c>
      <c r="E50" s="46">
        <v>708846.93</v>
      </c>
      <c r="F50" s="46"/>
      <c r="G50" s="46"/>
      <c r="H50" s="47">
        <v>15192013.5</v>
      </c>
      <c r="I50" s="47"/>
      <c r="J50" s="47"/>
      <c r="K50" s="48">
        <v>34671111.640000001</v>
      </c>
      <c r="L50" s="48"/>
      <c r="M50" s="48"/>
      <c r="N50" s="48"/>
      <c r="O50" s="49">
        <v>34671111.640000001</v>
      </c>
      <c r="P50" s="41"/>
      <c r="Q50" s="41"/>
    </row>
    <row r="51" spans="1:17" x14ac:dyDescent="0.2">
      <c r="A51" s="2" t="s">
        <v>59</v>
      </c>
      <c r="B51" s="46">
        <v>3935004.43</v>
      </c>
      <c r="C51" s="46">
        <v>2307623.71</v>
      </c>
      <c r="D51" s="46">
        <v>365042.62</v>
      </c>
      <c r="E51" s="46">
        <v>267631.96999999997</v>
      </c>
      <c r="F51" s="46"/>
      <c r="G51" s="46"/>
      <c r="H51" s="47">
        <v>5351386.76</v>
      </c>
      <c r="I51" s="47"/>
      <c r="J51" s="47"/>
      <c r="K51" s="48">
        <v>12226689.49</v>
      </c>
      <c r="L51" s="48"/>
      <c r="M51" s="48"/>
      <c r="N51" s="48"/>
      <c r="O51" s="49">
        <v>12226689.49</v>
      </c>
      <c r="P51" s="41"/>
      <c r="Q51" s="41"/>
    </row>
    <row r="52" spans="1:17" x14ac:dyDescent="0.2">
      <c r="A52" s="2" t="s">
        <v>60</v>
      </c>
      <c r="B52" s="46">
        <v>67793532.290000007</v>
      </c>
      <c r="C52" s="46">
        <v>39756489.600000001</v>
      </c>
      <c r="D52" s="46">
        <v>6289072.6100000003</v>
      </c>
      <c r="E52" s="46">
        <v>4870504.16</v>
      </c>
      <c r="F52" s="46"/>
      <c r="G52" s="46"/>
      <c r="H52" s="47">
        <v>59141748.950000003</v>
      </c>
      <c r="I52" s="47"/>
      <c r="J52" s="47"/>
      <c r="K52" s="48">
        <v>177851347.61000001</v>
      </c>
      <c r="L52" s="48">
        <v>4870504.16</v>
      </c>
      <c r="M52" s="48">
        <v>126935281.23999999</v>
      </c>
      <c r="N52" s="48">
        <v>131805785.40000001</v>
      </c>
      <c r="O52" s="49">
        <v>46045562.210000001</v>
      </c>
      <c r="P52" s="41"/>
      <c r="Q52" s="41"/>
    </row>
    <row r="53" spans="1:17" ht="13.5" thickBot="1" x14ac:dyDescent="0.25">
      <c r="A53" s="4" t="s">
        <v>61</v>
      </c>
      <c r="B53" s="46">
        <v>7308770.04</v>
      </c>
      <c r="C53" s="46">
        <v>4286117.43</v>
      </c>
      <c r="D53" s="46">
        <v>678020.22</v>
      </c>
      <c r="E53" s="46">
        <v>12913739.58</v>
      </c>
      <c r="F53" s="46"/>
      <c r="G53" s="46"/>
      <c r="H53" s="47">
        <v>11198033.15</v>
      </c>
      <c r="I53" s="47"/>
      <c r="J53" s="47"/>
      <c r="K53" s="48">
        <v>36384680.420000002</v>
      </c>
      <c r="L53" s="48"/>
      <c r="M53" s="48"/>
      <c r="N53" s="48"/>
      <c r="O53" s="49">
        <v>36384680.420000002</v>
      </c>
      <c r="P53" s="41"/>
      <c r="Q53" s="41"/>
    </row>
    <row r="54" spans="1:17" s="53" customFormat="1" ht="13.5" thickBot="1" x14ac:dyDescent="0.25">
      <c r="A54" s="5" t="s">
        <v>13</v>
      </c>
      <c r="B54" s="52">
        <v>395796059.75</v>
      </c>
      <c r="C54" s="52">
        <v>232108600.96000001</v>
      </c>
      <c r="D54" s="52">
        <v>36717221.75</v>
      </c>
      <c r="E54" s="52">
        <v>39767008.719999999</v>
      </c>
      <c r="F54" s="52">
        <v>0</v>
      </c>
      <c r="G54" s="52">
        <v>0</v>
      </c>
      <c r="H54" s="52">
        <v>379800337.49000001</v>
      </c>
      <c r="I54" s="52">
        <v>0</v>
      </c>
      <c r="J54" s="52">
        <v>0</v>
      </c>
      <c r="K54" s="52">
        <v>1084189228.6700001</v>
      </c>
      <c r="L54" s="52">
        <v>37937375.310000002</v>
      </c>
      <c r="M54" s="52">
        <v>276997435.36000001</v>
      </c>
      <c r="N54" s="52">
        <v>314934810.67000002</v>
      </c>
      <c r="O54" s="52">
        <v>769254418</v>
      </c>
      <c r="P54" s="41"/>
      <c r="Q54" s="41"/>
    </row>
    <row r="55" spans="1:17" x14ac:dyDescent="0.2">
      <c r="F55" s="41"/>
      <c r="G55" s="41"/>
      <c r="H55" s="41"/>
      <c r="I55" s="41"/>
      <c r="J55" s="41"/>
      <c r="L55" s="41"/>
      <c r="M55" s="41"/>
      <c r="N55" s="41"/>
      <c r="O55" s="41"/>
    </row>
    <row r="56" spans="1:17" x14ac:dyDescent="0.2"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7" x14ac:dyDescent="0.2">
      <c r="F57" s="41"/>
      <c r="G57" s="41"/>
      <c r="H57" s="41"/>
      <c r="I57" s="41"/>
      <c r="J57" s="41"/>
    </row>
    <row r="58" spans="1:17" x14ac:dyDescent="0.2">
      <c r="F58" s="41"/>
      <c r="G58" s="41"/>
      <c r="H58" s="41"/>
      <c r="I58" s="41"/>
      <c r="J58" s="41"/>
    </row>
    <row r="59" spans="1:17" x14ac:dyDescent="0.2">
      <c r="F59" s="41"/>
      <c r="G59" s="41"/>
      <c r="H59" s="41"/>
      <c r="I59" s="41"/>
      <c r="J59" s="41"/>
    </row>
    <row r="60" spans="1:17" x14ac:dyDescent="0.2">
      <c r="G60" s="41"/>
      <c r="H60" s="41"/>
      <c r="I60" s="41"/>
      <c r="J60" s="41"/>
    </row>
    <row r="61" spans="1:17" x14ac:dyDescent="0.2">
      <c r="G61" s="41"/>
      <c r="H61" s="41"/>
      <c r="I61" s="41"/>
      <c r="J61" s="41"/>
    </row>
    <row r="62" spans="1:17" x14ac:dyDescent="0.2">
      <c r="G62" s="41"/>
      <c r="H62" s="41"/>
      <c r="I62" s="41"/>
      <c r="J62" s="41"/>
    </row>
    <row r="63" spans="1:17" x14ac:dyDescent="0.2">
      <c r="G63" s="41"/>
      <c r="H63" s="41"/>
      <c r="I63" s="41"/>
      <c r="J63" s="41"/>
    </row>
  </sheetData>
  <mergeCells count="15">
    <mergeCell ref="M5:M6"/>
    <mergeCell ref="N5:N6"/>
    <mergeCell ref="A1:L1"/>
    <mergeCell ref="A2:L2"/>
    <mergeCell ref="C4:D4"/>
    <mergeCell ref="A5:A6"/>
    <mergeCell ref="B5:B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E948-F62D-454E-AE82-58C384B5CFBF}">
  <dimension ref="A1:K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6" customWidth="1"/>
    <col min="5" max="5" width="17.7109375" style="56" customWidth="1"/>
    <col min="6" max="6" width="16.140625" style="54" customWidth="1"/>
    <col min="7" max="7" width="14.140625" style="54" customWidth="1"/>
    <col min="8" max="8" width="14.28515625" style="54" customWidth="1"/>
    <col min="9" max="10" width="17.140625" style="54" customWidth="1"/>
    <col min="11" max="11" width="15.42578125" style="54" bestFit="1" customWidth="1"/>
    <col min="12" max="250" width="11.42578125" style="54"/>
    <col min="251" max="251" width="44.7109375" style="54" customWidth="1"/>
    <col min="252" max="254" width="17.140625" style="54" customWidth="1"/>
    <col min="255" max="255" width="17.7109375" style="54" customWidth="1"/>
    <col min="256" max="256" width="16.140625" style="54" customWidth="1"/>
    <col min="257" max="257" width="14.140625" style="54" customWidth="1"/>
    <col min="258" max="258" width="14.28515625" style="54" customWidth="1"/>
    <col min="259" max="260" width="17.140625" style="54" customWidth="1"/>
    <col min="261" max="261" width="15.42578125" style="54" bestFit="1" customWidth="1"/>
    <col min="262" max="262" width="15.28515625" style="54" bestFit="1" customWidth="1"/>
    <col min="263" max="263" width="15.140625" style="54" customWidth="1"/>
    <col min="264" max="264" width="15.85546875" style="54" customWidth="1"/>
    <col min="265" max="265" width="15.5703125" style="54" customWidth="1"/>
    <col min="266" max="266" width="11.28515625" style="54" bestFit="1" customWidth="1"/>
    <col min="267" max="506" width="11.42578125" style="54"/>
    <col min="507" max="507" width="44.7109375" style="54" customWidth="1"/>
    <col min="508" max="510" width="17.140625" style="54" customWidth="1"/>
    <col min="511" max="511" width="17.7109375" style="54" customWidth="1"/>
    <col min="512" max="512" width="16.140625" style="54" customWidth="1"/>
    <col min="513" max="513" width="14.140625" style="54" customWidth="1"/>
    <col min="514" max="514" width="14.28515625" style="54" customWidth="1"/>
    <col min="515" max="516" width="17.140625" style="54" customWidth="1"/>
    <col min="517" max="517" width="15.42578125" style="54" bestFit="1" customWidth="1"/>
    <col min="518" max="518" width="15.28515625" style="54" bestFit="1" customWidth="1"/>
    <col min="519" max="519" width="15.140625" style="54" customWidth="1"/>
    <col min="520" max="520" width="15.85546875" style="54" customWidth="1"/>
    <col min="521" max="521" width="15.5703125" style="54" customWidth="1"/>
    <col min="522" max="522" width="11.28515625" style="54" bestFit="1" customWidth="1"/>
    <col min="523" max="762" width="11.42578125" style="54"/>
    <col min="763" max="763" width="44.7109375" style="54" customWidth="1"/>
    <col min="764" max="766" width="17.140625" style="54" customWidth="1"/>
    <col min="767" max="767" width="17.7109375" style="54" customWidth="1"/>
    <col min="768" max="768" width="16.140625" style="54" customWidth="1"/>
    <col min="769" max="769" width="14.140625" style="54" customWidth="1"/>
    <col min="770" max="770" width="14.28515625" style="54" customWidth="1"/>
    <col min="771" max="772" width="17.140625" style="54" customWidth="1"/>
    <col min="773" max="773" width="15.42578125" style="54" bestFit="1" customWidth="1"/>
    <col min="774" max="774" width="15.28515625" style="54" bestFit="1" customWidth="1"/>
    <col min="775" max="775" width="15.140625" style="54" customWidth="1"/>
    <col min="776" max="776" width="15.85546875" style="54" customWidth="1"/>
    <col min="777" max="777" width="15.5703125" style="54" customWidth="1"/>
    <col min="778" max="778" width="11.28515625" style="54" bestFit="1" customWidth="1"/>
    <col min="779" max="1018" width="11.42578125" style="54"/>
    <col min="1019" max="1019" width="44.7109375" style="54" customWidth="1"/>
    <col min="1020" max="1022" width="17.140625" style="54" customWidth="1"/>
    <col min="1023" max="1023" width="17.7109375" style="54" customWidth="1"/>
    <col min="1024" max="1024" width="16.140625" style="54" customWidth="1"/>
    <col min="1025" max="1025" width="14.140625" style="54" customWidth="1"/>
    <col min="1026" max="1026" width="14.28515625" style="54" customWidth="1"/>
    <col min="1027" max="1028" width="17.140625" style="54" customWidth="1"/>
    <col min="1029" max="1029" width="15.42578125" style="54" bestFit="1" customWidth="1"/>
    <col min="1030" max="1030" width="15.28515625" style="54" bestFit="1" customWidth="1"/>
    <col min="1031" max="1031" width="15.140625" style="54" customWidth="1"/>
    <col min="1032" max="1032" width="15.85546875" style="54" customWidth="1"/>
    <col min="1033" max="1033" width="15.5703125" style="54" customWidth="1"/>
    <col min="1034" max="1034" width="11.28515625" style="54" bestFit="1" customWidth="1"/>
    <col min="1035" max="1274" width="11.42578125" style="54"/>
    <col min="1275" max="1275" width="44.7109375" style="54" customWidth="1"/>
    <col min="1276" max="1278" width="17.140625" style="54" customWidth="1"/>
    <col min="1279" max="1279" width="17.7109375" style="54" customWidth="1"/>
    <col min="1280" max="1280" width="16.140625" style="54" customWidth="1"/>
    <col min="1281" max="1281" width="14.140625" style="54" customWidth="1"/>
    <col min="1282" max="1282" width="14.28515625" style="54" customWidth="1"/>
    <col min="1283" max="1284" width="17.140625" style="54" customWidth="1"/>
    <col min="1285" max="1285" width="15.42578125" style="54" bestFit="1" customWidth="1"/>
    <col min="1286" max="1286" width="15.28515625" style="54" bestFit="1" customWidth="1"/>
    <col min="1287" max="1287" width="15.140625" style="54" customWidth="1"/>
    <col min="1288" max="1288" width="15.85546875" style="54" customWidth="1"/>
    <col min="1289" max="1289" width="15.5703125" style="54" customWidth="1"/>
    <col min="1290" max="1290" width="11.28515625" style="54" bestFit="1" customWidth="1"/>
    <col min="1291" max="1530" width="11.42578125" style="54"/>
    <col min="1531" max="1531" width="44.7109375" style="54" customWidth="1"/>
    <col min="1532" max="1534" width="17.140625" style="54" customWidth="1"/>
    <col min="1535" max="1535" width="17.7109375" style="54" customWidth="1"/>
    <col min="1536" max="1536" width="16.140625" style="54" customWidth="1"/>
    <col min="1537" max="1537" width="14.140625" style="54" customWidth="1"/>
    <col min="1538" max="1538" width="14.28515625" style="54" customWidth="1"/>
    <col min="1539" max="1540" width="17.140625" style="54" customWidth="1"/>
    <col min="1541" max="1541" width="15.42578125" style="54" bestFit="1" customWidth="1"/>
    <col min="1542" max="1542" width="15.28515625" style="54" bestFit="1" customWidth="1"/>
    <col min="1543" max="1543" width="15.140625" style="54" customWidth="1"/>
    <col min="1544" max="1544" width="15.85546875" style="54" customWidth="1"/>
    <col min="1545" max="1545" width="15.5703125" style="54" customWidth="1"/>
    <col min="1546" max="1546" width="11.28515625" style="54" bestFit="1" customWidth="1"/>
    <col min="1547" max="1786" width="11.42578125" style="54"/>
    <col min="1787" max="1787" width="44.7109375" style="54" customWidth="1"/>
    <col min="1788" max="1790" width="17.140625" style="54" customWidth="1"/>
    <col min="1791" max="1791" width="17.7109375" style="54" customWidth="1"/>
    <col min="1792" max="1792" width="16.140625" style="54" customWidth="1"/>
    <col min="1793" max="1793" width="14.140625" style="54" customWidth="1"/>
    <col min="1794" max="1794" width="14.28515625" style="54" customWidth="1"/>
    <col min="1795" max="1796" width="17.140625" style="54" customWidth="1"/>
    <col min="1797" max="1797" width="15.42578125" style="54" bestFit="1" customWidth="1"/>
    <col min="1798" max="1798" width="15.28515625" style="54" bestFit="1" customWidth="1"/>
    <col min="1799" max="1799" width="15.140625" style="54" customWidth="1"/>
    <col min="1800" max="1800" width="15.85546875" style="54" customWidth="1"/>
    <col min="1801" max="1801" width="15.5703125" style="54" customWidth="1"/>
    <col min="1802" max="1802" width="11.28515625" style="54" bestFit="1" customWidth="1"/>
    <col min="1803" max="2042" width="11.42578125" style="54"/>
    <col min="2043" max="2043" width="44.7109375" style="54" customWidth="1"/>
    <col min="2044" max="2046" width="17.140625" style="54" customWidth="1"/>
    <col min="2047" max="2047" width="17.7109375" style="54" customWidth="1"/>
    <col min="2048" max="2048" width="16.140625" style="54" customWidth="1"/>
    <col min="2049" max="2049" width="14.140625" style="54" customWidth="1"/>
    <col min="2050" max="2050" width="14.28515625" style="54" customWidth="1"/>
    <col min="2051" max="2052" width="17.140625" style="54" customWidth="1"/>
    <col min="2053" max="2053" width="15.42578125" style="54" bestFit="1" customWidth="1"/>
    <col min="2054" max="2054" width="15.28515625" style="54" bestFit="1" customWidth="1"/>
    <col min="2055" max="2055" width="15.140625" style="54" customWidth="1"/>
    <col min="2056" max="2056" width="15.85546875" style="54" customWidth="1"/>
    <col min="2057" max="2057" width="15.5703125" style="54" customWidth="1"/>
    <col min="2058" max="2058" width="11.28515625" style="54" bestFit="1" customWidth="1"/>
    <col min="2059" max="2298" width="11.42578125" style="54"/>
    <col min="2299" max="2299" width="44.7109375" style="54" customWidth="1"/>
    <col min="2300" max="2302" width="17.140625" style="54" customWidth="1"/>
    <col min="2303" max="2303" width="17.7109375" style="54" customWidth="1"/>
    <col min="2304" max="2304" width="16.140625" style="54" customWidth="1"/>
    <col min="2305" max="2305" width="14.140625" style="54" customWidth="1"/>
    <col min="2306" max="2306" width="14.28515625" style="54" customWidth="1"/>
    <col min="2307" max="2308" width="17.140625" style="54" customWidth="1"/>
    <col min="2309" max="2309" width="15.42578125" style="54" bestFit="1" customWidth="1"/>
    <col min="2310" max="2310" width="15.28515625" style="54" bestFit="1" customWidth="1"/>
    <col min="2311" max="2311" width="15.140625" style="54" customWidth="1"/>
    <col min="2312" max="2312" width="15.85546875" style="54" customWidth="1"/>
    <col min="2313" max="2313" width="15.5703125" style="54" customWidth="1"/>
    <col min="2314" max="2314" width="11.28515625" style="54" bestFit="1" customWidth="1"/>
    <col min="2315" max="2554" width="11.42578125" style="54"/>
    <col min="2555" max="2555" width="44.7109375" style="54" customWidth="1"/>
    <col min="2556" max="2558" width="17.140625" style="54" customWidth="1"/>
    <col min="2559" max="2559" width="17.7109375" style="54" customWidth="1"/>
    <col min="2560" max="2560" width="16.140625" style="54" customWidth="1"/>
    <col min="2561" max="2561" width="14.140625" style="54" customWidth="1"/>
    <col min="2562" max="2562" width="14.28515625" style="54" customWidth="1"/>
    <col min="2563" max="2564" width="17.140625" style="54" customWidth="1"/>
    <col min="2565" max="2565" width="15.42578125" style="54" bestFit="1" customWidth="1"/>
    <col min="2566" max="2566" width="15.28515625" style="54" bestFit="1" customWidth="1"/>
    <col min="2567" max="2567" width="15.140625" style="54" customWidth="1"/>
    <col min="2568" max="2568" width="15.85546875" style="54" customWidth="1"/>
    <col min="2569" max="2569" width="15.5703125" style="54" customWidth="1"/>
    <col min="2570" max="2570" width="11.28515625" style="54" bestFit="1" customWidth="1"/>
    <col min="2571" max="2810" width="11.42578125" style="54"/>
    <col min="2811" max="2811" width="44.7109375" style="54" customWidth="1"/>
    <col min="2812" max="2814" width="17.140625" style="54" customWidth="1"/>
    <col min="2815" max="2815" width="17.7109375" style="54" customWidth="1"/>
    <col min="2816" max="2816" width="16.140625" style="54" customWidth="1"/>
    <col min="2817" max="2817" width="14.140625" style="54" customWidth="1"/>
    <col min="2818" max="2818" width="14.28515625" style="54" customWidth="1"/>
    <col min="2819" max="2820" width="17.140625" style="54" customWidth="1"/>
    <col min="2821" max="2821" width="15.42578125" style="54" bestFit="1" customWidth="1"/>
    <col min="2822" max="2822" width="15.28515625" style="54" bestFit="1" customWidth="1"/>
    <col min="2823" max="2823" width="15.140625" style="54" customWidth="1"/>
    <col min="2824" max="2824" width="15.85546875" style="54" customWidth="1"/>
    <col min="2825" max="2825" width="15.5703125" style="54" customWidth="1"/>
    <col min="2826" max="2826" width="11.28515625" style="54" bestFit="1" customWidth="1"/>
    <col min="2827" max="3066" width="11.42578125" style="54"/>
    <col min="3067" max="3067" width="44.7109375" style="54" customWidth="1"/>
    <col min="3068" max="3070" width="17.140625" style="54" customWidth="1"/>
    <col min="3071" max="3071" width="17.7109375" style="54" customWidth="1"/>
    <col min="3072" max="3072" width="16.140625" style="54" customWidth="1"/>
    <col min="3073" max="3073" width="14.140625" style="54" customWidth="1"/>
    <col min="3074" max="3074" width="14.28515625" style="54" customWidth="1"/>
    <col min="3075" max="3076" width="17.140625" style="54" customWidth="1"/>
    <col min="3077" max="3077" width="15.42578125" style="54" bestFit="1" customWidth="1"/>
    <col min="3078" max="3078" width="15.28515625" style="54" bestFit="1" customWidth="1"/>
    <col min="3079" max="3079" width="15.140625" style="54" customWidth="1"/>
    <col min="3080" max="3080" width="15.85546875" style="54" customWidth="1"/>
    <col min="3081" max="3081" width="15.5703125" style="54" customWidth="1"/>
    <col min="3082" max="3082" width="11.28515625" style="54" bestFit="1" customWidth="1"/>
    <col min="3083" max="3322" width="11.42578125" style="54"/>
    <col min="3323" max="3323" width="44.7109375" style="54" customWidth="1"/>
    <col min="3324" max="3326" width="17.140625" style="54" customWidth="1"/>
    <col min="3327" max="3327" width="17.7109375" style="54" customWidth="1"/>
    <col min="3328" max="3328" width="16.140625" style="54" customWidth="1"/>
    <col min="3329" max="3329" width="14.140625" style="54" customWidth="1"/>
    <col min="3330" max="3330" width="14.28515625" style="54" customWidth="1"/>
    <col min="3331" max="3332" width="17.140625" style="54" customWidth="1"/>
    <col min="3333" max="3333" width="15.42578125" style="54" bestFit="1" customWidth="1"/>
    <col min="3334" max="3334" width="15.28515625" style="54" bestFit="1" customWidth="1"/>
    <col min="3335" max="3335" width="15.140625" style="54" customWidth="1"/>
    <col min="3336" max="3336" width="15.85546875" style="54" customWidth="1"/>
    <col min="3337" max="3337" width="15.5703125" style="54" customWidth="1"/>
    <col min="3338" max="3338" width="11.28515625" style="54" bestFit="1" customWidth="1"/>
    <col min="3339" max="3578" width="11.42578125" style="54"/>
    <col min="3579" max="3579" width="44.7109375" style="54" customWidth="1"/>
    <col min="3580" max="3582" width="17.140625" style="54" customWidth="1"/>
    <col min="3583" max="3583" width="17.7109375" style="54" customWidth="1"/>
    <col min="3584" max="3584" width="16.140625" style="54" customWidth="1"/>
    <col min="3585" max="3585" width="14.140625" style="54" customWidth="1"/>
    <col min="3586" max="3586" width="14.28515625" style="54" customWidth="1"/>
    <col min="3587" max="3588" width="17.140625" style="54" customWidth="1"/>
    <col min="3589" max="3589" width="15.42578125" style="54" bestFit="1" customWidth="1"/>
    <col min="3590" max="3590" width="15.28515625" style="54" bestFit="1" customWidth="1"/>
    <col min="3591" max="3591" width="15.140625" style="54" customWidth="1"/>
    <col min="3592" max="3592" width="15.85546875" style="54" customWidth="1"/>
    <col min="3593" max="3593" width="15.5703125" style="54" customWidth="1"/>
    <col min="3594" max="3594" width="11.28515625" style="54" bestFit="1" customWidth="1"/>
    <col min="3595" max="3834" width="11.42578125" style="54"/>
    <col min="3835" max="3835" width="44.7109375" style="54" customWidth="1"/>
    <col min="3836" max="3838" width="17.140625" style="54" customWidth="1"/>
    <col min="3839" max="3839" width="17.7109375" style="54" customWidth="1"/>
    <col min="3840" max="3840" width="16.140625" style="54" customWidth="1"/>
    <col min="3841" max="3841" width="14.140625" style="54" customWidth="1"/>
    <col min="3842" max="3842" width="14.28515625" style="54" customWidth="1"/>
    <col min="3843" max="3844" width="17.140625" style="54" customWidth="1"/>
    <col min="3845" max="3845" width="15.42578125" style="54" bestFit="1" customWidth="1"/>
    <col min="3846" max="3846" width="15.28515625" style="54" bestFit="1" customWidth="1"/>
    <col min="3847" max="3847" width="15.140625" style="54" customWidth="1"/>
    <col min="3848" max="3848" width="15.85546875" style="54" customWidth="1"/>
    <col min="3849" max="3849" width="15.5703125" style="54" customWidth="1"/>
    <col min="3850" max="3850" width="11.28515625" style="54" bestFit="1" customWidth="1"/>
    <col min="3851" max="4090" width="11.42578125" style="54"/>
    <col min="4091" max="4091" width="44.7109375" style="54" customWidth="1"/>
    <col min="4092" max="4094" width="17.140625" style="54" customWidth="1"/>
    <col min="4095" max="4095" width="17.7109375" style="54" customWidth="1"/>
    <col min="4096" max="4096" width="16.140625" style="54" customWidth="1"/>
    <col min="4097" max="4097" width="14.140625" style="54" customWidth="1"/>
    <col min="4098" max="4098" width="14.28515625" style="54" customWidth="1"/>
    <col min="4099" max="4100" width="17.140625" style="54" customWidth="1"/>
    <col min="4101" max="4101" width="15.42578125" style="54" bestFit="1" customWidth="1"/>
    <col min="4102" max="4102" width="15.28515625" style="54" bestFit="1" customWidth="1"/>
    <col min="4103" max="4103" width="15.140625" style="54" customWidth="1"/>
    <col min="4104" max="4104" width="15.85546875" style="54" customWidth="1"/>
    <col min="4105" max="4105" width="15.5703125" style="54" customWidth="1"/>
    <col min="4106" max="4106" width="11.28515625" style="54" bestFit="1" customWidth="1"/>
    <col min="4107" max="4346" width="11.42578125" style="54"/>
    <col min="4347" max="4347" width="44.7109375" style="54" customWidth="1"/>
    <col min="4348" max="4350" width="17.140625" style="54" customWidth="1"/>
    <col min="4351" max="4351" width="17.7109375" style="54" customWidth="1"/>
    <col min="4352" max="4352" width="16.140625" style="54" customWidth="1"/>
    <col min="4353" max="4353" width="14.140625" style="54" customWidth="1"/>
    <col min="4354" max="4354" width="14.28515625" style="54" customWidth="1"/>
    <col min="4355" max="4356" width="17.140625" style="54" customWidth="1"/>
    <col min="4357" max="4357" width="15.42578125" style="54" bestFit="1" customWidth="1"/>
    <col min="4358" max="4358" width="15.28515625" style="54" bestFit="1" customWidth="1"/>
    <col min="4359" max="4359" width="15.140625" style="54" customWidth="1"/>
    <col min="4360" max="4360" width="15.85546875" style="54" customWidth="1"/>
    <col min="4361" max="4361" width="15.5703125" style="54" customWidth="1"/>
    <col min="4362" max="4362" width="11.28515625" style="54" bestFit="1" customWidth="1"/>
    <col min="4363" max="4602" width="11.42578125" style="54"/>
    <col min="4603" max="4603" width="44.7109375" style="54" customWidth="1"/>
    <col min="4604" max="4606" width="17.140625" style="54" customWidth="1"/>
    <col min="4607" max="4607" width="17.7109375" style="54" customWidth="1"/>
    <col min="4608" max="4608" width="16.140625" style="54" customWidth="1"/>
    <col min="4609" max="4609" width="14.140625" style="54" customWidth="1"/>
    <col min="4610" max="4610" width="14.28515625" style="54" customWidth="1"/>
    <col min="4611" max="4612" width="17.140625" style="54" customWidth="1"/>
    <col min="4613" max="4613" width="15.42578125" style="54" bestFit="1" customWidth="1"/>
    <col min="4614" max="4614" width="15.28515625" style="54" bestFit="1" customWidth="1"/>
    <col min="4615" max="4615" width="15.140625" style="54" customWidth="1"/>
    <col min="4616" max="4616" width="15.85546875" style="54" customWidth="1"/>
    <col min="4617" max="4617" width="15.5703125" style="54" customWidth="1"/>
    <col min="4618" max="4618" width="11.28515625" style="54" bestFit="1" customWidth="1"/>
    <col min="4619" max="4858" width="11.42578125" style="54"/>
    <col min="4859" max="4859" width="44.7109375" style="54" customWidth="1"/>
    <col min="4860" max="4862" width="17.140625" style="54" customWidth="1"/>
    <col min="4863" max="4863" width="17.7109375" style="54" customWidth="1"/>
    <col min="4864" max="4864" width="16.140625" style="54" customWidth="1"/>
    <col min="4865" max="4865" width="14.140625" style="54" customWidth="1"/>
    <col min="4866" max="4866" width="14.28515625" style="54" customWidth="1"/>
    <col min="4867" max="4868" width="17.140625" style="54" customWidth="1"/>
    <col min="4869" max="4869" width="15.42578125" style="54" bestFit="1" customWidth="1"/>
    <col min="4870" max="4870" width="15.28515625" style="54" bestFit="1" customWidth="1"/>
    <col min="4871" max="4871" width="15.140625" style="54" customWidth="1"/>
    <col min="4872" max="4872" width="15.85546875" style="54" customWidth="1"/>
    <col min="4873" max="4873" width="15.5703125" style="54" customWidth="1"/>
    <col min="4874" max="4874" width="11.28515625" style="54" bestFit="1" customWidth="1"/>
    <col min="4875" max="5114" width="11.42578125" style="54"/>
    <col min="5115" max="5115" width="44.7109375" style="54" customWidth="1"/>
    <col min="5116" max="5118" width="17.140625" style="54" customWidth="1"/>
    <col min="5119" max="5119" width="17.7109375" style="54" customWidth="1"/>
    <col min="5120" max="5120" width="16.140625" style="54" customWidth="1"/>
    <col min="5121" max="5121" width="14.140625" style="54" customWidth="1"/>
    <col min="5122" max="5122" width="14.28515625" style="54" customWidth="1"/>
    <col min="5123" max="5124" width="17.140625" style="54" customWidth="1"/>
    <col min="5125" max="5125" width="15.42578125" style="54" bestFit="1" customWidth="1"/>
    <col min="5126" max="5126" width="15.28515625" style="54" bestFit="1" customWidth="1"/>
    <col min="5127" max="5127" width="15.140625" style="54" customWidth="1"/>
    <col min="5128" max="5128" width="15.85546875" style="54" customWidth="1"/>
    <col min="5129" max="5129" width="15.5703125" style="54" customWidth="1"/>
    <col min="5130" max="5130" width="11.28515625" style="54" bestFit="1" customWidth="1"/>
    <col min="5131" max="5370" width="11.42578125" style="54"/>
    <col min="5371" max="5371" width="44.7109375" style="54" customWidth="1"/>
    <col min="5372" max="5374" width="17.140625" style="54" customWidth="1"/>
    <col min="5375" max="5375" width="17.7109375" style="54" customWidth="1"/>
    <col min="5376" max="5376" width="16.140625" style="54" customWidth="1"/>
    <col min="5377" max="5377" width="14.140625" style="54" customWidth="1"/>
    <col min="5378" max="5378" width="14.28515625" style="54" customWidth="1"/>
    <col min="5379" max="5380" width="17.140625" style="54" customWidth="1"/>
    <col min="5381" max="5381" width="15.42578125" style="54" bestFit="1" customWidth="1"/>
    <col min="5382" max="5382" width="15.28515625" style="54" bestFit="1" customWidth="1"/>
    <col min="5383" max="5383" width="15.140625" style="54" customWidth="1"/>
    <col min="5384" max="5384" width="15.85546875" style="54" customWidth="1"/>
    <col min="5385" max="5385" width="15.5703125" style="54" customWidth="1"/>
    <col min="5386" max="5386" width="11.28515625" style="54" bestFit="1" customWidth="1"/>
    <col min="5387" max="5626" width="11.42578125" style="54"/>
    <col min="5627" max="5627" width="44.7109375" style="54" customWidth="1"/>
    <col min="5628" max="5630" width="17.140625" style="54" customWidth="1"/>
    <col min="5631" max="5631" width="17.7109375" style="54" customWidth="1"/>
    <col min="5632" max="5632" width="16.140625" style="54" customWidth="1"/>
    <col min="5633" max="5633" width="14.140625" style="54" customWidth="1"/>
    <col min="5634" max="5634" width="14.28515625" style="54" customWidth="1"/>
    <col min="5635" max="5636" width="17.140625" style="54" customWidth="1"/>
    <col min="5637" max="5637" width="15.42578125" style="54" bestFit="1" customWidth="1"/>
    <col min="5638" max="5638" width="15.28515625" style="54" bestFit="1" customWidth="1"/>
    <col min="5639" max="5639" width="15.140625" style="54" customWidth="1"/>
    <col min="5640" max="5640" width="15.85546875" style="54" customWidth="1"/>
    <col min="5641" max="5641" width="15.5703125" style="54" customWidth="1"/>
    <col min="5642" max="5642" width="11.28515625" style="54" bestFit="1" customWidth="1"/>
    <col min="5643" max="5882" width="11.42578125" style="54"/>
    <col min="5883" max="5883" width="44.7109375" style="54" customWidth="1"/>
    <col min="5884" max="5886" width="17.140625" style="54" customWidth="1"/>
    <col min="5887" max="5887" width="17.7109375" style="54" customWidth="1"/>
    <col min="5888" max="5888" width="16.140625" style="54" customWidth="1"/>
    <col min="5889" max="5889" width="14.140625" style="54" customWidth="1"/>
    <col min="5890" max="5890" width="14.28515625" style="54" customWidth="1"/>
    <col min="5891" max="5892" width="17.140625" style="54" customWidth="1"/>
    <col min="5893" max="5893" width="15.42578125" style="54" bestFit="1" customWidth="1"/>
    <col min="5894" max="5894" width="15.28515625" style="54" bestFit="1" customWidth="1"/>
    <col min="5895" max="5895" width="15.140625" style="54" customWidth="1"/>
    <col min="5896" max="5896" width="15.85546875" style="54" customWidth="1"/>
    <col min="5897" max="5897" width="15.5703125" style="54" customWidth="1"/>
    <col min="5898" max="5898" width="11.28515625" style="54" bestFit="1" customWidth="1"/>
    <col min="5899" max="6138" width="11.42578125" style="54"/>
    <col min="6139" max="6139" width="44.7109375" style="54" customWidth="1"/>
    <col min="6140" max="6142" width="17.140625" style="54" customWidth="1"/>
    <col min="6143" max="6143" width="17.7109375" style="54" customWidth="1"/>
    <col min="6144" max="6144" width="16.140625" style="54" customWidth="1"/>
    <col min="6145" max="6145" width="14.140625" style="54" customWidth="1"/>
    <col min="6146" max="6146" width="14.28515625" style="54" customWidth="1"/>
    <col min="6147" max="6148" width="17.140625" style="54" customWidth="1"/>
    <col min="6149" max="6149" width="15.42578125" style="54" bestFit="1" customWidth="1"/>
    <col min="6150" max="6150" width="15.28515625" style="54" bestFit="1" customWidth="1"/>
    <col min="6151" max="6151" width="15.140625" style="54" customWidth="1"/>
    <col min="6152" max="6152" width="15.85546875" style="54" customWidth="1"/>
    <col min="6153" max="6153" width="15.5703125" style="54" customWidth="1"/>
    <col min="6154" max="6154" width="11.28515625" style="54" bestFit="1" customWidth="1"/>
    <col min="6155" max="6394" width="11.42578125" style="54"/>
    <col min="6395" max="6395" width="44.7109375" style="54" customWidth="1"/>
    <col min="6396" max="6398" width="17.140625" style="54" customWidth="1"/>
    <col min="6399" max="6399" width="17.7109375" style="54" customWidth="1"/>
    <col min="6400" max="6400" width="16.140625" style="54" customWidth="1"/>
    <col min="6401" max="6401" width="14.140625" style="54" customWidth="1"/>
    <col min="6402" max="6402" width="14.28515625" style="54" customWidth="1"/>
    <col min="6403" max="6404" width="17.140625" style="54" customWidth="1"/>
    <col min="6405" max="6405" width="15.42578125" style="54" bestFit="1" customWidth="1"/>
    <col min="6406" max="6406" width="15.28515625" style="54" bestFit="1" customWidth="1"/>
    <col min="6407" max="6407" width="15.140625" style="54" customWidth="1"/>
    <col min="6408" max="6408" width="15.85546875" style="54" customWidth="1"/>
    <col min="6409" max="6409" width="15.5703125" style="54" customWidth="1"/>
    <col min="6410" max="6410" width="11.28515625" style="54" bestFit="1" customWidth="1"/>
    <col min="6411" max="6650" width="11.42578125" style="54"/>
    <col min="6651" max="6651" width="44.7109375" style="54" customWidth="1"/>
    <col min="6652" max="6654" width="17.140625" style="54" customWidth="1"/>
    <col min="6655" max="6655" width="17.7109375" style="54" customWidth="1"/>
    <col min="6656" max="6656" width="16.140625" style="54" customWidth="1"/>
    <col min="6657" max="6657" width="14.140625" style="54" customWidth="1"/>
    <col min="6658" max="6658" width="14.28515625" style="54" customWidth="1"/>
    <col min="6659" max="6660" width="17.140625" style="54" customWidth="1"/>
    <col min="6661" max="6661" width="15.42578125" style="54" bestFit="1" customWidth="1"/>
    <col min="6662" max="6662" width="15.28515625" style="54" bestFit="1" customWidth="1"/>
    <col min="6663" max="6663" width="15.140625" style="54" customWidth="1"/>
    <col min="6664" max="6664" width="15.85546875" style="54" customWidth="1"/>
    <col min="6665" max="6665" width="15.5703125" style="54" customWidth="1"/>
    <col min="6666" max="6666" width="11.28515625" style="54" bestFit="1" customWidth="1"/>
    <col min="6667" max="6906" width="11.42578125" style="54"/>
    <col min="6907" max="6907" width="44.7109375" style="54" customWidth="1"/>
    <col min="6908" max="6910" width="17.140625" style="54" customWidth="1"/>
    <col min="6911" max="6911" width="17.7109375" style="54" customWidth="1"/>
    <col min="6912" max="6912" width="16.140625" style="54" customWidth="1"/>
    <col min="6913" max="6913" width="14.140625" style="54" customWidth="1"/>
    <col min="6914" max="6914" width="14.28515625" style="54" customWidth="1"/>
    <col min="6915" max="6916" width="17.140625" style="54" customWidth="1"/>
    <col min="6917" max="6917" width="15.42578125" style="54" bestFit="1" customWidth="1"/>
    <col min="6918" max="6918" width="15.28515625" style="54" bestFit="1" customWidth="1"/>
    <col min="6919" max="6919" width="15.140625" style="54" customWidth="1"/>
    <col min="6920" max="6920" width="15.85546875" style="54" customWidth="1"/>
    <col min="6921" max="6921" width="15.5703125" style="54" customWidth="1"/>
    <col min="6922" max="6922" width="11.28515625" style="54" bestFit="1" customWidth="1"/>
    <col min="6923" max="7162" width="11.42578125" style="54"/>
    <col min="7163" max="7163" width="44.7109375" style="54" customWidth="1"/>
    <col min="7164" max="7166" width="17.140625" style="54" customWidth="1"/>
    <col min="7167" max="7167" width="17.7109375" style="54" customWidth="1"/>
    <col min="7168" max="7168" width="16.140625" style="54" customWidth="1"/>
    <col min="7169" max="7169" width="14.140625" style="54" customWidth="1"/>
    <col min="7170" max="7170" width="14.28515625" style="54" customWidth="1"/>
    <col min="7171" max="7172" width="17.140625" style="54" customWidth="1"/>
    <col min="7173" max="7173" width="15.42578125" style="54" bestFit="1" customWidth="1"/>
    <col min="7174" max="7174" width="15.28515625" style="54" bestFit="1" customWidth="1"/>
    <col min="7175" max="7175" width="15.140625" style="54" customWidth="1"/>
    <col min="7176" max="7176" width="15.85546875" style="54" customWidth="1"/>
    <col min="7177" max="7177" width="15.5703125" style="54" customWidth="1"/>
    <col min="7178" max="7178" width="11.28515625" style="54" bestFit="1" customWidth="1"/>
    <col min="7179" max="7418" width="11.42578125" style="54"/>
    <col min="7419" max="7419" width="44.7109375" style="54" customWidth="1"/>
    <col min="7420" max="7422" width="17.140625" style="54" customWidth="1"/>
    <col min="7423" max="7423" width="17.7109375" style="54" customWidth="1"/>
    <col min="7424" max="7424" width="16.140625" style="54" customWidth="1"/>
    <col min="7425" max="7425" width="14.140625" style="54" customWidth="1"/>
    <col min="7426" max="7426" width="14.28515625" style="54" customWidth="1"/>
    <col min="7427" max="7428" width="17.140625" style="54" customWidth="1"/>
    <col min="7429" max="7429" width="15.42578125" style="54" bestFit="1" customWidth="1"/>
    <col min="7430" max="7430" width="15.28515625" style="54" bestFit="1" customWidth="1"/>
    <col min="7431" max="7431" width="15.140625" style="54" customWidth="1"/>
    <col min="7432" max="7432" width="15.85546875" style="54" customWidth="1"/>
    <col min="7433" max="7433" width="15.5703125" style="54" customWidth="1"/>
    <col min="7434" max="7434" width="11.28515625" style="54" bestFit="1" customWidth="1"/>
    <col min="7435" max="7674" width="11.42578125" style="54"/>
    <col min="7675" max="7675" width="44.7109375" style="54" customWidth="1"/>
    <col min="7676" max="7678" width="17.140625" style="54" customWidth="1"/>
    <col min="7679" max="7679" width="17.7109375" style="54" customWidth="1"/>
    <col min="7680" max="7680" width="16.140625" style="54" customWidth="1"/>
    <col min="7681" max="7681" width="14.140625" style="54" customWidth="1"/>
    <col min="7682" max="7682" width="14.28515625" style="54" customWidth="1"/>
    <col min="7683" max="7684" width="17.140625" style="54" customWidth="1"/>
    <col min="7685" max="7685" width="15.42578125" style="54" bestFit="1" customWidth="1"/>
    <col min="7686" max="7686" width="15.28515625" style="54" bestFit="1" customWidth="1"/>
    <col min="7687" max="7687" width="15.140625" style="54" customWidth="1"/>
    <col min="7688" max="7688" width="15.85546875" style="54" customWidth="1"/>
    <col min="7689" max="7689" width="15.5703125" style="54" customWidth="1"/>
    <col min="7690" max="7690" width="11.28515625" style="54" bestFit="1" customWidth="1"/>
    <col min="7691" max="7930" width="11.42578125" style="54"/>
    <col min="7931" max="7931" width="44.7109375" style="54" customWidth="1"/>
    <col min="7932" max="7934" width="17.140625" style="54" customWidth="1"/>
    <col min="7935" max="7935" width="17.7109375" style="54" customWidth="1"/>
    <col min="7936" max="7936" width="16.140625" style="54" customWidth="1"/>
    <col min="7937" max="7937" width="14.140625" style="54" customWidth="1"/>
    <col min="7938" max="7938" width="14.28515625" style="54" customWidth="1"/>
    <col min="7939" max="7940" width="17.140625" style="54" customWidth="1"/>
    <col min="7941" max="7941" width="15.42578125" style="54" bestFit="1" customWidth="1"/>
    <col min="7942" max="7942" width="15.28515625" style="54" bestFit="1" customWidth="1"/>
    <col min="7943" max="7943" width="15.140625" style="54" customWidth="1"/>
    <col min="7944" max="7944" width="15.85546875" style="54" customWidth="1"/>
    <col min="7945" max="7945" width="15.5703125" style="54" customWidth="1"/>
    <col min="7946" max="7946" width="11.28515625" style="54" bestFit="1" customWidth="1"/>
    <col min="7947" max="8186" width="11.42578125" style="54"/>
    <col min="8187" max="8187" width="44.7109375" style="54" customWidth="1"/>
    <col min="8188" max="8190" width="17.140625" style="54" customWidth="1"/>
    <col min="8191" max="8191" width="17.7109375" style="54" customWidth="1"/>
    <col min="8192" max="8192" width="16.140625" style="54" customWidth="1"/>
    <col min="8193" max="8193" width="14.140625" style="54" customWidth="1"/>
    <col min="8194" max="8194" width="14.28515625" style="54" customWidth="1"/>
    <col min="8195" max="8196" width="17.140625" style="54" customWidth="1"/>
    <col min="8197" max="8197" width="15.42578125" style="54" bestFit="1" customWidth="1"/>
    <col min="8198" max="8198" width="15.28515625" style="54" bestFit="1" customWidth="1"/>
    <col min="8199" max="8199" width="15.140625" style="54" customWidth="1"/>
    <col min="8200" max="8200" width="15.85546875" style="54" customWidth="1"/>
    <col min="8201" max="8201" width="15.5703125" style="54" customWidth="1"/>
    <col min="8202" max="8202" width="11.28515625" style="54" bestFit="1" customWidth="1"/>
    <col min="8203" max="8442" width="11.42578125" style="54"/>
    <col min="8443" max="8443" width="44.7109375" style="54" customWidth="1"/>
    <col min="8444" max="8446" width="17.140625" style="54" customWidth="1"/>
    <col min="8447" max="8447" width="17.7109375" style="54" customWidth="1"/>
    <col min="8448" max="8448" width="16.140625" style="54" customWidth="1"/>
    <col min="8449" max="8449" width="14.140625" style="54" customWidth="1"/>
    <col min="8450" max="8450" width="14.28515625" style="54" customWidth="1"/>
    <col min="8451" max="8452" width="17.140625" style="54" customWidth="1"/>
    <col min="8453" max="8453" width="15.42578125" style="54" bestFit="1" customWidth="1"/>
    <col min="8454" max="8454" width="15.28515625" style="54" bestFit="1" customWidth="1"/>
    <col min="8455" max="8455" width="15.140625" style="54" customWidth="1"/>
    <col min="8456" max="8456" width="15.85546875" style="54" customWidth="1"/>
    <col min="8457" max="8457" width="15.5703125" style="54" customWidth="1"/>
    <col min="8458" max="8458" width="11.28515625" style="54" bestFit="1" customWidth="1"/>
    <col min="8459" max="8698" width="11.42578125" style="54"/>
    <col min="8699" max="8699" width="44.7109375" style="54" customWidth="1"/>
    <col min="8700" max="8702" width="17.140625" style="54" customWidth="1"/>
    <col min="8703" max="8703" width="17.7109375" style="54" customWidth="1"/>
    <col min="8704" max="8704" width="16.140625" style="54" customWidth="1"/>
    <col min="8705" max="8705" width="14.140625" style="54" customWidth="1"/>
    <col min="8706" max="8706" width="14.28515625" style="54" customWidth="1"/>
    <col min="8707" max="8708" width="17.140625" style="54" customWidth="1"/>
    <col min="8709" max="8709" width="15.42578125" style="54" bestFit="1" customWidth="1"/>
    <col min="8710" max="8710" width="15.28515625" style="54" bestFit="1" customWidth="1"/>
    <col min="8711" max="8711" width="15.140625" style="54" customWidth="1"/>
    <col min="8712" max="8712" width="15.85546875" style="54" customWidth="1"/>
    <col min="8713" max="8713" width="15.5703125" style="54" customWidth="1"/>
    <col min="8714" max="8714" width="11.28515625" style="54" bestFit="1" customWidth="1"/>
    <col min="8715" max="8954" width="11.42578125" style="54"/>
    <col min="8955" max="8955" width="44.7109375" style="54" customWidth="1"/>
    <col min="8956" max="8958" width="17.140625" style="54" customWidth="1"/>
    <col min="8959" max="8959" width="17.7109375" style="54" customWidth="1"/>
    <col min="8960" max="8960" width="16.140625" style="54" customWidth="1"/>
    <col min="8961" max="8961" width="14.140625" style="54" customWidth="1"/>
    <col min="8962" max="8962" width="14.28515625" style="54" customWidth="1"/>
    <col min="8963" max="8964" width="17.140625" style="54" customWidth="1"/>
    <col min="8965" max="8965" width="15.42578125" style="54" bestFit="1" customWidth="1"/>
    <col min="8966" max="8966" width="15.28515625" style="54" bestFit="1" customWidth="1"/>
    <col min="8967" max="8967" width="15.140625" style="54" customWidth="1"/>
    <col min="8968" max="8968" width="15.85546875" style="54" customWidth="1"/>
    <col min="8969" max="8969" width="15.5703125" style="54" customWidth="1"/>
    <col min="8970" max="8970" width="11.28515625" style="54" bestFit="1" customWidth="1"/>
    <col min="8971" max="9210" width="11.42578125" style="54"/>
    <col min="9211" max="9211" width="44.7109375" style="54" customWidth="1"/>
    <col min="9212" max="9214" width="17.140625" style="54" customWidth="1"/>
    <col min="9215" max="9215" width="17.7109375" style="54" customWidth="1"/>
    <col min="9216" max="9216" width="16.140625" style="54" customWidth="1"/>
    <col min="9217" max="9217" width="14.140625" style="54" customWidth="1"/>
    <col min="9218" max="9218" width="14.28515625" style="54" customWidth="1"/>
    <col min="9219" max="9220" width="17.140625" style="54" customWidth="1"/>
    <col min="9221" max="9221" width="15.42578125" style="54" bestFit="1" customWidth="1"/>
    <col min="9222" max="9222" width="15.28515625" style="54" bestFit="1" customWidth="1"/>
    <col min="9223" max="9223" width="15.140625" style="54" customWidth="1"/>
    <col min="9224" max="9224" width="15.85546875" style="54" customWidth="1"/>
    <col min="9225" max="9225" width="15.5703125" style="54" customWidth="1"/>
    <col min="9226" max="9226" width="11.28515625" style="54" bestFit="1" customWidth="1"/>
    <col min="9227" max="9466" width="11.42578125" style="54"/>
    <col min="9467" max="9467" width="44.7109375" style="54" customWidth="1"/>
    <col min="9468" max="9470" width="17.140625" style="54" customWidth="1"/>
    <col min="9471" max="9471" width="17.7109375" style="54" customWidth="1"/>
    <col min="9472" max="9472" width="16.140625" style="54" customWidth="1"/>
    <col min="9473" max="9473" width="14.140625" style="54" customWidth="1"/>
    <col min="9474" max="9474" width="14.28515625" style="54" customWidth="1"/>
    <col min="9475" max="9476" width="17.140625" style="54" customWidth="1"/>
    <col min="9477" max="9477" width="15.42578125" style="54" bestFit="1" customWidth="1"/>
    <col min="9478" max="9478" width="15.28515625" style="54" bestFit="1" customWidth="1"/>
    <col min="9479" max="9479" width="15.140625" style="54" customWidth="1"/>
    <col min="9480" max="9480" width="15.85546875" style="54" customWidth="1"/>
    <col min="9481" max="9481" width="15.5703125" style="54" customWidth="1"/>
    <col min="9482" max="9482" width="11.28515625" style="54" bestFit="1" customWidth="1"/>
    <col min="9483" max="9722" width="11.42578125" style="54"/>
    <col min="9723" max="9723" width="44.7109375" style="54" customWidth="1"/>
    <col min="9724" max="9726" width="17.140625" style="54" customWidth="1"/>
    <col min="9727" max="9727" width="17.7109375" style="54" customWidth="1"/>
    <col min="9728" max="9728" width="16.140625" style="54" customWidth="1"/>
    <col min="9729" max="9729" width="14.140625" style="54" customWidth="1"/>
    <col min="9730" max="9730" width="14.28515625" style="54" customWidth="1"/>
    <col min="9731" max="9732" width="17.140625" style="54" customWidth="1"/>
    <col min="9733" max="9733" width="15.42578125" style="54" bestFit="1" customWidth="1"/>
    <col min="9734" max="9734" width="15.28515625" style="54" bestFit="1" customWidth="1"/>
    <col min="9735" max="9735" width="15.140625" style="54" customWidth="1"/>
    <col min="9736" max="9736" width="15.85546875" style="54" customWidth="1"/>
    <col min="9737" max="9737" width="15.5703125" style="54" customWidth="1"/>
    <col min="9738" max="9738" width="11.28515625" style="54" bestFit="1" customWidth="1"/>
    <col min="9739" max="9978" width="11.42578125" style="54"/>
    <col min="9979" max="9979" width="44.7109375" style="54" customWidth="1"/>
    <col min="9980" max="9982" width="17.140625" style="54" customWidth="1"/>
    <col min="9983" max="9983" width="17.7109375" style="54" customWidth="1"/>
    <col min="9984" max="9984" width="16.140625" style="54" customWidth="1"/>
    <col min="9985" max="9985" width="14.140625" style="54" customWidth="1"/>
    <col min="9986" max="9986" width="14.28515625" style="54" customWidth="1"/>
    <col min="9987" max="9988" width="17.140625" style="54" customWidth="1"/>
    <col min="9989" max="9989" width="15.42578125" style="54" bestFit="1" customWidth="1"/>
    <col min="9990" max="9990" width="15.28515625" style="54" bestFit="1" customWidth="1"/>
    <col min="9991" max="9991" width="15.140625" style="54" customWidth="1"/>
    <col min="9992" max="9992" width="15.85546875" style="54" customWidth="1"/>
    <col min="9993" max="9993" width="15.5703125" style="54" customWidth="1"/>
    <col min="9994" max="9994" width="11.28515625" style="54" bestFit="1" customWidth="1"/>
    <col min="9995" max="10234" width="11.42578125" style="54"/>
    <col min="10235" max="10235" width="44.7109375" style="54" customWidth="1"/>
    <col min="10236" max="10238" width="17.140625" style="54" customWidth="1"/>
    <col min="10239" max="10239" width="17.7109375" style="54" customWidth="1"/>
    <col min="10240" max="10240" width="16.140625" style="54" customWidth="1"/>
    <col min="10241" max="10241" width="14.140625" style="54" customWidth="1"/>
    <col min="10242" max="10242" width="14.28515625" style="54" customWidth="1"/>
    <col min="10243" max="10244" width="17.140625" style="54" customWidth="1"/>
    <col min="10245" max="10245" width="15.42578125" style="54" bestFit="1" customWidth="1"/>
    <col min="10246" max="10246" width="15.28515625" style="54" bestFit="1" customWidth="1"/>
    <col min="10247" max="10247" width="15.140625" style="54" customWidth="1"/>
    <col min="10248" max="10248" width="15.85546875" style="54" customWidth="1"/>
    <col min="10249" max="10249" width="15.5703125" style="54" customWidth="1"/>
    <col min="10250" max="10250" width="11.28515625" style="54" bestFit="1" customWidth="1"/>
    <col min="10251" max="10490" width="11.42578125" style="54"/>
    <col min="10491" max="10491" width="44.7109375" style="54" customWidth="1"/>
    <col min="10492" max="10494" width="17.140625" style="54" customWidth="1"/>
    <col min="10495" max="10495" width="17.7109375" style="54" customWidth="1"/>
    <col min="10496" max="10496" width="16.140625" style="54" customWidth="1"/>
    <col min="10497" max="10497" width="14.140625" style="54" customWidth="1"/>
    <col min="10498" max="10498" width="14.28515625" style="54" customWidth="1"/>
    <col min="10499" max="10500" width="17.140625" style="54" customWidth="1"/>
    <col min="10501" max="10501" width="15.42578125" style="54" bestFit="1" customWidth="1"/>
    <col min="10502" max="10502" width="15.28515625" style="54" bestFit="1" customWidth="1"/>
    <col min="10503" max="10503" width="15.140625" style="54" customWidth="1"/>
    <col min="10504" max="10504" width="15.85546875" style="54" customWidth="1"/>
    <col min="10505" max="10505" width="15.5703125" style="54" customWidth="1"/>
    <col min="10506" max="10506" width="11.28515625" style="54" bestFit="1" customWidth="1"/>
    <col min="10507" max="10746" width="11.42578125" style="54"/>
    <col min="10747" max="10747" width="44.7109375" style="54" customWidth="1"/>
    <col min="10748" max="10750" width="17.140625" style="54" customWidth="1"/>
    <col min="10751" max="10751" width="17.7109375" style="54" customWidth="1"/>
    <col min="10752" max="10752" width="16.140625" style="54" customWidth="1"/>
    <col min="10753" max="10753" width="14.140625" style="54" customWidth="1"/>
    <col min="10754" max="10754" width="14.28515625" style="54" customWidth="1"/>
    <col min="10755" max="10756" width="17.140625" style="54" customWidth="1"/>
    <col min="10757" max="10757" width="15.42578125" style="54" bestFit="1" customWidth="1"/>
    <col min="10758" max="10758" width="15.28515625" style="54" bestFit="1" customWidth="1"/>
    <col min="10759" max="10759" width="15.140625" style="54" customWidth="1"/>
    <col min="10760" max="10760" width="15.85546875" style="54" customWidth="1"/>
    <col min="10761" max="10761" width="15.5703125" style="54" customWidth="1"/>
    <col min="10762" max="10762" width="11.28515625" style="54" bestFit="1" customWidth="1"/>
    <col min="10763" max="11002" width="11.42578125" style="54"/>
    <col min="11003" max="11003" width="44.7109375" style="54" customWidth="1"/>
    <col min="11004" max="11006" width="17.140625" style="54" customWidth="1"/>
    <col min="11007" max="11007" width="17.7109375" style="54" customWidth="1"/>
    <col min="11008" max="11008" width="16.140625" style="54" customWidth="1"/>
    <col min="11009" max="11009" width="14.140625" style="54" customWidth="1"/>
    <col min="11010" max="11010" width="14.28515625" style="54" customWidth="1"/>
    <col min="11011" max="11012" width="17.140625" style="54" customWidth="1"/>
    <col min="11013" max="11013" width="15.42578125" style="54" bestFit="1" customWidth="1"/>
    <col min="11014" max="11014" width="15.28515625" style="54" bestFit="1" customWidth="1"/>
    <col min="11015" max="11015" width="15.140625" style="54" customWidth="1"/>
    <col min="11016" max="11016" width="15.85546875" style="54" customWidth="1"/>
    <col min="11017" max="11017" width="15.5703125" style="54" customWidth="1"/>
    <col min="11018" max="11018" width="11.28515625" style="54" bestFit="1" customWidth="1"/>
    <col min="11019" max="11258" width="11.42578125" style="54"/>
    <col min="11259" max="11259" width="44.7109375" style="54" customWidth="1"/>
    <col min="11260" max="11262" width="17.140625" style="54" customWidth="1"/>
    <col min="11263" max="11263" width="17.7109375" style="54" customWidth="1"/>
    <col min="11264" max="11264" width="16.140625" style="54" customWidth="1"/>
    <col min="11265" max="11265" width="14.140625" style="54" customWidth="1"/>
    <col min="11266" max="11266" width="14.28515625" style="54" customWidth="1"/>
    <col min="11267" max="11268" width="17.140625" style="54" customWidth="1"/>
    <col min="11269" max="11269" width="15.42578125" style="54" bestFit="1" customWidth="1"/>
    <col min="11270" max="11270" width="15.28515625" style="54" bestFit="1" customWidth="1"/>
    <col min="11271" max="11271" width="15.140625" style="54" customWidth="1"/>
    <col min="11272" max="11272" width="15.85546875" style="54" customWidth="1"/>
    <col min="11273" max="11273" width="15.5703125" style="54" customWidth="1"/>
    <col min="11274" max="11274" width="11.28515625" style="54" bestFit="1" customWidth="1"/>
    <col min="11275" max="11514" width="11.42578125" style="54"/>
    <col min="11515" max="11515" width="44.7109375" style="54" customWidth="1"/>
    <col min="11516" max="11518" width="17.140625" style="54" customWidth="1"/>
    <col min="11519" max="11519" width="17.7109375" style="54" customWidth="1"/>
    <col min="11520" max="11520" width="16.140625" style="54" customWidth="1"/>
    <col min="11521" max="11521" width="14.140625" style="54" customWidth="1"/>
    <col min="11522" max="11522" width="14.28515625" style="54" customWidth="1"/>
    <col min="11523" max="11524" width="17.140625" style="54" customWidth="1"/>
    <col min="11525" max="11525" width="15.42578125" style="54" bestFit="1" customWidth="1"/>
    <col min="11526" max="11526" width="15.28515625" style="54" bestFit="1" customWidth="1"/>
    <col min="11527" max="11527" width="15.140625" style="54" customWidth="1"/>
    <col min="11528" max="11528" width="15.85546875" style="54" customWidth="1"/>
    <col min="11529" max="11529" width="15.5703125" style="54" customWidth="1"/>
    <col min="11530" max="11530" width="11.28515625" style="54" bestFit="1" customWidth="1"/>
    <col min="11531" max="11770" width="11.42578125" style="54"/>
    <col min="11771" max="11771" width="44.7109375" style="54" customWidth="1"/>
    <col min="11772" max="11774" width="17.140625" style="54" customWidth="1"/>
    <col min="11775" max="11775" width="17.7109375" style="54" customWidth="1"/>
    <col min="11776" max="11776" width="16.140625" style="54" customWidth="1"/>
    <col min="11777" max="11777" width="14.140625" style="54" customWidth="1"/>
    <col min="11778" max="11778" width="14.28515625" style="54" customWidth="1"/>
    <col min="11779" max="11780" width="17.140625" style="54" customWidth="1"/>
    <col min="11781" max="11781" width="15.42578125" style="54" bestFit="1" customWidth="1"/>
    <col min="11782" max="11782" width="15.28515625" style="54" bestFit="1" customWidth="1"/>
    <col min="11783" max="11783" width="15.140625" style="54" customWidth="1"/>
    <col min="11784" max="11784" width="15.85546875" style="54" customWidth="1"/>
    <col min="11785" max="11785" width="15.5703125" style="54" customWidth="1"/>
    <col min="11786" max="11786" width="11.28515625" style="54" bestFit="1" customWidth="1"/>
    <col min="11787" max="12026" width="11.42578125" style="54"/>
    <col min="12027" max="12027" width="44.7109375" style="54" customWidth="1"/>
    <col min="12028" max="12030" width="17.140625" style="54" customWidth="1"/>
    <col min="12031" max="12031" width="17.7109375" style="54" customWidth="1"/>
    <col min="12032" max="12032" width="16.140625" style="54" customWidth="1"/>
    <col min="12033" max="12033" width="14.140625" style="54" customWidth="1"/>
    <col min="12034" max="12034" width="14.28515625" style="54" customWidth="1"/>
    <col min="12035" max="12036" width="17.140625" style="54" customWidth="1"/>
    <col min="12037" max="12037" width="15.42578125" style="54" bestFit="1" customWidth="1"/>
    <col min="12038" max="12038" width="15.28515625" style="54" bestFit="1" customWidth="1"/>
    <col min="12039" max="12039" width="15.140625" style="54" customWidth="1"/>
    <col min="12040" max="12040" width="15.85546875" style="54" customWidth="1"/>
    <col min="12041" max="12041" width="15.5703125" style="54" customWidth="1"/>
    <col min="12042" max="12042" width="11.28515625" style="54" bestFit="1" customWidth="1"/>
    <col min="12043" max="12282" width="11.42578125" style="54"/>
    <col min="12283" max="12283" width="44.7109375" style="54" customWidth="1"/>
    <col min="12284" max="12286" width="17.140625" style="54" customWidth="1"/>
    <col min="12287" max="12287" width="17.7109375" style="54" customWidth="1"/>
    <col min="12288" max="12288" width="16.140625" style="54" customWidth="1"/>
    <col min="12289" max="12289" width="14.140625" style="54" customWidth="1"/>
    <col min="12290" max="12290" width="14.28515625" style="54" customWidth="1"/>
    <col min="12291" max="12292" width="17.140625" style="54" customWidth="1"/>
    <col min="12293" max="12293" width="15.42578125" style="54" bestFit="1" customWidth="1"/>
    <col min="12294" max="12294" width="15.28515625" style="54" bestFit="1" customWidth="1"/>
    <col min="12295" max="12295" width="15.140625" style="54" customWidth="1"/>
    <col min="12296" max="12296" width="15.85546875" style="54" customWidth="1"/>
    <col min="12297" max="12297" width="15.5703125" style="54" customWidth="1"/>
    <col min="12298" max="12298" width="11.28515625" style="54" bestFit="1" customWidth="1"/>
    <col min="12299" max="12538" width="11.42578125" style="54"/>
    <col min="12539" max="12539" width="44.7109375" style="54" customWidth="1"/>
    <col min="12540" max="12542" width="17.140625" style="54" customWidth="1"/>
    <col min="12543" max="12543" width="17.7109375" style="54" customWidth="1"/>
    <col min="12544" max="12544" width="16.140625" style="54" customWidth="1"/>
    <col min="12545" max="12545" width="14.140625" style="54" customWidth="1"/>
    <col min="12546" max="12546" width="14.28515625" style="54" customWidth="1"/>
    <col min="12547" max="12548" width="17.140625" style="54" customWidth="1"/>
    <col min="12549" max="12549" width="15.42578125" style="54" bestFit="1" customWidth="1"/>
    <col min="12550" max="12550" width="15.28515625" style="54" bestFit="1" customWidth="1"/>
    <col min="12551" max="12551" width="15.140625" style="54" customWidth="1"/>
    <col min="12552" max="12552" width="15.85546875" style="54" customWidth="1"/>
    <col min="12553" max="12553" width="15.5703125" style="54" customWidth="1"/>
    <col min="12554" max="12554" width="11.28515625" style="54" bestFit="1" customWidth="1"/>
    <col min="12555" max="12794" width="11.42578125" style="54"/>
    <col min="12795" max="12795" width="44.7109375" style="54" customWidth="1"/>
    <col min="12796" max="12798" width="17.140625" style="54" customWidth="1"/>
    <col min="12799" max="12799" width="17.7109375" style="54" customWidth="1"/>
    <col min="12800" max="12800" width="16.140625" style="54" customWidth="1"/>
    <col min="12801" max="12801" width="14.140625" style="54" customWidth="1"/>
    <col min="12802" max="12802" width="14.28515625" style="54" customWidth="1"/>
    <col min="12803" max="12804" width="17.140625" style="54" customWidth="1"/>
    <col min="12805" max="12805" width="15.42578125" style="54" bestFit="1" customWidth="1"/>
    <col min="12806" max="12806" width="15.28515625" style="54" bestFit="1" customWidth="1"/>
    <col min="12807" max="12807" width="15.140625" style="54" customWidth="1"/>
    <col min="12808" max="12808" width="15.85546875" style="54" customWidth="1"/>
    <col min="12809" max="12809" width="15.5703125" style="54" customWidth="1"/>
    <col min="12810" max="12810" width="11.28515625" style="54" bestFit="1" customWidth="1"/>
    <col min="12811" max="13050" width="11.42578125" style="54"/>
    <col min="13051" max="13051" width="44.7109375" style="54" customWidth="1"/>
    <col min="13052" max="13054" width="17.140625" style="54" customWidth="1"/>
    <col min="13055" max="13055" width="17.7109375" style="54" customWidth="1"/>
    <col min="13056" max="13056" width="16.140625" style="54" customWidth="1"/>
    <col min="13057" max="13057" width="14.140625" style="54" customWidth="1"/>
    <col min="13058" max="13058" width="14.28515625" style="54" customWidth="1"/>
    <col min="13059" max="13060" width="17.140625" style="54" customWidth="1"/>
    <col min="13061" max="13061" width="15.42578125" style="54" bestFit="1" customWidth="1"/>
    <col min="13062" max="13062" width="15.28515625" style="54" bestFit="1" customWidth="1"/>
    <col min="13063" max="13063" width="15.140625" style="54" customWidth="1"/>
    <col min="13064" max="13064" width="15.85546875" style="54" customWidth="1"/>
    <col min="13065" max="13065" width="15.5703125" style="54" customWidth="1"/>
    <col min="13066" max="13066" width="11.28515625" style="54" bestFit="1" customWidth="1"/>
    <col min="13067" max="13306" width="11.42578125" style="54"/>
    <col min="13307" max="13307" width="44.7109375" style="54" customWidth="1"/>
    <col min="13308" max="13310" width="17.140625" style="54" customWidth="1"/>
    <col min="13311" max="13311" width="17.7109375" style="54" customWidth="1"/>
    <col min="13312" max="13312" width="16.140625" style="54" customWidth="1"/>
    <col min="13313" max="13313" width="14.140625" style="54" customWidth="1"/>
    <col min="13314" max="13314" width="14.28515625" style="54" customWidth="1"/>
    <col min="13315" max="13316" width="17.140625" style="54" customWidth="1"/>
    <col min="13317" max="13317" width="15.42578125" style="54" bestFit="1" customWidth="1"/>
    <col min="13318" max="13318" width="15.28515625" style="54" bestFit="1" customWidth="1"/>
    <col min="13319" max="13319" width="15.140625" style="54" customWidth="1"/>
    <col min="13320" max="13320" width="15.85546875" style="54" customWidth="1"/>
    <col min="13321" max="13321" width="15.5703125" style="54" customWidth="1"/>
    <col min="13322" max="13322" width="11.28515625" style="54" bestFit="1" customWidth="1"/>
    <col min="13323" max="13562" width="11.42578125" style="54"/>
    <col min="13563" max="13563" width="44.7109375" style="54" customWidth="1"/>
    <col min="13564" max="13566" width="17.140625" style="54" customWidth="1"/>
    <col min="13567" max="13567" width="17.7109375" style="54" customWidth="1"/>
    <col min="13568" max="13568" width="16.140625" style="54" customWidth="1"/>
    <col min="13569" max="13569" width="14.140625" style="54" customWidth="1"/>
    <col min="13570" max="13570" width="14.28515625" style="54" customWidth="1"/>
    <col min="13571" max="13572" width="17.140625" style="54" customWidth="1"/>
    <col min="13573" max="13573" width="15.42578125" style="54" bestFit="1" customWidth="1"/>
    <col min="13574" max="13574" width="15.28515625" style="54" bestFit="1" customWidth="1"/>
    <col min="13575" max="13575" width="15.140625" style="54" customWidth="1"/>
    <col min="13576" max="13576" width="15.85546875" style="54" customWidth="1"/>
    <col min="13577" max="13577" width="15.5703125" style="54" customWidth="1"/>
    <col min="13578" max="13578" width="11.28515625" style="54" bestFit="1" customWidth="1"/>
    <col min="13579" max="13818" width="11.42578125" style="54"/>
    <col min="13819" max="13819" width="44.7109375" style="54" customWidth="1"/>
    <col min="13820" max="13822" width="17.140625" style="54" customWidth="1"/>
    <col min="13823" max="13823" width="17.7109375" style="54" customWidth="1"/>
    <col min="13824" max="13824" width="16.140625" style="54" customWidth="1"/>
    <col min="13825" max="13825" width="14.140625" style="54" customWidth="1"/>
    <col min="13826" max="13826" width="14.28515625" style="54" customWidth="1"/>
    <col min="13827" max="13828" width="17.140625" style="54" customWidth="1"/>
    <col min="13829" max="13829" width="15.42578125" style="54" bestFit="1" customWidth="1"/>
    <col min="13830" max="13830" width="15.28515625" style="54" bestFit="1" customWidth="1"/>
    <col min="13831" max="13831" width="15.140625" style="54" customWidth="1"/>
    <col min="13832" max="13832" width="15.85546875" style="54" customWidth="1"/>
    <col min="13833" max="13833" width="15.5703125" style="54" customWidth="1"/>
    <col min="13834" max="13834" width="11.28515625" style="54" bestFit="1" customWidth="1"/>
    <col min="13835" max="14074" width="11.42578125" style="54"/>
    <col min="14075" max="14075" width="44.7109375" style="54" customWidth="1"/>
    <col min="14076" max="14078" width="17.140625" style="54" customWidth="1"/>
    <col min="14079" max="14079" width="17.7109375" style="54" customWidth="1"/>
    <col min="14080" max="14080" width="16.140625" style="54" customWidth="1"/>
    <col min="14081" max="14081" width="14.140625" style="54" customWidth="1"/>
    <col min="14082" max="14082" width="14.28515625" style="54" customWidth="1"/>
    <col min="14083" max="14084" width="17.140625" style="54" customWidth="1"/>
    <col min="14085" max="14085" width="15.42578125" style="54" bestFit="1" customWidth="1"/>
    <col min="14086" max="14086" width="15.28515625" style="54" bestFit="1" customWidth="1"/>
    <col min="14087" max="14087" width="15.140625" style="54" customWidth="1"/>
    <col min="14088" max="14088" width="15.85546875" style="54" customWidth="1"/>
    <col min="14089" max="14089" width="15.5703125" style="54" customWidth="1"/>
    <col min="14090" max="14090" width="11.28515625" style="54" bestFit="1" customWidth="1"/>
    <col min="14091" max="14330" width="11.42578125" style="54"/>
    <col min="14331" max="14331" width="44.7109375" style="54" customWidth="1"/>
    <col min="14332" max="14334" width="17.140625" style="54" customWidth="1"/>
    <col min="14335" max="14335" width="17.7109375" style="54" customWidth="1"/>
    <col min="14336" max="14336" width="16.140625" style="54" customWidth="1"/>
    <col min="14337" max="14337" width="14.140625" style="54" customWidth="1"/>
    <col min="14338" max="14338" width="14.28515625" style="54" customWidth="1"/>
    <col min="14339" max="14340" width="17.140625" style="54" customWidth="1"/>
    <col min="14341" max="14341" width="15.42578125" style="54" bestFit="1" customWidth="1"/>
    <col min="14342" max="14342" width="15.28515625" style="54" bestFit="1" customWidth="1"/>
    <col min="14343" max="14343" width="15.140625" style="54" customWidth="1"/>
    <col min="14344" max="14344" width="15.85546875" style="54" customWidth="1"/>
    <col min="14345" max="14345" width="15.5703125" style="54" customWidth="1"/>
    <col min="14346" max="14346" width="11.28515625" style="54" bestFit="1" customWidth="1"/>
    <col min="14347" max="14586" width="11.42578125" style="54"/>
    <col min="14587" max="14587" width="44.7109375" style="54" customWidth="1"/>
    <col min="14588" max="14590" width="17.140625" style="54" customWidth="1"/>
    <col min="14591" max="14591" width="17.7109375" style="54" customWidth="1"/>
    <col min="14592" max="14592" width="16.140625" style="54" customWidth="1"/>
    <col min="14593" max="14593" width="14.140625" style="54" customWidth="1"/>
    <col min="14594" max="14594" width="14.28515625" style="54" customWidth="1"/>
    <col min="14595" max="14596" width="17.140625" style="54" customWidth="1"/>
    <col min="14597" max="14597" width="15.42578125" style="54" bestFit="1" customWidth="1"/>
    <col min="14598" max="14598" width="15.28515625" style="54" bestFit="1" customWidth="1"/>
    <col min="14599" max="14599" width="15.140625" style="54" customWidth="1"/>
    <col min="14600" max="14600" width="15.85546875" style="54" customWidth="1"/>
    <col min="14601" max="14601" width="15.5703125" style="54" customWidth="1"/>
    <col min="14602" max="14602" width="11.28515625" style="54" bestFit="1" customWidth="1"/>
    <col min="14603" max="14842" width="11.42578125" style="54"/>
    <col min="14843" max="14843" width="44.7109375" style="54" customWidth="1"/>
    <col min="14844" max="14846" width="17.140625" style="54" customWidth="1"/>
    <col min="14847" max="14847" width="17.7109375" style="54" customWidth="1"/>
    <col min="14848" max="14848" width="16.140625" style="54" customWidth="1"/>
    <col min="14849" max="14849" width="14.140625" style="54" customWidth="1"/>
    <col min="14850" max="14850" width="14.28515625" style="54" customWidth="1"/>
    <col min="14851" max="14852" width="17.140625" style="54" customWidth="1"/>
    <col min="14853" max="14853" width="15.42578125" style="54" bestFit="1" customWidth="1"/>
    <col min="14854" max="14854" width="15.28515625" style="54" bestFit="1" customWidth="1"/>
    <col min="14855" max="14855" width="15.140625" style="54" customWidth="1"/>
    <col min="14856" max="14856" width="15.85546875" style="54" customWidth="1"/>
    <col min="14857" max="14857" width="15.5703125" style="54" customWidth="1"/>
    <col min="14858" max="14858" width="11.28515625" style="54" bestFit="1" customWidth="1"/>
    <col min="14859" max="15098" width="11.42578125" style="54"/>
    <col min="15099" max="15099" width="44.7109375" style="54" customWidth="1"/>
    <col min="15100" max="15102" width="17.140625" style="54" customWidth="1"/>
    <col min="15103" max="15103" width="17.7109375" style="54" customWidth="1"/>
    <col min="15104" max="15104" width="16.140625" style="54" customWidth="1"/>
    <col min="15105" max="15105" width="14.140625" style="54" customWidth="1"/>
    <col min="15106" max="15106" width="14.28515625" style="54" customWidth="1"/>
    <col min="15107" max="15108" width="17.140625" style="54" customWidth="1"/>
    <col min="15109" max="15109" width="15.42578125" style="54" bestFit="1" customWidth="1"/>
    <col min="15110" max="15110" width="15.28515625" style="54" bestFit="1" customWidth="1"/>
    <col min="15111" max="15111" width="15.140625" style="54" customWidth="1"/>
    <col min="15112" max="15112" width="15.85546875" style="54" customWidth="1"/>
    <col min="15113" max="15113" width="15.5703125" style="54" customWidth="1"/>
    <col min="15114" max="15114" width="11.28515625" style="54" bestFit="1" customWidth="1"/>
    <col min="15115" max="15354" width="11.42578125" style="54"/>
    <col min="15355" max="15355" width="44.7109375" style="54" customWidth="1"/>
    <col min="15356" max="15358" width="17.140625" style="54" customWidth="1"/>
    <col min="15359" max="15359" width="17.7109375" style="54" customWidth="1"/>
    <col min="15360" max="15360" width="16.140625" style="54" customWidth="1"/>
    <col min="15361" max="15361" width="14.140625" style="54" customWidth="1"/>
    <col min="15362" max="15362" width="14.28515625" style="54" customWidth="1"/>
    <col min="15363" max="15364" width="17.140625" style="54" customWidth="1"/>
    <col min="15365" max="15365" width="15.42578125" style="54" bestFit="1" customWidth="1"/>
    <col min="15366" max="15366" width="15.28515625" style="54" bestFit="1" customWidth="1"/>
    <col min="15367" max="15367" width="15.140625" style="54" customWidth="1"/>
    <col min="15368" max="15368" width="15.85546875" style="54" customWidth="1"/>
    <col min="15369" max="15369" width="15.5703125" style="54" customWidth="1"/>
    <col min="15370" max="15370" width="11.28515625" style="54" bestFit="1" customWidth="1"/>
    <col min="15371" max="15610" width="11.42578125" style="54"/>
    <col min="15611" max="15611" width="44.7109375" style="54" customWidth="1"/>
    <col min="15612" max="15614" width="17.140625" style="54" customWidth="1"/>
    <col min="15615" max="15615" width="17.7109375" style="54" customWidth="1"/>
    <col min="15616" max="15616" width="16.140625" style="54" customWidth="1"/>
    <col min="15617" max="15617" width="14.140625" style="54" customWidth="1"/>
    <col min="15618" max="15618" width="14.28515625" style="54" customWidth="1"/>
    <col min="15619" max="15620" width="17.140625" style="54" customWidth="1"/>
    <col min="15621" max="15621" width="15.42578125" style="54" bestFit="1" customWidth="1"/>
    <col min="15622" max="15622" width="15.28515625" style="54" bestFit="1" customWidth="1"/>
    <col min="15623" max="15623" width="15.140625" style="54" customWidth="1"/>
    <col min="15624" max="15624" width="15.85546875" style="54" customWidth="1"/>
    <col min="15625" max="15625" width="15.5703125" style="54" customWidth="1"/>
    <col min="15626" max="15626" width="11.28515625" style="54" bestFit="1" customWidth="1"/>
    <col min="15627" max="15866" width="11.42578125" style="54"/>
    <col min="15867" max="15867" width="44.7109375" style="54" customWidth="1"/>
    <col min="15868" max="15870" width="17.140625" style="54" customWidth="1"/>
    <col min="15871" max="15871" width="17.7109375" style="54" customWidth="1"/>
    <col min="15872" max="15872" width="16.140625" style="54" customWidth="1"/>
    <col min="15873" max="15873" width="14.140625" style="54" customWidth="1"/>
    <col min="15874" max="15874" width="14.28515625" style="54" customWidth="1"/>
    <col min="15875" max="15876" width="17.140625" style="54" customWidth="1"/>
    <col min="15877" max="15877" width="15.42578125" style="54" bestFit="1" customWidth="1"/>
    <col min="15878" max="15878" width="15.28515625" style="54" bestFit="1" customWidth="1"/>
    <col min="15879" max="15879" width="15.140625" style="54" customWidth="1"/>
    <col min="15880" max="15880" width="15.85546875" style="54" customWidth="1"/>
    <col min="15881" max="15881" width="15.5703125" style="54" customWidth="1"/>
    <col min="15882" max="15882" width="11.28515625" style="54" bestFit="1" customWidth="1"/>
    <col min="15883" max="16122" width="11.42578125" style="54"/>
    <col min="16123" max="16123" width="44.7109375" style="54" customWidth="1"/>
    <col min="16124" max="16126" width="17.140625" style="54" customWidth="1"/>
    <col min="16127" max="16127" width="17.7109375" style="54" customWidth="1"/>
    <col min="16128" max="16128" width="16.140625" style="54" customWidth="1"/>
    <col min="16129" max="16129" width="14.140625" style="54" customWidth="1"/>
    <col min="16130" max="16130" width="14.28515625" style="54" customWidth="1"/>
    <col min="16131" max="16132" width="17.140625" style="54" customWidth="1"/>
    <col min="16133" max="16133" width="15.42578125" style="54" bestFit="1" customWidth="1"/>
    <col min="16134" max="16134" width="15.28515625" style="54" bestFit="1" customWidth="1"/>
    <col min="16135" max="16135" width="15.140625" style="54" customWidth="1"/>
    <col min="16136" max="16136" width="15.85546875" style="54" customWidth="1"/>
    <col min="16137" max="16137" width="15.5703125" style="54" customWidth="1"/>
    <col min="16138" max="16138" width="11.28515625" style="54" bestFit="1" customWidth="1"/>
    <col min="16139" max="16384" width="11.42578125" style="54"/>
  </cols>
  <sheetData>
    <row r="1" spans="1:11" x14ac:dyDescent="0.2">
      <c r="A1" s="137" t="s">
        <v>63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x14ac:dyDescent="0.2">
      <c r="A2" s="139">
        <v>45770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1.25" x14ac:dyDescent="0.2">
      <c r="A3" s="55"/>
      <c r="B3" s="54"/>
      <c r="C3" s="54"/>
      <c r="E3" s="54"/>
    </row>
    <row r="4" spans="1:11" ht="13.5" customHeight="1" thickBot="1" x14ac:dyDescent="0.25">
      <c r="A4" s="55"/>
      <c r="B4" s="54"/>
      <c r="C4" s="141"/>
      <c r="D4" s="141"/>
      <c r="E4" s="54"/>
    </row>
    <row r="5" spans="1:11" ht="12.75" customHeight="1" x14ac:dyDescent="0.2">
      <c r="A5" s="142" t="s">
        <v>0</v>
      </c>
      <c r="B5" s="144" t="s">
        <v>9</v>
      </c>
      <c r="C5" s="57" t="s">
        <v>10</v>
      </c>
      <c r="D5" s="57" t="s">
        <v>10</v>
      </c>
      <c r="E5" s="144" t="s">
        <v>1</v>
      </c>
      <c r="F5" s="135" t="s">
        <v>7</v>
      </c>
      <c r="G5" s="135" t="s">
        <v>8</v>
      </c>
      <c r="H5" s="135" t="s">
        <v>2</v>
      </c>
      <c r="I5" s="135" t="s">
        <v>3</v>
      </c>
      <c r="J5" s="135" t="s">
        <v>4</v>
      </c>
      <c r="K5" s="135" t="s">
        <v>5</v>
      </c>
    </row>
    <row r="6" spans="1:11" ht="23.25" customHeight="1" thickBot="1" x14ac:dyDescent="0.25">
      <c r="A6" s="143"/>
      <c r="B6" s="145"/>
      <c r="C6" s="58" t="s">
        <v>11</v>
      </c>
      <c r="D6" s="58" t="s">
        <v>12</v>
      </c>
      <c r="E6" s="145" t="s">
        <v>6</v>
      </c>
      <c r="F6" s="136" t="s">
        <v>6</v>
      </c>
      <c r="G6" s="136" t="s">
        <v>6</v>
      </c>
      <c r="H6" s="136"/>
      <c r="I6" s="136"/>
      <c r="J6" s="136"/>
      <c r="K6" s="136" t="s">
        <v>6</v>
      </c>
    </row>
    <row r="7" spans="1:11" x14ac:dyDescent="0.2">
      <c r="A7" s="1" t="s">
        <v>15</v>
      </c>
      <c r="B7" s="59">
        <v>5688585.3200000003</v>
      </c>
      <c r="C7" s="59">
        <v>1413394.08</v>
      </c>
      <c r="D7" s="59">
        <v>236870.14</v>
      </c>
      <c r="E7" s="59">
        <v>13183.79</v>
      </c>
      <c r="F7" s="59">
        <v>27566763.370000001</v>
      </c>
      <c r="G7" s="59">
        <v>704363.29</v>
      </c>
      <c r="H7" s="60"/>
      <c r="I7" s="60"/>
      <c r="J7" s="60">
        <v>1154757.78</v>
      </c>
      <c r="K7" s="61">
        <v>36777917.770000003</v>
      </c>
    </row>
    <row r="8" spans="1:11" x14ac:dyDescent="0.2">
      <c r="A8" s="2" t="s">
        <v>16</v>
      </c>
      <c r="B8" s="59">
        <v>5376785.3799999999</v>
      </c>
      <c r="C8" s="59">
        <v>1335923.82</v>
      </c>
      <c r="D8" s="59">
        <v>223886.93</v>
      </c>
      <c r="E8" s="59">
        <v>12420.15</v>
      </c>
      <c r="F8" s="59">
        <v>24792891.75</v>
      </c>
      <c r="G8" s="59">
        <v>633487.6</v>
      </c>
      <c r="H8" s="60"/>
      <c r="I8" s="60"/>
      <c r="J8" s="60">
        <v>1038561.7</v>
      </c>
      <c r="K8" s="61">
        <v>33413957.329999998</v>
      </c>
    </row>
    <row r="9" spans="1:11" x14ac:dyDescent="0.2">
      <c r="A9" s="2" t="s">
        <v>17</v>
      </c>
      <c r="B9" s="59"/>
      <c r="C9" s="59"/>
      <c r="E9" s="59"/>
      <c r="F9" s="59">
        <v>9633886.9399999995</v>
      </c>
      <c r="G9" s="59">
        <v>246157.16</v>
      </c>
      <c r="H9" s="60"/>
      <c r="I9" s="60">
        <v>655143.06999999995</v>
      </c>
      <c r="J9" s="60">
        <v>403558.65</v>
      </c>
      <c r="K9" s="61">
        <v>10938745.82</v>
      </c>
    </row>
    <row r="10" spans="1:11" x14ac:dyDescent="0.2">
      <c r="A10" s="2" t="s">
        <v>18</v>
      </c>
      <c r="B10" s="59"/>
      <c r="C10" s="59"/>
      <c r="D10" s="59"/>
      <c r="E10" s="59"/>
      <c r="F10" s="59">
        <v>10194996.369999999</v>
      </c>
      <c r="G10" s="59">
        <v>260494.17</v>
      </c>
      <c r="H10" s="60"/>
      <c r="I10" s="60">
        <v>972644.59</v>
      </c>
      <c r="J10" s="60">
        <v>427063.24</v>
      </c>
      <c r="K10" s="61">
        <v>11855198.369999999</v>
      </c>
    </row>
    <row r="11" spans="1:11" x14ac:dyDescent="0.2">
      <c r="A11" s="2" t="s">
        <v>19</v>
      </c>
      <c r="B11" s="59"/>
      <c r="C11" s="59"/>
      <c r="D11" s="59"/>
      <c r="E11" s="59"/>
      <c r="F11" s="59">
        <v>9878241.0399999991</v>
      </c>
      <c r="G11" s="59">
        <v>252400.7</v>
      </c>
      <c r="H11" s="60"/>
      <c r="I11" s="60"/>
      <c r="J11" s="60">
        <v>413794.52</v>
      </c>
      <c r="K11" s="61">
        <v>10544436.26</v>
      </c>
    </row>
    <row r="12" spans="1:11" x14ac:dyDescent="0.2">
      <c r="A12" s="2" t="s">
        <v>20</v>
      </c>
      <c r="B12" s="59"/>
      <c r="C12" s="59"/>
      <c r="D12" s="59"/>
      <c r="E12" s="59"/>
      <c r="F12" s="59">
        <v>9240205.3200000003</v>
      </c>
      <c r="G12" s="59">
        <v>236098.14</v>
      </c>
      <c r="H12" s="60"/>
      <c r="I12" s="60">
        <v>430048.7</v>
      </c>
      <c r="J12" s="60">
        <v>387067.53</v>
      </c>
      <c r="K12" s="61">
        <v>10293419.689999999</v>
      </c>
    </row>
    <row r="13" spans="1:11" x14ac:dyDescent="0.2">
      <c r="A13" s="2" t="s">
        <v>21</v>
      </c>
      <c r="B13" s="59"/>
      <c r="C13" s="59"/>
      <c r="D13" s="59"/>
      <c r="E13" s="59"/>
      <c r="F13" s="59">
        <v>11163362.65</v>
      </c>
      <c r="G13" s="59">
        <v>285237.07</v>
      </c>
      <c r="H13" s="60"/>
      <c r="I13" s="60"/>
      <c r="J13" s="60">
        <v>467627.62</v>
      </c>
      <c r="K13" s="61">
        <v>11916227.34</v>
      </c>
    </row>
    <row r="14" spans="1:11" x14ac:dyDescent="0.2">
      <c r="A14" s="2" t="s">
        <v>22</v>
      </c>
      <c r="B14" s="59"/>
      <c r="C14" s="59"/>
      <c r="D14" s="59"/>
      <c r="E14" s="59"/>
      <c r="F14" s="59">
        <v>9086352.7300000004</v>
      </c>
      <c r="G14" s="59">
        <v>232167.02</v>
      </c>
      <c r="H14" s="60"/>
      <c r="I14" s="60"/>
      <c r="J14" s="60">
        <v>380622.72</v>
      </c>
      <c r="K14" s="61">
        <v>9699142.4700000007</v>
      </c>
    </row>
    <row r="15" spans="1:11" x14ac:dyDescent="0.2">
      <c r="A15" s="2" t="s">
        <v>23</v>
      </c>
      <c r="B15" s="59"/>
      <c r="C15" s="59"/>
      <c r="D15" s="59"/>
      <c r="E15" s="59"/>
      <c r="F15" s="59">
        <v>10593203.060000001</v>
      </c>
      <c r="G15" s="59">
        <v>270668.82</v>
      </c>
      <c r="H15" s="60"/>
      <c r="I15" s="60"/>
      <c r="J15" s="60">
        <v>443743.92</v>
      </c>
      <c r="K15" s="61">
        <v>11307615.800000001</v>
      </c>
    </row>
    <row r="16" spans="1:11" x14ac:dyDescent="0.2">
      <c r="A16" s="2" t="s">
        <v>24</v>
      </c>
      <c r="B16" s="59"/>
      <c r="C16" s="59"/>
      <c r="D16" s="59"/>
      <c r="E16" s="59"/>
      <c r="F16" s="59">
        <v>16738256.35</v>
      </c>
      <c r="G16" s="59">
        <v>427682.18</v>
      </c>
      <c r="H16" s="60"/>
      <c r="I16" s="60"/>
      <c r="J16" s="60">
        <v>701157.09</v>
      </c>
      <c r="K16" s="61">
        <v>17867095.620000001</v>
      </c>
    </row>
    <row r="17" spans="1:11" x14ac:dyDescent="0.2">
      <c r="A17" s="2" t="s">
        <v>25</v>
      </c>
      <c r="B17" s="59"/>
      <c r="C17" s="59"/>
      <c r="D17" s="59"/>
      <c r="E17" s="59"/>
      <c r="F17" s="59">
        <v>9977792.7200000007</v>
      </c>
      <c r="G17" s="59">
        <v>254944.36</v>
      </c>
      <c r="H17" s="60"/>
      <c r="I17" s="60"/>
      <c r="J17" s="60">
        <v>417964.69</v>
      </c>
      <c r="K17" s="61">
        <v>10650701.77</v>
      </c>
    </row>
    <row r="18" spans="1:11" x14ac:dyDescent="0.2">
      <c r="A18" s="2" t="s">
        <v>26</v>
      </c>
      <c r="B18" s="59"/>
      <c r="C18" s="59"/>
      <c r="D18" s="59"/>
      <c r="E18" s="59"/>
      <c r="F18" s="59">
        <v>9869190.8900000006</v>
      </c>
      <c r="G18" s="59">
        <v>252169.46</v>
      </c>
      <c r="H18" s="60"/>
      <c r="I18" s="60">
        <v>786645.56</v>
      </c>
      <c r="J18" s="60">
        <v>413415.42</v>
      </c>
      <c r="K18" s="61">
        <v>11321421.33</v>
      </c>
    </row>
    <row r="19" spans="1:11" x14ac:dyDescent="0.2">
      <c r="A19" s="2" t="s">
        <v>27</v>
      </c>
      <c r="B19" s="59"/>
      <c r="C19" s="59"/>
      <c r="D19" s="59"/>
      <c r="E19" s="59"/>
      <c r="F19" s="59">
        <v>10674654.43</v>
      </c>
      <c r="G19" s="59">
        <v>272750</v>
      </c>
      <c r="H19" s="60"/>
      <c r="I19" s="60">
        <v>1246311.95</v>
      </c>
      <c r="J19" s="60">
        <v>447155.88</v>
      </c>
      <c r="K19" s="61">
        <v>12640872.26</v>
      </c>
    </row>
    <row r="20" spans="1:11" x14ac:dyDescent="0.2">
      <c r="A20" s="2" t="s">
        <v>28</v>
      </c>
      <c r="B20" s="59"/>
      <c r="C20" s="59"/>
      <c r="D20" s="59"/>
      <c r="E20" s="59"/>
      <c r="F20" s="59">
        <v>14978001.77</v>
      </c>
      <c r="G20" s="59">
        <v>382705.6</v>
      </c>
      <c r="H20" s="61"/>
      <c r="I20" s="61"/>
      <c r="J20" s="61">
        <v>627420.92000000004</v>
      </c>
      <c r="K20" s="61">
        <v>15988128.289999999</v>
      </c>
    </row>
    <row r="21" spans="1:11" x14ac:dyDescent="0.2">
      <c r="A21" s="2" t="s">
        <v>29</v>
      </c>
      <c r="B21" s="59"/>
      <c r="C21" s="59"/>
      <c r="D21" s="59"/>
      <c r="E21" s="59"/>
      <c r="F21" s="59">
        <v>13665729.710000001</v>
      </c>
      <c r="G21" s="59">
        <v>349175.5</v>
      </c>
      <c r="H21" s="61"/>
      <c r="I21" s="61"/>
      <c r="J21" s="61">
        <v>572450.51</v>
      </c>
      <c r="K21" s="61">
        <v>14587355.720000001</v>
      </c>
    </row>
    <row r="22" spans="1:11" x14ac:dyDescent="0.2">
      <c r="A22" s="2" t="s">
        <v>30</v>
      </c>
      <c r="B22" s="59"/>
      <c r="C22" s="59"/>
      <c r="D22" s="59"/>
      <c r="E22" s="59"/>
      <c r="F22" s="59">
        <v>10434825.4</v>
      </c>
      <c r="G22" s="59">
        <v>266622.09000000003</v>
      </c>
      <c r="H22" s="61"/>
      <c r="I22" s="61">
        <v>1110070.6200000001</v>
      </c>
      <c r="J22" s="61">
        <v>437109.56</v>
      </c>
      <c r="K22" s="61">
        <v>12248627.67</v>
      </c>
    </row>
    <row r="23" spans="1:11" x14ac:dyDescent="0.2">
      <c r="A23" s="2" t="s">
        <v>31</v>
      </c>
      <c r="B23" s="59"/>
      <c r="C23" s="59"/>
      <c r="D23" s="59"/>
      <c r="E23" s="59"/>
      <c r="F23" s="59">
        <v>9737963.6899999995</v>
      </c>
      <c r="G23" s="59">
        <v>248816.45</v>
      </c>
      <c r="H23" s="61"/>
      <c r="I23" s="61"/>
      <c r="J23" s="61">
        <v>407918.37</v>
      </c>
      <c r="K23" s="61">
        <v>10394698.51</v>
      </c>
    </row>
    <row r="24" spans="1:11" x14ac:dyDescent="0.2">
      <c r="A24" s="2" t="s">
        <v>32</v>
      </c>
      <c r="B24" s="59"/>
      <c r="C24" s="59"/>
      <c r="D24" s="59"/>
      <c r="E24" s="59"/>
      <c r="F24" s="59">
        <v>13484726.67</v>
      </c>
      <c r="G24" s="59">
        <v>344550.66</v>
      </c>
      <c r="H24" s="61"/>
      <c r="I24" s="61"/>
      <c r="J24" s="61">
        <v>564868.38</v>
      </c>
      <c r="K24" s="61">
        <v>14394145.710000001</v>
      </c>
    </row>
    <row r="25" spans="1:11" x14ac:dyDescent="0.2">
      <c r="A25" s="2" t="s">
        <v>33</v>
      </c>
      <c r="B25" s="59"/>
      <c r="C25" s="59"/>
      <c r="D25" s="59"/>
      <c r="E25" s="59"/>
      <c r="F25" s="59">
        <v>10217621.75</v>
      </c>
      <c r="G25" s="59">
        <v>261072.28</v>
      </c>
      <c r="H25" s="61"/>
      <c r="I25" s="61"/>
      <c r="J25" s="61">
        <v>428011.01</v>
      </c>
      <c r="K25" s="61">
        <v>10906705.039999999</v>
      </c>
    </row>
    <row r="26" spans="1:11" x14ac:dyDescent="0.2">
      <c r="A26" s="2" t="s">
        <v>34</v>
      </c>
      <c r="B26" s="59"/>
      <c r="C26" s="59"/>
      <c r="D26" s="59"/>
      <c r="E26" s="59"/>
      <c r="F26" s="59">
        <v>12778814.800000001</v>
      </c>
      <c r="G26" s="59">
        <v>326513.78000000003</v>
      </c>
      <c r="H26" s="61"/>
      <c r="I26" s="61"/>
      <c r="J26" s="61">
        <v>535298.09</v>
      </c>
      <c r="K26" s="61">
        <v>13640626.67</v>
      </c>
    </row>
    <row r="27" spans="1:11" x14ac:dyDescent="0.2">
      <c r="A27" s="2" t="s">
        <v>35</v>
      </c>
      <c r="B27" s="59"/>
      <c r="C27" s="59"/>
      <c r="D27" s="59"/>
      <c r="E27" s="59"/>
      <c r="F27" s="59">
        <v>10493651.390000001</v>
      </c>
      <c r="G27" s="59">
        <v>268125.15999999997</v>
      </c>
      <c r="H27" s="61"/>
      <c r="I27" s="61">
        <v>1143242.42</v>
      </c>
      <c r="J27" s="61">
        <v>439573.75</v>
      </c>
      <c r="K27" s="61">
        <v>12344592.720000001</v>
      </c>
    </row>
    <row r="28" spans="1:11" x14ac:dyDescent="0.2">
      <c r="A28" s="2" t="s">
        <v>36</v>
      </c>
      <c r="B28" s="59"/>
      <c r="C28" s="59"/>
      <c r="D28" s="59"/>
      <c r="E28" s="59"/>
      <c r="F28" s="59">
        <v>13412325.449999999</v>
      </c>
      <c r="G28" s="59">
        <v>342700.72</v>
      </c>
      <c r="H28" s="61"/>
      <c r="I28" s="61"/>
      <c r="J28" s="61">
        <v>561835.53</v>
      </c>
      <c r="K28" s="61">
        <v>14316861.699999999</v>
      </c>
    </row>
    <row r="29" spans="1:11" x14ac:dyDescent="0.2">
      <c r="A29" s="2" t="s">
        <v>37</v>
      </c>
      <c r="B29" s="59">
        <v>6238115.0800000001</v>
      </c>
      <c r="C29" s="59">
        <v>1549931.04</v>
      </c>
      <c r="D29" s="59">
        <v>259752.31</v>
      </c>
      <c r="E29" s="59">
        <v>14462.71</v>
      </c>
      <c r="F29" s="59">
        <v>28209324.170000002</v>
      </c>
      <c r="G29" s="59">
        <v>720781.48</v>
      </c>
      <c r="H29" s="61"/>
      <c r="I29" s="61">
        <v>7987295.7699999996</v>
      </c>
      <c r="J29" s="61">
        <v>1181674.32</v>
      </c>
      <c r="K29" s="61">
        <v>46161336.880000003</v>
      </c>
    </row>
    <row r="30" spans="1:11" x14ac:dyDescent="0.2">
      <c r="A30" s="2" t="s">
        <v>38</v>
      </c>
      <c r="B30" s="59">
        <v>7899402.0800000001</v>
      </c>
      <c r="C30" s="59">
        <v>1962696.79</v>
      </c>
      <c r="D30" s="59">
        <v>328927.56</v>
      </c>
      <c r="E30" s="59">
        <v>17535.830000000002</v>
      </c>
      <c r="F30" s="59">
        <v>42114882.909999996</v>
      </c>
      <c r="G30" s="59">
        <v>1076084.8899999999</v>
      </c>
      <c r="H30" s="61"/>
      <c r="I30" s="61"/>
      <c r="J30" s="61">
        <v>1764171.15</v>
      </c>
      <c r="K30" s="61">
        <v>55163701.210000001</v>
      </c>
    </row>
    <row r="31" spans="1:11" x14ac:dyDescent="0.2">
      <c r="A31" s="2" t="s">
        <v>39</v>
      </c>
      <c r="B31" s="59">
        <v>214701064.61000001</v>
      </c>
      <c r="C31" s="59">
        <v>53344935.009999998</v>
      </c>
      <c r="D31" s="59">
        <v>8940056.0299999993</v>
      </c>
      <c r="E31" s="59">
        <v>473943.26</v>
      </c>
      <c r="F31" s="59">
        <v>1810030424.95</v>
      </c>
      <c r="G31" s="59">
        <v>46248410.520000003</v>
      </c>
      <c r="H31" s="61"/>
      <c r="I31" s="61">
        <v>983584176.14999998</v>
      </c>
      <c r="J31" s="61">
        <v>75821259.150000006</v>
      </c>
      <c r="K31" s="61">
        <v>3193144269.6799998</v>
      </c>
    </row>
    <row r="32" spans="1:11" x14ac:dyDescent="0.2">
      <c r="A32" s="2" t="s">
        <v>40</v>
      </c>
      <c r="B32" s="59">
        <v>6716396.4299999997</v>
      </c>
      <c r="C32" s="59">
        <v>1668765.51</v>
      </c>
      <c r="D32" s="59">
        <v>279667.73</v>
      </c>
      <c r="E32" s="59">
        <v>15739.31</v>
      </c>
      <c r="F32" s="59">
        <v>27915194.23</v>
      </c>
      <c r="G32" s="59">
        <v>713266.11</v>
      </c>
      <c r="H32" s="61"/>
      <c r="I32" s="61"/>
      <c r="J32" s="61">
        <v>1169353.3700000001</v>
      </c>
      <c r="K32" s="61">
        <v>38478382.689999998</v>
      </c>
    </row>
    <row r="33" spans="1:11" x14ac:dyDescent="0.2">
      <c r="A33" s="2" t="s">
        <v>41</v>
      </c>
      <c r="B33" s="59">
        <v>10762741.35</v>
      </c>
      <c r="C33" s="59">
        <v>2674126.1800000002</v>
      </c>
      <c r="D33" s="59">
        <v>448155.72</v>
      </c>
      <c r="E33" s="59">
        <v>22744.36</v>
      </c>
      <c r="F33" s="59">
        <v>55500057.899999999</v>
      </c>
      <c r="G33" s="59">
        <v>1418091.89</v>
      </c>
      <c r="H33" s="61"/>
      <c r="I33" s="61"/>
      <c r="J33" s="61">
        <v>2324869.36</v>
      </c>
      <c r="K33" s="61">
        <v>73150786.760000005</v>
      </c>
    </row>
    <row r="34" spans="1:11" x14ac:dyDescent="0.2">
      <c r="A34" s="2" t="s">
        <v>42</v>
      </c>
      <c r="B34" s="59">
        <v>7858487.1600000001</v>
      </c>
      <c r="C34" s="59">
        <v>1952531.01</v>
      </c>
      <c r="D34" s="59">
        <v>327223.88</v>
      </c>
      <c r="E34" s="59">
        <v>18153.240000000002</v>
      </c>
      <c r="F34" s="59">
        <v>58667611.149999999</v>
      </c>
      <c r="G34" s="59">
        <v>1499026.61</v>
      </c>
      <c r="H34" s="61"/>
      <c r="I34" s="61"/>
      <c r="J34" s="61">
        <v>2457556.56</v>
      </c>
      <c r="K34" s="61">
        <v>72780589.609999999</v>
      </c>
    </row>
    <row r="35" spans="1:11" x14ac:dyDescent="0.2">
      <c r="A35" s="2" t="s">
        <v>43</v>
      </c>
      <c r="B35" s="59">
        <v>11144378.83</v>
      </c>
      <c r="C35" s="59">
        <v>2768948.38</v>
      </c>
      <c r="D35" s="59">
        <v>464046.94</v>
      </c>
      <c r="E35" s="59">
        <v>24013.99</v>
      </c>
      <c r="F35" s="59">
        <v>65491425.850000001</v>
      </c>
      <c r="G35" s="59">
        <v>1673383.11</v>
      </c>
      <c r="H35" s="61"/>
      <c r="I35" s="61"/>
      <c r="J35" s="61">
        <v>2743402.71</v>
      </c>
      <c r="K35" s="61">
        <v>84309599.810000002</v>
      </c>
    </row>
    <row r="36" spans="1:11" x14ac:dyDescent="0.2">
      <c r="A36" s="2" t="s">
        <v>44</v>
      </c>
      <c r="B36" s="59">
        <v>6610581.9699999997</v>
      </c>
      <c r="C36" s="59">
        <v>1642474.7</v>
      </c>
      <c r="D36" s="59">
        <v>275261.67</v>
      </c>
      <c r="E36" s="59">
        <v>15270.45</v>
      </c>
      <c r="F36" s="59">
        <v>37318302.289999999</v>
      </c>
      <c r="G36" s="59">
        <v>953526.6</v>
      </c>
      <c r="H36" s="61"/>
      <c r="I36" s="61"/>
      <c r="J36" s="61">
        <v>1563244.81</v>
      </c>
      <c r="K36" s="61">
        <v>48378662.490000002</v>
      </c>
    </row>
    <row r="37" spans="1:11" x14ac:dyDescent="0.2">
      <c r="A37" s="2" t="s">
        <v>45</v>
      </c>
      <c r="B37" s="59">
        <v>42365993.130000003</v>
      </c>
      <c r="C37" s="59">
        <v>10526315.529999999</v>
      </c>
      <c r="D37" s="59">
        <v>1764100.95</v>
      </c>
      <c r="E37" s="59">
        <v>95679.95</v>
      </c>
      <c r="F37" s="59">
        <v>194813574.63999999</v>
      </c>
      <c r="G37" s="59">
        <v>4977716.42</v>
      </c>
      <c r="H37" s="60"/>
      <c r="I37" s="60"/>
      <c r="J37" s="60">
        <v>8160642.1200000001</v>
      </c>
      <c r="K37" s="61">
        <v>262704022.74000001</v>
      </c>
    </row>
    <row r="38" spans="1:11" x14ac:dyDescent="0.2">
      <c r="A38" s="2" t="s">
        <v>46</v>
      </c>
      <c r="B38" s="59">
        <v>13839825.82</v>
      </c>
      <c r="C38" s="59">
        <v>3438663.01</v>
      </c>
      <c r="D38" s="59">
        <v>576284.14</v>
      </c>
      <c r="E38" s="59">
        <v>29851.53</v>
      </c>
      <c r="F38" s="59">
        <v>74346999.700000003</v>
      </c>
      <c r="G38" s="59">
        <v>1899653.46</v>
      </c>
      <c r="H38" s="60"/>
      <c r="I38" s="60"/>
      <c r="J38" s="60">
        <v>3114358.22</v>
      </c>
      <c r="K38" s="61">
        <v>97245635.879999995</v>
      </c>
    </row>
    <row r="39" spans="1:11" x14ac:dyDescent="0.2">
      <c r="A39" s="2" t="s">
        <v>47</v>
      </c>
      <c r="B39" s="59">
        <v>8526529.1099999994</v>
      </c>
      <c r="C39" s="59">
        <v>2118513.6800000002</v>
      </c>
      <c r="D39" s="59">
        <v>355040.85</v>
      </c>
      <c r="E39" s="59">
        <v>18935.45</v>
      </c>
      <c r="F39" s="59">
        <v>40657808.420000002</v>
      </c>
      <c r="G39" s="62">
        <v>1038854.92</v>
      </c>
      <c r="H39" s="60"/>
      <c r="I39" s="60">
        <v>13177497.9</v>
      </c>
      <c r="J39" s="60">
        <v>1703135.03</v>
      </c>
      <c r="K39" s="61">
        <v>67596315.359999999</v>
      </c>
    </row>
    <row r="40" spans="1:11" x14ac:dyDescent="0.2">
      <c r="A40" s="2" t="s">
        <v>48</v>
      </c>
      <c r="B40" s="59">
        <v>6020137.29</v>
      </c>
      <c r="C40" s="59">
        <v>1495771.96</v>
      </c>
      <c r="D40" s="59">
        <v>250675.82</v>
      </c>
      <c r="E40" s="59">
        <v>13907.97</v>
      </c>
      <c r="F40" s="59">
        <v>46404655.020000003</v>
      </c>
      <c r="G40" s="63">
        <v>1185693.6200000001</v>
      </c>
      <c r="H40" s="60"/>
      <c r="I40" s="60"/>
      <c r="J40" s="60">
        <v>1943867.53</v>
      </c>
      <c r="K40" s="61">
        <v>57314709.210000001</v>
      </c>
    </row>
    <row r="41" spans="1:11" x14ac:dyDescent="0.2">
      <c r="A41" s="2" t="s">
        <v>49</v>
      </c>
      <c r="B41" s="59">
        <v>7776657.3099999996</v>
      </c>
      <c r="C41" s="59">
        <v>1932199.45</v>
      </c>
      <c r="D41" s="59">
        <v>323816.52</v>
      </c>
      <c r="E41" s="59">
        <v>17176.060000000001</v>
      </c>
      <c r="F41" s="59">
        <v>27553188.140000001</v>
      </c>
      <c r="G41" s="59">
        <v>704016.43</v>
      </c>
      <c r="H41" s="60"/>
      <c r="I41" s="60">
        <v>7713628.4100000001</v>
      </c>
      <c r="J41" s="60">
        <v>1154189.1200000001</v>
      </c>
      <c r="K41" s="61">
        <v>47174871.439999998</v>
      </c>
    </row>
    <row r="42" spans="1:11" x14ac:dyDescent="0.2">
      <c r="A42" s="2" t="s">
        <v>50</v>
      </c>
      <c r="B42" s="59">
        <v>11078773.869999999</v>
      </c>
      <c r="C42" s="59">
        <v>2752648.07</v>
      </c>
      <c r="D42" s="59">
        <v>461315.17</v>
      </c>
      <c r="E42" s="59">
        <v>25592.33</v>
      </c>
      <c r="F42" s="59">
        <v>127046035.53</v>
      </c>
      <c r="G42" s="59">
        <v>3246175.93</v>
      </c>
      <c r="H42" s="60"/>
      <c r="I42" s="60"/>
      <c r="J42" s="60">
        <v>5321894.18</v>
      </c>
      <c r="K42" s="61">
        <v>149932435.08000001</v>
      </c>
    </row>
    <row r="43" spans="1:11" x14ac:dyDescent="0.2">
      <c r="A43" s="2" t="s">
        <v>51</v>
      </c>
      <c r="B43" s="59">
        <v>6212014.1799999997</v>
      </c>
      <c r="C43" s="59">
        <v>1543445.97</v>
      </c>
      <c r="D43" s="59">
        <v>258665.48</v>
      </c>
      <c r="E43" s="59">
        <v>14427.89</v>
      </c>
      <c r="F43" s="59">
        <v>59613352.049999997</v>
      </c>
      <c r="G43" s="59">
        <v>1523191.4</v>
      </c>
      <c r="H43" s="60"/>
      <c r="I43" s="60"/>
      <c r="J43" s="60">
        <v>2497173.17</v>
      </c>
      <c r="K43" s="61">
        <v>71662270.140000001</v>
      </c>
    </row>
    <row r="44" spans="1:11" x14ac:dyDescent="0.2">
      <c r="A44" s="2" t="s">
        <v>52</v>
      </c>
      <c r="B44" s="59">
        <v>90210353.510000005</v>
      </c>
      <c r="C44" s="59">
        <v>22413794.050000001</v>
      </c>
      <c r="D44" s="59">
        <v>3756318.65</v>
      </c>
      <c r="E44" s="59">
        <v>208387.41</v>
      </c>
      <c r="F44" s="59">
        <v>462897180.88</v>
      </c>
      <c r="G44" s="59">
        <v>11827568.5</v>
      </c>
      <c r="H44" s="60"/>
      <c r="I44" s="60"/>
      <c r="J44" s="60">
        <v>19390528.82</v>
      </c>
      <c r="K44" s="61">
        <v>610704131.82000005</v>
      </c>
    </row>
    <row r="45" spans="1:11" x14ac:dyDescent="0.2">
      <c r="A45" s="2" t="s">
        <v>53</v>
      </c>
      <c r="B45" s="59">
        <v>14268727.09</v>
      </c>
      <c r="C45" s="59">
        <v>3545228.44</v>
      </c>
      <c r="D45" s="59">
        <v>594143.4</v>
      </c>
      <c r="E45" s="59">
        <v>32959.47</v>
      </c>
      <c r="F45" s="59">
        <v>97976946.900000006</v>
      </c>
      <c r="G45" s="59">
        <v>2503426.46</v>
      </c>
      <c r="H45" s="60"/>
      <c r="I45" s="60">
        <v>65966864.880000003</v>
      </c>
      <c r="J45" s="60">
        <v>4104204.76</v>
      </c>
      <c r="K45" s="61">
        <v>188992501.40000001</v>
      </c>
    </row>
    <row r="46" spans="1:11" x14ac:dyDescent="0.2">
      <c r="A46" s="2" t="s">
        <v>54</v>
      </c>
      <c r="B46" s="59">
        <v>37903444.670000002</v>
      </c>
      <c r="C46" s="59">
        <v>9417544.3300000001</v>
      </c>
      <c r="D46" s="59">
        <v>1578282.43</v>
      </c>
      <c r="E46" s="59">
        <v>87558.46</v>
      </c>
      <c r="F46" s="59">
        <v>199379376.38</v>
      </c>
      <c r="G46" s="59">
        <v>5094378.04</v>
      </c>
      <c r="H46" s="60"/>
      <c r="I46" s="60"/>
      <c r="J46" s="60">
        <v>8351901.25</v>
      </c>
      <c r="K46" s="61">
        <v>261812485.56</v>
      </c>
    </row>
    <row r="47" spans="1:11" x14ac:dyDescent="0.2">
      <c r="A47" s="2" t="s">
        <v>55</v>
      </c>
      <c r="B47" s="59">
        <v>8720522.2899999991</v>
      </c>
      <c r="C47" s="59">
        <v>2166713.5</v>
      </c>
      <c r="D47" s="59">
        <v>363118.64</v>
      </c>
      <c r="E47" s="59">
        <v>20453.439999999999</v>
      </c>
      <c r="F47" s="59">
        <v>46142200.609999999</v>
      </c>
      <c r="G47" s="59">
        <v>1178987.6000000001</v>
      </c>
      <c r="H47" s="60"/>
      <c r="I47" s="60">
        <v>15465167.449999999</v>
      </c>
      <c r="J47" s="60">
        <v>1932873.45</v>
      </c>
      <c r="K47" s="61">
        <v>75990036.980000004</v>
      </c>
    </row>
    <row r="48" spans="1:11" x14ac:dyDescent="0.2">
      <c r="A48" s="2" t="s">
        <v>56</v>
      </c>
      <c r="B48" s="59">
        <v>6793993.7000000002</v>
      </c>
      <c r="C48" s="59">
        <v>1688045.44</v>
      </c>
      <c r="D48" s="59">
        <v>282898.84999999998</v>
      </c>
      <c r="E48" s="59">
        <v>15741.63</v>
      </c>
      <c r="F48" s="59">
        <v>24326808.91</v>
      </c>
      <c r="G48" s="59">
        <v>621578.64</v>
      </c>
      <c r="H48" s="60"/>
      <c r="I48" s="60">
        <v>6368985.7699999996</v>
      </c>
      <c r="J48" s="60">
        <v>1019037.72</v>
      </c>
      <c r="K48" s="61">
        <v>41117090.659999996</v>
      </c>
    </row>
    <row r="49" spans="1:11" x14ac:dyDescent="0.2">
      <c r="A49" s="2" t="s">
        <v>57</v>
      </c>
      <c r="B49" s="59">
        <v>7924797.5599999996</v>
      </c>
      <c r="C49" s="59">
        <v>1969006.59</v>
      </c>
      <c r="D49" s="59">
        <v>329985.02</v>
      </c>
      <c r="E49" s="59">
        <v>17939.7</v>
      </c>
      <c r="F49" s="59">
        <v>28851884.969999999</v>
      </c>
      <c r="G49" s="59">
        <v>737199.66</v>
      </c>
      <c r="H49" s="60"/>
      <c r="I49" s="60">
        <v>8256224.2999999998</v>
      </c>
      <c r="J49" s="60">
        <v>1208590.8700000001</v>
      </c>
      <c r="K49" s="61">
        <v>49295628.670000002</v>
      </c>
    </row>
    <row r="50" spans="1:11" x14ac:dyDescent="0.2">
      <c r="A50" s="2" t="s">
        <v>58</v>
      </c>
      <c r="B50" s="59">
        <v>19922746.359999999</v>
      </c>
      <c r="C50" s="59">
        <v>4950034.1900000004</v>
      </c>
      <c r="D50" s="59">
        <v>829574.22</v>
      </c>
      <c r="E50" s="59">
        <v>41373.42</v>
      </c>
      <c r="F50" s="59">
        <v>101244051.81999999</v>
      </c>
      <c r="G50" s="59">
        <v>2586904.84</v>
      </c>
      <c r="H50" s="60"/>
      <c r="I50" s="60">
        <v>69843226.75</v>
      </c>
      <c r="J50" s="60">
        <v>4241062.13</v>
      </c>
      <c r="K50" s="61">
        <v>203658973.72999999</v>
      </c>
    </row>
    <row r="51" spans="1:11" x14ac:dyDescent="0.2">
      <c r="A51" s="2" t="s">
        <v>59</v>
      </c>
      <c r="B51" s="59">
        <v>7013382.3499999996</v>
      </c>
      <c r="C51" s="59">
        <v>1742555.06</v>
      </c>
      <c r="D51" s="59">
        <v>292034.09000000003</v>
      </c>
      <c r="E51" s="59">
        <v>15620.93</v>
      </c>
      <c r="F51" s="59">
        <v>23715923.640000001</v>
      </c>
      <c r="G51" s="59">
        <v>605969.80000000005</v>
      </c>
      <c r="H51" s="60"/>
      <c r="I51" s="60"/>
      <c r="J51" s="60">
        <v>993448.05</v>
      </c>
      <c r="K51" s="61">
        <v>34378933.920000002</v>
      </c>
    </row>
    <row r="52" spans="1:11" x14ac:dyDescent="0.2">
      <c r="A52" s="2" t="s">
        <v>60</v>
      </c>
      <c r="B52" s="59">
        <v>120828825.39</v>
      </c>
      <c r="C52" s="59">
        <v>30021303.57</v>
      </c>
      <c r="D52" s="59">
        <v>5031258.09</v>
      </c>
      <c r="E52" s="59">
        <v>284277.75</v>
      </c>
      <c r="F52" s="59">
        <v>479658062.61000001</v>
      </c>
      <c r="G52" s="59">
        <v>12255828.800000001</v>
      </c>
      <c r="H52" s="60"/>
      <c r="I52" s="60"/>
      <c r="J52" s="60">
        <v>20092633.68</v>
      </c>
      <c r="K52" s="61">
        <v>668172189.88999999</v>
      </c>
    </row>
    <row r="53" spans="1:11" ht="13.5" thickBot="1" x14ac:dyDescent="0.25">
      <c r="A53" s="4" t="s">
        <v>61</v>
      </c>
      <c r="B53" s="59">
        <v>13026465.34</v>
      </c>
      <c r="C53" s="59">
        <v>3236574.3</v>
      </c>
      <c r="D53" s="59">
        <v>542416.17000000004</v>
      </c>
      <c r="E53" s="59">
        <v>753738.98</v>
      </c>
      <c r="F53" s="59">
        <v>86587330.450000003</v>
      </c>
      <c r="G53" s="59">
        <v>2212408.34</v>
      </c>
      <c r="H53" s="60"/>
      <c r="I53" s="60"/>
      <c r="J53" s="60">
        <v>3627099.48</v>
      </c>
      <c r="K53" s="61">
        <v>109986033.06</v>
      </c>
    </row>
    <row r="54" spans="1:11" s="65" customFormat="1" ht="13.5" thickBot="1" x14ac:dyDescent="0.25">
      <c r="A54" s="5" t="s">
        <v>13</v>
      </c>
      <c r="B54" s="64">
        <v>705429727.17999995</v>
      </c>
      <c r="C54" s="64">
        <v>175272083.66</v>
      </c>
      <c r="D54" s="64">
        <v>29373777.399999999</v>
      </c>
      <c r="E54" s="64">
        <v>2321089.46</v>
      </c>
      <c r="F54" s="64">
        <v>4525076062.3699999</v>
      </c>
      <c r="G54" s="64">
        <v>115621026.28</v>
      </c>
      <c r="H54" s="64">
        <v>0</v>
      </c>
      <c r="I54" s="64">
        <v>1184707174.29</v>
      </c>
      <c r="J54" s="64">
        <v>189553147.88999999</v>
      </c>
      <c r="K54" s="64">
        <v>6927354088.5299997</v>
      </c>
    </row>
    <row r="55" spans="1:11" x14ac:dyDescent="0.2">
      <c r="F55" s="56"/>
      <c r="G55" s="56"/>
      <c r="H55" s="56"/>
      <c r="I55" s="56"/>
      <c r="J55" s="56"/>
    </row>
    <row r="56" spans="1:11" x14ac:dyDescent="0.2">
      <c r="F56" s="56"/>
      <c r="G56" s="56"/>
      <c r="H56" s="56"/>
      <c r="I56" s="56"/>
      <c r="J56" s="56"/>
      <c r="K56" s="56"/>
    </row>
    <row r="57" spans="1:11" x14ac:dyDescent="0.2">
      <c r="F57" s="56"/>
      <c r="G57" s="56"/>
      <c r="H57" s="56"/>
      <c r="I57" s="56"/>
      <c r="J57" s="56"/>
    </row>
    <row r="58" spans="1:11" x14ac:dyDescent="0.2">
      <c r="F58" s="56"/>
      <c r="G58" s="56"/>
      <c r="H58" s="56"/>
      <c r="I58" s="56"/>
      <c r="J58" s="56"/>
    </row>
    <row r="59" spans="1:11" x14ac:dyDescent="0.2">
      <c r="F59" s="56"/>
      <c r="G59" s="56"/>
      <c r="H59" s="56"/>
      <c r="I59" s="56"/>
      <c r="J59" s="56"/>
    </row>
    <row r="60" spans="1:11" x14ac:dyDescent="0.2">
      <c r="G60" s="56"/>
      <c r="H60" s="56"/>
      <c r="I60" s="56"/>
      <c r="J60" s="56"/>
    </row>
    <row r="61" spans="1:11" x14ac:dyDescent="0.2">
      <c r="G61" s="56"/>
      <c r="H61" s="56"/>
      <c r="I61" s="56"/>
      <c r="J61" s="56"/>
    </row>
    <row r="62" spans="1:11" x14ac:dyDescent="0.2">
      <c r="G62" s="56"/>
      <c r="H62" s="56"/>
      <c r="I62" s="56"/>
      <c r="J62" s="56"/>
    </row>
    <row r="63" spans="1:11" x14ac:dyDescent="0.2">
      <c r="G63" s="56"/>
      <c r="H63" s="56"/>
      <c r="I63" s="56"/>
      <c r="J63" s="56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6A09-7133-4704-9480-63C7E2C2C8CB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8" customWidth="1"/>
    <col min="5" max="5" width="17.7109375" style="68" customWidth="1"/>
    <col min="6" max="6" width="16.140625" style="66" customWidth="1"/>
    <col min="7" max="7" width="14.140625" style="66" customWidth="1"/>
    <col min="8" max="8" width="14.28515625" style="66" customWidth="1"/>
    <col min="9" max="10" width="17.140625" style="66" customWidth="1"/>
    <col min="11" max="11" width="15.42578125" style="66" bestFit="1" customWidth="1"/>
    <col min="12" max="12" width="11.28515625" style="66" bestFit="1" customWidth="1"/>
    <col min="13" max="252" width="11.42578125" style="66"/>
    <col min="253" max="253" width="44.7109375" style="66" customWidth="1"/>
    <col min="254" max="256" width="17.140625" style="66" customWidth="1"/>
    <col min="257" max="257" width="17.7109375" style="66" customWidth="1"/>
    <col min="258" max="258" width="16.140625" style="66" customWidth="1"/>
    <col min="259" max="259" width="14.140625" style="66" customWidth="1"/>
    <col min="260" max="260" width="14.28515625" style="66" customWidth="1"/>
    <col min="261" max="262" width="17.140625" style="66" customWidth="1"/>
    <col min="263" max="263" width="15.42578125" style="66" bestFit="1" customWidth="1"/>
    <col min="264" max="264" width="15.28515625" style="66" bestFit="1" customWidth="1"/>
    <col min="265" max="265" width="15.140625" style="66" customWidth="1"/>
    <col min="266" max="266" width="15.85546875" style="66" customWidth="1"/>
    <col min="267" max="267" width="15.5703125" style="66" customWidth="1"/>
    <col min="268" max="268" width="11.28515625" style="66" bestFit="1" customWidth="1"/>
    <col min="269" max="508" width="11.42578125" style="66"/>
    <col min="509" max="509" width="44.7109375" style="66" customWidth="1"/>
    <col min="510" max="512" width="17.140625" style="66" customWidth="1"/>
    <col min="513" max="513" width="17.7109375" style="66" customWidth="1"/>
    <col min="514" max="514" width="16.140625" style="66" customWidth="1"/>
    <col min="515" max="515" width="14.140625" style="66" customWidth="1"/>
    <col min="516" max="516" width="14.28515625" style="66" customWidth="1"/>
    <col min="517" max="518" width="17.140625" style="66" customWidth="1"/>
    <col min="519" max="519" width="15.42578125" style="66" bestFit="1" customWidth="1"/>
    <col min="520" max="520" width="15.28515625" style="66" bestFit="1" customWidth="1"/>
    <col min="521" max="521" width="15.140625" style="66" customWidth="1"/>
    <col min="522" max="522" width="15.85546875" style="66" customWidth="1"/>
    <col min="523" max="523" width="15.5703125" style="66" customWidth="1"/>
    <col min="524" max="524" width="11.28515625" style="66" bestFit="1" customWidth="1"/>
    <col min="525" max="764" width="11.42578125" style="66"/>
    <col min="765" max="765" width="44.7109375" style="66" customWidth="1"/>
    <col min="766" max="768" width="17.140625" style="66" customWidth="1"/>
    <col min="769" max="769" width="17.7109375" style="66" customWidth="1"/>
    <col min="770" max="770" width="16.140625" style="66" customWidth="1"/>
    <col min="771" max="771" width="14.140625" style="66" customWidth="1"/>
    <col min="772" max="772" width="14.28515625" style="66" customWidth="1"/>
    <col min="773" max="774" width="17.140625" style="66" customWidth="1"/>
    <col min="775" max="775" width="15.42578125" style="66" bestFit="1" customWidth="1"/>
    <col min="776" max="776" width="15.28515625" style="66" bestFit="1" customWidth="1"/>
    <col min="777" max="777" width="15.140625" style="66" customWidth="1"/>
    <col min="778" max="778" width="15.85546875" style="66" customWidth="1"/>
    <col min="779" max="779" width="15.5703125" style="66" customWidth="1"/>
    <col min="780" max="780" width="11.28515625" style="66" bestFit="1" customWidth="1"/>
    <col min="781" max="1020" width="11.42578125" style="66"/>
    <col min="1021" max="1021" width="44.7109375" style="66" customWidth="1"/>
    <col min="1022" max="1024" width="17.140625" style="66" customWidth="1"/>
    <col min="1025" max="1025" width="17.7109375" style="66" customWidth="1"/>
    <col min="1026" max="1026" width="16.140625" style="66" customWidth="1"/>
    <col min="1027" max="1027" width="14.140625" style="66" customWidth="1"/>
    <col min="1028" max="1028" width="14.28515625" style="66" customWidth="1"/>
    <col min="1029" max="1030" width="17.140625" style="66" customWidth="1"/>
    <col min="1031" max="1031" width="15.42578125" style="66" bestFit="1" customWidth="1"/>
    <col min="1032" max="1032" width="15.28515625" style="66" bestFit="1" customWidth="1"/>
    <col min="1033" max="1033" width="15.140625" style="66" customWidth="1"/>
    <col min="1034" max="1034" width="15.85546875" style="66" customWidth="1"/>
    <col min="1035" max="1035" width="15.5703125" style="66" customWidth="1"/>
    <col min="1036" max="1036" width="11.28515625" style="66" bestFit="1" customWidth="1"/>
    <col min="1037" max="1276" width="11.42578125" style="66"/>
    <col min="1277" max="1277" width="44.7109375" style="66" customWidth="1"/>
    <col min="1278" max="1280" width="17.140625" style="66" customWidth="1"/>
    <col min="1281" max="1281" width="17.7109375" style="66" customWidth="1"/>
    <col min="1282" max="1282" width="16.140625" style="66" customWidth="1"/>
    <col min="1283" max="1283" width="14.140625" style="66" customWidth="1"/>
    <col min="1284" max="1284" width="14.28515625" style="66" customWidth="1"/>
    <col min="1285" max="1286" width="17.140625" style="66" customWidth="1"/>
    <col min="1287" max="1287" width="15.42578125" style="66" bestFit="1" customWidth="1"/>
    <col min="1288" max="1288" width="15.28515625" style="66" bestFit="1" customWidth="1"/>
    <col min="1289" max="1289" width="15.140625" style="66" customWidth="1"/>
    <col min="1290" max="1290" width="15.85546875" style="66" customWidth="1"/>
    <col min="1291" max="1291" width="15.5703125" style="66" customWidth="1"/>
    <col min="1292" max="1292" width="11.28515625" style="66" bestFit="1" customWidth="1"/>
    <col min="1293" max="1532" width="11.42578125" style="66"/>
    <col min="1533" max="1533" width="44.7109375" style="66" customWidth="1"/>
    <col min="1534" max="1536" width="17.140625" style="66" customWidth="1"/>
    <col min="1537" max="1537" width="17.7109375" style="66" customWidth="1"/>
    <col min="1538" max="1538" width="16.140625" style="66" customWidth="1"/>
    <col min="1539" max="1539" width="14.140625" style="66" customWidth="1"/>
    <col min="1540" max="1540" width="14.28515625" style="66" customWidth="1"/>
    <col min="1541" max="1542" width="17.140625" style="66" customWidth="1"/>
    <col min="1543" max="1543" width="15.42578125" style="66" bestFit="1" customWidth="1"/>
    <col min="1544" max="1544" width="15.28515625" style="66" bestFit="1" customWidth="1"/>
    <col min="1545" max="1545" width="15.140625" style="66" customWidth="1"/>
    <col min="1546" max="1546" width="15.85546875" style="66" customWidth="1"/>
    <col min="1547" max="1547" width="15.5703125" style="66" customWidth="1"/>
    <col min="1548" max="1548" width="11.28515625" style="66" bestFit="1" customWidth="1"/>
    <col min="1549" max="1788" width="11.42578125" style="66"/>
    <col min="1789" max="1789" width="44.7109375" style="66" customWidth="1"/>
    <col min="1790" max="1792" width="17.140625" style="66" customWidth="1"/>
    <col min="1793" max="1793" width="17.7109375" style="66" customWidth="1"/>
    <col min="1794" max="1794" width="16.140625" style="66" customWidth="1"/>
    <col min="1795" max="1795" width="14.140625" style="66" customWidth="1"/>
    <col min="1796" max="1796" width="14.28515625" style="66" customWidth="1"/>
    <col min="1797" max="1798" width="17.140625" style="66" customWidth="1"/>
    <col min="1799" max="1799" width="15.42578125" style="66" bestFit="1" customWidth="1"/>
    <col min="1800" max="1800" width="15.28515625" style="66" bestFit="1" customWidth="1"/>
    <col min="1801" max="1801" width="15.140625" style="66" customWidth="1"/>
    <col min="1802" max="1802" width="15.85546875" style="66" customWidth="1"/>
    <col min="1803" max="1803" width="15.5703125" style="66" customWidth="1"/>
    <col min="1804" max="1804" width="11.28515625" style="66" bestFit="1" customWidth="1"/>
    <col min="1805" max="2044" width="11.42578125" style="66"/>
    <col min="2045" max="2045" width="44.7109375" style="66" customWidth="1"/>
    <col min="2046" max="2048" width="17.140625" style="66" customWidth="1"/>
    <col min="2049" max="2049" width="17.7109375" style="66" customWidth="1"/>
    <col min="2050" max="2050" width="16.140625" style="66" customWidth="1"/>
    <col min="2051" max="2051" width="14.140625" style="66" customWidth="1"/>
    <col min="2052" max="2052" width="14.28515625" style="66" customWidth="1"/>
    <col min="2053" max="2054" width="17.140625" style="66" customWidth="1"/>
    <col min="2055" max="2055" width="15.42578125" style="66" bestFit="1" customWidth="1"/>
    <col min="2056" max="2056" width="15.28515625" style="66" bestFit="1" customWidth="1"/>
    <col min="2057" max="2057" width="15.140625" style="66" customWidth="1"/>
    <col min="2058" max="2058" width="15.85546875" style="66" customWidth="1"/>
    <col min="2059" max="2059" width="15.5703125" style="66" customWidth="1"/>
    <col min="2060" max="2060" width="11.28515625" style="66" bestFit="1" customWidth="1"/>
    <col min="2061" max="2300" width="11.42578125" style="66"/>
    <col min="2301" max="2301" width="44.7109375" style="66" customWidth="1"/>
    <col min="2302" max="2304" width="17.140625" style="66" customWidth="1"/>
    <col min="2305" max="2305" width="17.7109375" style="66" customWidth="1"/>
    <col min="2306" max="2306" width="16.140625" style="66" customWidth="1"/>
    <col min="2307" max="2307" width="14.140625" style="66" customWidth="1"/>
    <col min="2308" max="2308" width="14.28515625" style="66" customWidth="1"/>
    <col min="2309" max="2310" width="17.140625" style="66" customWidth="1"/>
    <col min="2311" max="2311" width="15.42578125" style="66" bestFit="1" customWidth="1"/>
    <col min="2312" max="2312" width="15.28515625" style="66" bestFit="1" customWidth="1"/>
    <col min="2313" max="2313" width="15.140625" style="66" customWidth="1"/>
    <col min="2314" max="2314" width="15.85546875" style="66" customWidth="1"/>
    <col min="2315" max="2315" width="15.5703125" style="66" customWidth="1"/>
    <col min="2316" max="2316" width="11.28515625" style="66" bestFit="1" customWidth="1"/>
    <col min="2317" max="2556" width="11.42578125" style="66"/>
    <col min="2557" max="2557" width="44.7109375" style="66" customWidth="1"/>
    <col min="2558" max="2560" width="17.140625" style="66" customWidth="1"/>
    <col min="2561" max="2561" width="17.7109375" style="66" customWidth="1"/>
    <col min="2562" max="2562" width="16.140625" style="66" customWidth="1"/>
    <col min="2563" max="2563" width="14.140625" style="66" customWidth="1"/>
    <col min="2564" max="2564" width="14.28515625" style="66" customWidth="1"/>
    <col min="2565" max="2566" width="17.140625" style="66" customWidth="1"/>
    <col min="2567" max="2567" width="15.42578125" style="66" bestFit="1" customWidth="1"/>
    <col min="2568" max="2568" width="15.28515625" style="66" bestFit="1" customWidth="1"/>
    <col min="2569" max="2569" width="15.140625" style="66" customWidth="1"/>
    <col min="2570" max="2570" width="15.85546875" style="66" customWidth="1"/>
    <col min="2571" max="2571" width="15.5703125" style="66" customWidth="1"/>
    <col min="2572" max="2572" width="11.28515625" style="66" bestFit="1" customWidth="1"/>
    <col min="2573" max="2812" width="11.42578125" style="66"/>
    <col min="2813" max="2813" width="44.7109375" style="66" customWidth="1"/>
    <col min="2814" max="2816" width="17.140625" style="66" customWidth="1"/>
    <col min="2817" max="2817" width="17.7109375" style="66" customWidth="1"/>
    <col min="2818" max="2818" width="16.140625" style="66" customWidth="1"/>
    <col min="2819" max="2819" width="14.140625" style="66" customWidth="1"/>
    <col min="2820" max="2820" width="14.28515625" style="66" customWidth="1"/>
    <col min="2821" max="2822" width="17.140625" style="66" customWidth="1"/>
    <col min="2823" max="2823" width="15.42578125" style="66" bestFit="1" customWidth="1"/>
    <col min="2824" max="2824" width="15.28515625" style="66" bestFit="1" customWidth="1"/>
    <col min="2825" max="2825" width="15.140625" style="66" customWidth="1"/>
    <col min="2826" max="2826" width="15.85546875" style="66" customWidth="1"/>
    <col min="2827" max="2827" width="15.5703125" style="66" customWidth="1"/>
    <col min="2828" max="2828" width="11.28515625" style="66" bestFit="1" customWidth="1"/>
    <col min="2829" max="3068" width="11.42578125" style="66"/>
    <col min="3069" max="3069" width="44.7109375" style="66" customWidth="1"/>
    <col min="3070" max="3072" width="17.140625" style="66" customWidth="1"/>
    <col min="3073" max="3073" width="17.7109375" style="66" customWidth="1"/>
    <col min="3074" max="3074" width="16.140625" style="66" customWidth="1"/>
    <col min="3075" max="3075" width="14.140625" style="66" customWidth="1"/>
    <col min="3076" max="3076" width="14.28515625" style="66" customWidth="1"/>
    <col min="3077" max="3078" width="17.140625" style="66" customWidth="1"/>
    <col min="3079" max="3079" width="15.42578125" style="66" bestFit="1" customWidth="1"/>
    <col min="3080" max="3080" width="15.28515625" style="66" bestFit="1" customWidth="1"/>
    <col min="3081" max="3081" width="15.140625" style="66" customWidth="1"/>
    <col min="3082" max="3082" width="15.85546875" style="66" customWidth="1"/>
    <col min="3083" max="3083" width="15.5703125" style="66" customWidth="1"/>
    <col min="3084" max="3084" width="11.28515625" style="66" bestFit="1" customWidth="1"/>
    <col min="3085" max="3324" width="11.42578125" style="66"/>
    <col min="3325" max="3325" width="44.7109375" style="66" customWidth="1"/>
    <col min="3326" max="3328" width="17.140625" style="66" customWidth="1"/>
    <col min="3329" max="3329" width="17.7109375" style="66" customWidth="1"/>
    <col min="3330" max="3330" width="16.140625" style="66" customWidth="1"/>
    <col min="3331" max="3331" width="14.140625" style="66" customWidth="1"/>
    <col min="3332" max="3332" width="14.28515625" style="66" customWidth="1"/>
    <col min="3333" max="3334" width="17.140625" style="66" customWidth="1"/>
    <col min="3335" max="3335" width="15.42578125" style="66" bestFit="1" customWidth="1"/>
    <col min="3336" max="3336" width="15.28515625" style="66" bestFit="1" customWidth="1"/>
    <col min="3337" max="3337" width="15.140625" style="66" customWidth="1"/>
    <col min="3338" max="3338" width="15.85546875" style="66" customWidth="1"/>
    <col min="3339" max="3339" width="15.5703125" style="66" customWidth="1"/>
    <col min="3340" max="3340" width="11.28515625" style="66" bestFit="1" customWidth="1"/>
    <col min="3341" max="3580" width="11.42578125" style="66"/>
    <col min="3581" max="3581" width="44.7109375" style="66" customWidth="1"/>
    <col min="3582" max="3584" width="17.140625" style="66" customWidth="1"/>
    <col min="3585" max="3585" width="17.7109375" style="66" customWidth="1"/>
    <col min="3586" max="3586" width="16.140625" style="66" customWidth="1"/>
    <col min="3587" max="3587" width="14.140625" style="66" customWidth="1"/>
    <col min="3588" max="3588" width="14.28515625" style="66" customWidth="1"/>
    <col min="3589" max="3590" width="17.140625" style="66" customWidth="1"/>
    <col min="3591" max="3591" width="15.42578125" style="66" bestFit="1" customWidth="1"/>
    <col min="3592" max="3592" width="15.28515625" style="66" bestFit="1" customWidth="1"/>
    <col min="3593" max="3593" width="15.140625" style="66" customWidth="1"/>
    <col min="3594" max="3594" width="15.85546875" style="66" customWidth="1"/>
    <col min="3595" max="3595" width="15.5703125" style="66" customWidth="1"/>
    <col min="3596" max="3596" width="11.28515625" style="66" bestFit="1" customWidth="1"/>
    <col min="3597" max="3836" width="11.42578125" style="66"/>
    <col min="3837" max="3837" width="44.7109375" style="66" customWidth="1"/>
    <col min="3838" max="3840" width="17.140625" style="66" customWidth="1"/>
    <col min="3841" max="3841" width="17.7109375" style="66" customWidth="1"/>
    <col min="3842" max="3842" width="16.140625" style="66" customWidth="1"/>
    <col min="3843" max="3843" width="14.140625" style="66" customWidth="1"/>
    <col min="3844" max="3844" width="14.28515625" style="66" customWidth="1"/>
    <col min="3845" max="3846" width="17.140625" style="66" customWidth="1"/>
    <col min="3847" max="3847" width="15.42578125" style="66" bestFit="1" customWidth="1"/>
    <col min="3848" max="3848" width="15.28515625" style="66" bestFit="1" customWidth="1"/>
    <col min="3849" max="3849" width="15.140625" style="66" customWidth="1"/>
    <col min="3850" max="3850" width="15.85546875" style="66" customWidth="1"/>
    <col min="3851" max="3851" width="15.5703125" style="66" customWidth="1"/>
    <col min="3852" max="3852" width="11.28515625" style="66" bestFit="1" customWidth="1"/>
    <col min="3853" max="4092" width="11.42578125" style="66"/>
    <col min="4093" max="4093" width="44.7109375" style="66" customWidth="1"/>
    <col min="4094" max="4096" width="17.140625" style="66" customWidth="1"/>
    <col min="4097" max="4097" width="17.7109375" style="66" customWidth="1"/>
    <col min="4098" max="4098" width="16.140625" style="66" customWidth="1"/>
    <col min="4099" max="4099" width="14.140625" style="66" customWidth="1"/>
    <col min="4100" max="4100" width="14.28515625" style="66" customWidth="1"/>
    <col min="4101" max="4102" width="17.140625" style="66" customWidth="1"/>
    <col min="4103" max="4103" width="15.42578125" style="66" bestFit="1" customWidth="1"/>
    <col min="4104" max="4104" width="15.28515625" style="66" bestFit="1" customWidth="1"/>
    <col min="4105" max="4105" width="15.140625" style="66" customWidth="1"/>
    <col min="4106" max="4106" width="15.85546875" style="66" customWidth="1"/>
    <col min="4107" max="4107" width="15.5703125" style="66" customWidth="1"/>
    <col min="4108" max="4108" width="11.28515625" style="66" bestFit="1" customWidth="1"/>
    <col min="4109" max="4348" width="11.42578125" style="66"/>
    <col min="4349" max="4349" width="44.7109375" style="66" customWidth="1"/>
    <col min="4350" max="4352" width="17.140625" style="66" customWidth="1"/>
    <col min="4353" max="4353" width="17.7109375" style="66" customWidth="1"/>
    <col min="4354" max="4354" width="16.140625" style="66" customWidth="1"/>
    <col min="4355" max="4355" width="14.140625" style="66" customWidth="1"/>
    <col min="4356" max="4356" width="14.28515625" style="66" customWidth="1"/>
    <col min="4357" max="4358" width="17.140625" style="66" customWidth="1"/>
    <col min="4359" max="4359" width="15.42578125" style="66" bestFit="1" customWidth="1"/>
    <col min="4360" max="4360" width="15.28515625" style="66" bestFit="1" customWidth="1"/>
    <col min="4361" max="4361" width="15.140625" style="66" customWidth="1"/>
    <col min="4362" max="4362" width="15.85546875" style="66" customWidth="1"/>
    <col min="4363" max="4363" width="15.5703125" style="66" customWidth="1"/>
    <col min="4364" max="4364" width="11.28515625" style="66" bestFit="1" customWidth="1"/>
    <col min="4365" max="4604" width="11.42578125" style="66"/>
    <col min="4605" max="4605" width="44.7109375" style="66" customWidth="1"/>
    <col min="4606" max="4608" width="17.140625" style="66" customWidth="1"/>
    <col min="4609" max="4609" width="17.7109375" style="66" customWidth="1"/>
    <col min="4610" max="4610" width="16.140625" style="66" customWidth="1"/>
    <col min="4611" max="4611" width="14.140625" style="66" customWidth="1"/>
    <col min="4612" max="4612" width="14.28515625" style="66" customWidth="1"/>
    <col min="4613" max="4614" width="17.140625" style="66" customWidth="1"/>
    <col min="4615" max="4615" width="15.42578125" style="66" bestFit="1" customWidth="1"/>
    <col min="4616" max="4616" width="15.28515625" style="66" bestFit="1" customWidth="1"/>
    <col min="4617" max="4617" width="15.140625" style="66" customWidth="1"/>
    <col min="4618" max="4618" width="15.85546875" style="66" customWidth="1"/>
    <col min="4619" max="4619" width="15.5703125" style="66" customWidth="1"/>
    <col min="4620" max="4620" width="11.28515625" style="66" bestFit="1" customWidth="1"/>
    <col min="4621" max="4860" width="11.42578125" style="66"/>
    <col min="4861" max="4861" width="44.7109375" style="66" customWidth="1"/>
    <col min="4862" max="4864" width="17.140625" style="66" customWidth="1"/>
    <col min="4865" max="4865" width="17.7109375" style="66" customWidth="1"/>
    <col min="4866" max="4866" width="16.140625" style="66" customWidth="1"/>
    <col min="4867" max="4867" width="14.140625" style="66" customWidth="1"/>
    <col min="4868" max="4868" width="14.28515625" style="66" customWidth="1"/>
    <col min="4869" max="4870" width="17.140625" style="66" customWidth="1"/>
    <col min="4871" max="4871" width="15.42578125" style="66" bestFit="1" customWidth="1"/>
    <col min="4872" max="4872" width="15.28515625" style="66" bestFit="1" customWidth="1"/>
    <col min="4873" max="4873" width="15.140625" style="66" customWidth="1"/>
    <col min="4874" max="4874" width="15.85546875" style="66" customWidth="1"/>
    <col min="4875" max="4875" width="15.5703125" style="66" customWidth="1"/>
    <col min="4876" max="4876" width="11.28515625" style="66" bestFit="1" customWidth="1"/>
    <col min="4877" max="5116" width="11.42578125" style="66"/>
    <col min="5117" max="5117" width="44.7109375" style="66" customWidth="1"/>
    <col min="5118" max="5120" width="17.140625" style="66" customWidth="1"/>
    <col min="5121" max="5121" width="17.7109375" style="66" customWidth="1"/>
    <col min="5122" max="5122" width="16.140625" style="66" customWidth="1"/>
    <col min="5123" max="5123" width="14.140625" style="66" customWidth="1"/>
    <col min="5124" max="5124" width="14.28515625" style="66" customWidth="1"/>
    <col min="5125" max="5126" width="17.140625" style="66" customWidth="1"/>
    <col min="5127" max="5127" width="15.42578125" style="66" bestFit="1" customWidth="1"/>
    <col min="5128" max="5128" width="15.28515625" style="66" bestFit="1" customWidth="1"/>
    <col min="5129" max="5129" width="15.140625" style="66" customWidth="1"/>
    <col min="5130" max="5130" width="15.85546875" style="66" customWidth="1"/>
    <col min="5131" max="5131" width="15.5703125" style="66" customWidth="1"/>
    <col min="5132" max="5132" width="11.28515625" style="66" bestFit="1" customWidth="1"/>
    <col min="5133" max="5372" width="11.42578125" style="66"/>
    <col min="5373" max="5373" width="44.7109375" style="66" customWidth="1"/>
    <col min="5374" max="5376" width="17.140625" style="66" customWidth="1"/>
    <col min="5377" max="5377" width="17.7109375" style="66" customWidth="1"/>
    <col min="5378" max="5378" width="16.140625" style="66" customWidth="1"/>
    <col min="5379" max="5379" width="14.140625" style="66" customWidth="1"/>
    <col min="5380" max="5380" width="14.28515625" style="66" customWidth="1"/>
    <col min="5381" max="5382" width="17.140625" style="66" customWidth="1"/>
    <col min="5383" max="5383" width="15.42578125" style="66" bestFit="1" customWidth="1"/>
    <col min="5384" max="5384" width="15.28515625" style="66" bestFit="1" customWidth="1"/>
    <col min="5385" max="5385" width="15.140625" style="66" customWidth="1"/>
    <col min="5386" max="5386" width="15.85546875" style="66" customWidth="1"/>
    <col min="5387" max="5387" width="15.5703125" style="66" customWidth="1"/>
    <col min="5388" max="5388" width="11.28515625" style="66" bestFit="1" customWidth="1"/>
    <col min="5389" max="5628" width="11.42578125" style="66"/>
    <col min="5629" max="5629" width="44.7109375" style="66" customWidth="1"/>
    <col min="5630" max="5632" width="17.140625" style="66" customWidth="1"/>
    <col min="5633" max="5633" width="17.7109375" style="66" customWidth="1"/>
    <col min="5634" max="5634" width="16.140625" style="66" customWidth="1"/>
    <col min="5635" max="5635" width="14.140625" style="66" customWidth="1"/>
    <col min="5636" max="5636" width="14.28515625" style="66" customWidth="1"/>
    <col min="5637" max="5638" width="17.140625" style="66" customWidth="1"/>
    <col min="5639" max="5639" width="15.42578125" style="66" bestFit="1" customWidth="1"/>
    <col min="5640" max="5640" width="15.28515625" style="66" bestFit="1" customWidth="1"/>
    <col min="5641" max="5641" width="15.140625" style="66" customWidth="1"/>
    <col min="5642" max="5642" width="15.85546875" style="66" customWidth="1"/>
    <col min="5643" max="5643" width="15.5703125" style="66" customWidth="1"/>
    <col min="5644" max="5644" width="11.28515625" style="66" bestFit="1" customWidth="1"/>
    <col min="5645" max="5884" width="11.42578125" style="66"/>
    <col min="5885" max="5885" width="44.7109375" style="66" customWidth="1"/>
    <col min="5886" max="5888" width="17.140625" style="66" customWidth="1"/>
    <col min="5889" max="5889" width="17.7109375" style="66" customWidth="1"/>
    <col min="5890" max="5890" width="16.140625" style="66" customWidth="1"/>
    <col min="5891" max="5891" width="14.140625" style="66" customWidth="1"/>
    <col min="5892" max="5892" width="14.28515625" style="66" customWidth="1"/>
    <col min="5893" max="5894" width="17.140625" style="66" customWidth="1"/>
    <col min="5895" max="5895" width="15.42578125" style="66" bestFit="1" customWidth="1"/>
    <col min="5896" max="5896" width="15.28515625" style="66" bestFit="1" customWidth="1"/>
    <col min="5897" max="5897" width="15.140625" style="66" customWidth="1"/>
    <col min="5898" max="5898" width="15.85546875" style="66" customWidth="1"/>
    <col min="5899" max="5899" width="15.5703125" style="66" customWidth="1"/>
    <col min="5900" max="5900" width="11.28515625" style="66" bestFit="1" customWidth="1"/>
    <col min="5901" max="6140" width="11.42578125" style="66"/>
    <col min="6141" max="6141" width="44.7109375" style="66" customWidth="1"/>
    <col min="6142" max="6144" width="17.140625" style="66" customWidth="1"/>
    <col min="6145" max="6145" width="17.7109375" style="66" customWidth="1"/>
    <col min="6146" max="6146" width="16.140625" style="66" customWidth="1"/>
    <col min="6147" max="6147" width="14.140625" style="66" customWidth="1"/>
    <col min="6148" max="6148" width="14.28515625" style="66" customWidth="1"/>
    <col min="6149" max="6150" width="17.140625" style="66" customWidth="1"/>
    <col min="6151" max="6151" width="15.42578125" style="66" bestFit="1" customWidth="1"/>
    <col min="6152" max="6152" width="15.28515625" style="66" bestFit="1" customWidth="1"/>
    <col min="6153" max="6153" width="15.140625" style="66" customWidth="1"/>
    <col min="6154" max="6154" width="15.85546875" style="66" customWidth="1"/>
    <col min="6155" max="6155" width="15.5703125" style="66" customWidth="1"/>
    <col min="6156" max="6156" width="11.28515625" style="66" bestFit="1" customWidth="1"/>
    <col min="6157" max="6396" width="11.42578125" style="66"/>
    <col min="6397" max="6397" width="44.7109375" style="66" customWidth="1"/>
    <col min="6398" max="6400" width="17.140625" style="66" customWidth="1"/>
    <col min="6401" max="6401" width="17.7109375" style="66" customWidth="1"/>
    <col min="6402" max="6402" width="16.140625" style="66" customWidth="1"/>
    <col min="6403" max="6403" width="14.140625" style="66" customWidth="1"/>
    <col min="6404" max="6404" width="14.28515625" style="66" customWidth="1"/>
    <col min="6405" max="6406" width="17.140625" style="66" customWidth="1"/>
    <col min="6407" max="6407" width="15.42578125" style="66" bestFit="1" customWidth="1"/>
    <col min="6408" max="6408" width="15.28515625" style="66" bestFit="1" customWidth="1"/>
    <col min="6409" max="6409" width="15.140625" style="66" customWidth="1"/>
    <col min="6410" max="6410" width="15.85546875" style="66" customWidth="1"/>
    <col min="6411" max="6411" width="15.5703125" style="66" customWidth="1"/>
    <col min="6412" max="6412" width="11.28515625" style="66" bestFit="1" customWidth="1"/>
    <col min="6413" max="6652" width="11.42578125" style="66"/>
    <col min="6653" max="6653" width="44.7109375" style="66" customWidth="1"/>
    <col min="6654" max="6656" width="17.140625" style="66" customWidth="1"/>
    <col min="6657" max="6657" width="17.7109375" style="66" customWidth="1"/>
    <col min="6658" max="6658" width="16.140625" style="66" customWidth="1"/>
    <col min="6659" max="6659" width="14.140625" style="66" customWidth="1"/>
    <col min="6660" max="6660" width="14.28515625" style="66" customWidth="1"/>
    <col min="6661" max="6662" width="17.140625" style="66" customWidth="1"/>
    <col min="6663" max="6663" width="15.42578125" style="66" bestFit="1" customWidth="1"/>
    <col min="6664" max="6664" width="15.28515625" style="66" bestFit="1" customWidth="1"/>
    <col min="6665" max="6665" width="15.140625" style="66" customWidth="1"/>
    <col min="6666" max="6666" width="15.85546875" style="66" customWidth="1"/>
    <col min="6667" max="6667" width="15.5703125" style="66" customWidth="1"/>
    <col min="6668" max="6668" width="11.28515625" style="66" bestFit="1" customWidth="1"/>
    <col min="6669" max="6908" width="11.42578125" style="66"/>
    <col min="6909" max="6909" width="44.7109375" style="66" customWidth="1"/>
    <col min="6910" max="6912" width="17.140625" style="66" customWidth="1"/>
    <col min="6913" max="6913" width="17.7109375" style="66" customWidth="1"/>
    <col min="6914" max="6914" width="16.140625" style="66" customWidth="1"/>
    <col min="6915" max="6915" width="14.140625" style="66" customWidth="1"/>
    <col min="6916" max="6916" width="14.28515625" style="66" customWidth="1"/>
    <col min="6917" max="6918" width="17.140625" style="66" customWidth="1"/>
    <col min="6919" max="6919" width="15.42578125" style="66" bestFit="1" customWidth="1"/>
    <col min="6920" max="6920" width="15.28515625" style="66" bestFit="1" customWidth="1"/>
    <col min="6921" max="6921" width="15.140625" style="66" customWidth="1"/>
    <col min="6922" max="6922" width="15.85546875" style="66" customWidth="1"/>
    <col min="6923" max="6923" width="15.5703125" style="66" customWidth="1"/>
    <col min="6924" max="6924" width="11.28515625" style="66" bestFit="1" customWidth="1"/>
    <col min="6925" max="7164" width="11.42578125" style="66"/>
    <col min="7165" max="7165" width="44.7109375" style="66" customWidth="1"/>
    <col min="7166" max="7168" width="17.140625" style="66" customWidth="1"/>
    <col min="7169" max="7169" width="17.7109375" style="66" customWidth="1"/>
    <col min="7170" max="7170" width="16.140625" style="66" customWidth="1"/>
    <col min="7171" max="7171" width="14.140625" style="66" customWidth="1"/>
    <col min="7172" max="7172" width="14.28515625" style="66" customWidth="1"/>
    <col min="7173" max="7174" width="17.140625" style="66" customWidth="1"/>
    <col min="7175" max="7175" width="15.42578125" style="66" bestFit="1" customWidth="1"/>
    <col min="7176" max="7176" width="15.28515625" style="66" bestFit="1" customWidth="1"/>
    <col min="7177" max="7177" width="15.140625" style="66" customWidth="1"/>
    <col min="7178" max="7178" width="15.85546875" style="66" customWidth="1"/>
    <col min="7179" max="7179" width="15.5703125" style="66" customWidth="1"/>
    <col min="7180" max="7180" width="11.28515625" style="66" bestFit="1" customWidth="1"/>
    <col min="7181" max="7420" width="11.42578125" style="66"/>
    <col min="7421" max="7421" width="44.7109375" style="66" customWidth="1"/>
    <col min="7422" max="7424" width="17.140625" style="66" customWidth="1"/>
    <col min="7425" max="7425" width="17.7109375" style="66" customWidth="1"/>
    <col min="7426" max="7426" width="16.140625" style="66" customWidth="1"/>
    <col min="7427" max="7427" width="14.140625" style="66" customWidth="1"/>
    <col min="7428" max="7428" width="14.28515625" style="66" customWidth="1"/>
    <col min="7429" max="7430" width="17.140625" style="66" customWidth="1"/>
    <col min="7431" max="7431" width="15.42578125" style="66" bestFit="1" customWidth="1"/>
    <col min="7432" max="7432" width="15.28515625" style="66" bestFit="1" customWidth="1"/>
    <col min="7433" max="7433" width="15.140625" style="66" customWidth="1"/>
    <col min="7434" max="7434" width="15.85546875" style="66" customWidth="1"/>
    <col min="7435" max="7435" width="15.5703125" style="66" customWidth="1"/>
    <col min="7436" max="7436" width="11.28515625" style="66" bestFit="1" customWidth="1"/>
    <col min="7437" max="7676" width="11.42578125" style="66"/>
    <col min="7677" max="7677" width="44.7109375" style="66" customWidth="1"/>
    <col min="7678" max="7680" width="17.140625" style="66" customWidth="1"/>
    <col min="7681" max="7681" width="17.7109375" style="66" customWidth="1"/>
    <col min="7682" max="7682" width="16.140625" style="66" customWidth="1"/>
    <col min="7683" max="7683" width="14.140625" style="66" customWidth="1"/>
    <col min="7684" max="7684" width="14.28515625" style="66" customWidth="1"/>
    <col min="7685" max="7686" width="17.140625" style="66" customWidth="1"/>
    <col min="7687" max="7687" width="15.42578125" style="66" bestFit="1" customWidth="1"/>
    <col min="7688" max="7688" width="15.28515625" style="66" bestFit="1" customWidth="1"/>
    <col min="7689" max="7689" width="15.140625" style="66" customWidth="1"/>
    <col min="7690" max="7690" width="15.85546875" style="66" customWidth="1"/>
    <col min="7691" max="7691" width="15.5703125" style="66" customWidth="1"/>
    <col min="7692" max="7692" width="11.28515625" style="66" bestFit="1" customWidth="1"/>
    <col min="7693" max="7932" width="11.42578125" style="66"/>
    <col min="7933" max="7933" width="44.7109375" style="66" customWidth="1"/>
    <col min="7934" max="7936" width="17.140625" style="66" customWidth="1"/>
    <col min="7937" max="7937" width="17.7109375" style="66" customWidth="1"/>
    <col min="7938" max="7938" width="16.140625" style="66" customWidth="1"/>
    <col min="7939" max="7939" width="14.140625" style="66" customWidth="1"/>
    <col min="7940" max="7940" width="14.28515625" style="66" customWidth="1"/>
    <col min="7941" max="7942" width="17.140625" style="66" customWidth="1"/>
    <col min="7943" max="7943" width="15.42578125" style="66" bestFit="1" customWidth="1"/>
    <col min="7944" max="7944" width="15.28515625" style="66" bestFit="1" customWidth="1"/>
    <col min="7945" max="7945" width="15.140625" style="66" customWidth="1"/>
    <col min="7946" max="7946" width="15.85546875" style="66" customWidth="1"/>
    <col min="7947" max="7947" width="15.5703125" style="66" customWidth="1"/>
    <col min="7948" max="7948" width="11.28515625" style="66" bestFit="1" customWidth="1"/>
    <col min="7949" max="8188" width="11.42578125" style="66"/>
    <col min="8189" max="8189" width="44.7109375" style="66" customWidth="1"/>
    <col min="8190" max="8192" width="17.140625" style="66" customWidth="1"/>
    <col min="8193" max="8193" width="17.7109375" style="66" customWidth="1"/>
    <col min="8194" max="8194" width="16.140625" style="66" customWidth="1"/>
    <col min="8195" max="8195" width="14.140625" style="66" customWidth="1"/>
    <col min="8196" max="8196" width="14.28515625" style="66" customWidth="1"/>
    <col min="8197" max="8198" width="17.140625" style="66" customWidth="1"/>
    <col min="8199" max="8199" width="15.42578125" style="66" bestFit="1" customWidth="1"/>
    <col min="8200" max="8200" width="15.28515625" style="66" bestFit="1" customWidth="1"/>
    <col min="8201" max="8201" width="15.140625" style="66" customWidth="1"/>
    <col min="8202" max="8202" width="15.85546875" style="66" customWidth="1"/>
    <col min="8203" max="8203" width="15.5703125" style="66" customWidth="1"/>
    <col min="8204" max="8204" width="11.28515625" style="66" bestFit="1" customWidth="1"/>
    <col min="8205" max="8444" width="11.42578125" style="66"/>
    <col min="8445" max="8445" width="44.7109375" style="66" customWidth="1"/>
    <col min="8446" max="8448" width="17.140625" style="66" customWidth="1"/>
    <col min="8449" max="8449" width="17.7109375" style="66" customWidth="1"/>
    <col min="8450" max="8450" width="16.140625" style="66" customWidth="1"/>
    <col min="8451" max="8451" width="14.140625" style="66" customWidth="1"/>
    <col min="8452" max="8452" width="14.28515625" style="66" customWidth="1"/>
    <col min="8453" max="8454" width="17.140625" style="66" customWidth="1"/>
    <col min="8455" max="8455" width="15.42578125" style="66" bestFit="1" customWidth="1"/>
    <col min="8456" max="8456" width="15.28515625" style="66" bestFit="1" customWidth="1"/>
    <col min="8457" max="8457" width="15.140625" style="66" customWidth="1"/>
    <col min="8458" max="8458" width="15.85546875" style="66" customWidth="1"/>
    <col min="8459" max="8459" width="15.5703125" style="66" customWidth="1"/>
    <col min="8460" max="8460" width="11.28515625" style="66" bestFit="1" customWidth="1"/>
    <col min="8461" max="8700" width="11.42578125" style="66"/>
    <col min="8701" max="8701" width="44.7109375" style="66" customWidth="1"/>
    <col min="8702" max="8704" width="17.140625" style="66" customWidth="1"/>
    <col min="8705" max="8705" width="17.7109375" style="66" customWidth="1"/>
    <col min="8706" max="8706" width="16.140625" style="66" customWidth="1"/>
    <col min="8707" max="8707" width="14.140625" style="66" customWidth="1"/>
    <col min="8708" max="8708" width="14.28515625" style="66" customWidth="1"/>
    <col min="8709" max="8710" width="17.140625" style="66" customWidth="1"/>
    <col min="8711" max="8711" width="15.42578125" style="66" bestFit="1" customWidth="1"/>
    <col min="8712" max="8712" width="15.28515625" style="66" bestFit="1" customWidth="1"/>
    <col min="8713" max="8713" width="15.140625" style="66" customWidth="1"/>
    <col min="8714" max="8714" width="15.85546875" style="66" customWidth="1"/>
    <col min="8715" max="8715" width="15.5703125" style="66" customWidth="1"/>
    <col min="8716" max="8716" width="11.28515625" style="66" bestFit="1" customWidth="1"/>
    <col min="8717" max="8956" width="11.42578125" style="66"/>
    <col min="8957" max="8957" width="44.7109375" style="66" customWidth="1"/>
    <col min="8958" max="8960" width="17.140625" style="66" customWidth="1"/>
    <col min="8961" max="8961" width="17.7109375" style="66" customWidth="1"/>
    <col min="8962" max="8962" width="16.140625" style="66" customWidth="1"/>
    <col min="8963" max="8963" width="14.140625" style="66" customWidth="1"/>
    <col min="8964" max="8964" width="14.28515625" style="66" customWidth="1"/>
    <col min="8965" max="8966" width="17.140625" style="66" customWidth="1"/>
    <col min="8967" max="8967" width="15.42578125" style="66" bestFit="1" customWidth="1"/>
    <col min="8968" max="8968" width="15.28515625" style="66" bestFit="1" customWidth="1"/>
    <col min="8969" max="8969" width="15.140625" style="66" customWidth="1"/>
    <col min="8970" max="8970" width="15.85546875" style="66" customWidth="1"/>
    <col min="8971" max="8971" width="15.5703125" style="66" customWidth="1"/>
    <col min="8972" max="8972" width="11.28515625" style="66" bestFit="1" customWidth="1"/>
    <col min="8973" max="9212" width="11.42578125" style="66"/>
    <col min="9213" max="9213" width="44.7109375" style="66" customWidth="1"/>
    <col min="9214" max="9216" width="17.140625" style="66" customWidth="1"/>
    <col min="9217" max="9217" width="17.7109375" style="66" customWidth="1"/>
    <col min="9218" max="9218" width="16.140625" style="66" customWidth="1"/>
    <col min="9219" max="9219" width="14.140625" style="66" customWidth="1"/>
    <col min="9220" max="9220" width="14.28515625" style="66" customWidth="1"/>
    <col min="9221" max="9222" width="17.140625" style="66" customWidth="1"/>
    <col min="9223" max="9223" width="15.42578125" style="66" bestFit="1" customWidth="1"/>
    <col min="9224" max="9224" width="15.28515625" style="66" bestFit="1" customWidth="1"/>
    <col min="9225" max="9225" width="15.140625" style="66" customWidth="1"/>
    <col min="9226" max="9226" width="15.85546875" style="66" customWidth="1"/>
    <col min="9227" max="9227" width="15.5703125" style="66" customWidth="1"/>
    <col min="9228" max="9228" width="11.28515625" style="66" bestFit="1" customWidth="1"/>
    <col min="9229" max="9468" width="11.42578125" style="66"/>
    <col min="9469" max="9469" width="44.7109375" style="66" customWidth="1"/>
    <col min="9470" max="9472" width="17.140625" style="66" customWidth="1"/>
    <col min="9473" max="9473" width="17.7109375" style="66" customWidth="1"/>
    <col min="9474" max="9474" width="16.140625" style="66" customWidth="1"/>
    <col min="9475" max="9475" width="14.140625" style="66" customWidth="1"/>
    <col min="9476" max="9476" width="14.28515625" style="66" customWidth="1"/>
    <col min="9477" max="9478" width="17.140625" style="66" customWidth="1"/>
    <col min="9479" max="9479" width="15.42578125" style="66" bestFit="1" customWidth="1"/>
    <col min="9480" max="9480" width="15.28515625" style="66" bestFit="1" customWidth="1"/>
    <col min="9481" max="9481" width="15.140625" style="66" customWidth="1"/>
    <col min="9482" max="9482" width="15.85546875" style="66" customWidth="1"/>
    <col min="9483" max="9483" width="15.5703125" style="66" customWidth="1"/>
    <col min="9484" max="9484" width="11.28515625" style="66" bestFit="1" customWidth="1"/>
    <col min="9485" max="9724" width="11.42578125" style="66"/>
    <col min="9725" max="9725" width="44.7109375" style="66" customWidth="1"/>
    <col min="9726" max="9728" width="17.140625" style="66" customWidth="1"/>
    <col min="9729" max="9729" width="17.7109375" style="66" customWidth="1"/>
    <col min="9730" max="9730" width="16.140625" style="66" customWidth="1"/>
    <col min="9731" max="9731" width="14.140625" style="66" customWidth="1"/>
    <col min="9732" max="9732" width="14.28515625" style="66" customWidth="1"/>
    <col min="9733" max="9734" width="17.140625" style="66" customWidth="1"/>
    <col min="9735" max="9735" width="15.42578125" style="66" bestFit="1" customWidth="1"/>
    <col min="9736" max="9736" width="15.28515625" style="66" bestFit="1" customWidth="1"/>
    <col min="9737" max="9737" width="15.140625" style="66" customWidth="1"/>
    <col min="9738" max="9738" width="15.85546875" style="66" customWidth="1"/>
    <col min="9739" max="9739" width="15.5703125" style="66" customWidth="1"/>
    <col min="9740" max="9740" width="11.28515625" style="66" bestFit="1" customWidth="1"/>
    <col min="9741" max="9980" width="11.42578125" style="66"/>
    <col min="9981" max="9981" width="44.7109375" style="66" customWidth="1"/>
    <col min="9982" max="9984" width="17.140625" style="66" customWidth="1"/>
    <col min="9985" max="9985" width="17.7109375" style="66" customWidth="1"/>
    <col min="9986" max="9986" width="16.140625" style="66" customWidth="1"/>
    <col min="9987" max="9987" width="14.140625" style="66" customWidth="1"/>
    <col min="9988" max="9988" width="14.28515625" style="66" customWidth="1"/>
    <col min="9989" max="9990" width="17.140625" style="66" customWidth="1"/>
    <col min="9991" max="9991" width="15.42578125" style="66" bestFit="1" customWidth="1"/>
    <col min="9992" max="9992" width="15.28515625" style="66" bestFit="1" customWidth="1"/>
    <col min="9993" max="9993" width="15.140625" style="66" customWidth="1"/>
    <col min="9994" max="9994" width="15.85546875" style="66" customWidth="1"/>
    <col min="9995" max="9995" width="15.5703125" style="66" customWidth="1"/>
    <col min="9996" max="9996" width="11.28515625" style="66" bestFit="1" customWidth="1"/>
    <col min="9997" max="10236" width="11.42578125" style="66"/>
    <col min="10237" max="10237" width="44.7109375" style="66" customWidth="1"/>
    <col min="10238" max="10240" width="17.140625" style="66" customWidth="1"/>
    <col min="10241" max="10241" width="17.7109375" style="66" customWidth="1"/>
    <col min="10242" max="10242" width="16.140625" style="66" customWidth="1"/>
    <col min="10243" max="10243" width="14.140625" style="66" customWidth="1"/>
    <col min="10244" max="10244" width="14.28515625" style="66" customWidth="1"/>
    <col min="10245" max="10246" width="17.140625" style="66" customWidth="1"/>
    <col min="10247" max="10247" width="15.42578125" style="66" bestFit="1" customWidth="1"/>
    <col min="10248" max="10248" width="15.28515625" style="66" bestFit="1" customWidth="1"/>
    <col min="10249" max="10249" width="15.140625" style="66" customWidth="1"/>
    <col min="10250" max="10250" width="15.85546875" style="66" customWidth="1"/>
    <col min="10251" max="10251" width="15.5703125" style="66" customWidth="1"/>
    <col min="10252" max="10252" width="11.28515625" style="66" bestFit="1" customWidth="1"/>
    <col min="10253" max="10492" width="11.42578125" style="66"/>
    <col min="10493" max="10493" width="44.7109375" style="66" customWidth="1"/>
    <col min="10494" max="10496" width="17.140625" style="66" customWidth="1"/>
    <col min="10497" max="10497" width="17.7109375" style="66" customWidth="1"/>
    <col min="10498" max="10498" width="16.140625" style="66" customWidth="1"/>
    <col min="10499" max="10499" width="14.140625" style="66" customWidth="1"/>
    <col min="10500" max="10500" width="14.28515625" style="66" customWidth="1"/>
    <col min="10501" max="10502" width="17.140625" style="66" customWidth="1"/>
    <col min="10503" max="10503" width="15.42578125" style="66" bestFit="1" customWidth="1"/>
    <col min="10504" max="10504" width="15.28515625" style="66" bestFit="1" customWidth="1"/>
    <col min="10505" max="10505" width="15.140625" style="66" customWidth="1"/>
    <col min="10506" max="10506" width="15.85546875" style="66" customWidth="1"/>
    <col min="10507" max="10507" width="15.5703125" style="66" customWidth="1"/>
    <col min="10508" max="10508" width="11.28515625" style="66" bestFit="1" customWidth="1"/>
    <col min="10509" max="10748" width="11.42578125" style="66"/>
    <col min="10749" max="10749" width="44.7109375" style="66" customWidth="1"/>
    <col min="10750" max="10752" width="17.140625" style="66" customWidth="1"/>
    <col min="10753" max="10753" width="17.7109375" style="66" customWidth="1"/>
    <col min="10754" max="10754" width="16.140625" style="66" customWidth="1"/>
    <col min="10755" max="10755" width="14.140625" style="66" customWidth="1"/>
    <col min="10756" max="10756" width="14.28515625" style="66" customWidth="1"/>
    <col min="10757" max="10758" width="17.140625" style="66" customWidth="1"/>
    <col min="10759" max="10759" width="15.42578125" style="66" bestFit="1" customWidth="1"/>
    <col min="10760" max="10760" width="15.28515625" style="66" bestFit="1" customWidth="1"/>
    <col min="10761" max="10761" width="15.140625" style="66" customWidth="1"/>
    <col min="10762" max="10762" width="15.85546875" style="66" customWidth="1"/>
    <col min="10763" max="10763" width="15.5703125" style="66" customWidth="1"/>
    <col min="10764" max="10764" width="11.28515625" style="66" bestFit="1" customWidth="1"/>
    <col min="10765" max="11004" width="11.42578125" style="66"/>
    <col min="11005" max="11005" width="44.7109375" style="66" customWidth="1"/>
    <col min="11006" max="11008" width="17.140625" style="66" customWidth="1"/>
    <col min="11009" max="11009" width="17.7109375" style="66" customWidth="1"/>
    <col min="11010" max="11010" width="16.140625" style="66" customWidth="1"/>
    <col min="11011" max="11011" width="14.140625" style="66" customWidth="1"/>
    <col min="11012" max="11012" width="14.28515625" style="66" customWidth="1"/>
    <col min="11013" max="11014" width="17.140625" style="66" customWidth="1"/>
    <col min="11015" max="11015" width="15.42578125" style="66" bestFit="1" customWidth="1"/>
    <col min="11016" max="11016" width="15.28515625" style="66" bestFit="1" customWidth="1"/>
    <col min="11017" max="11017" width="15.140625" style="66" customWidth="1"/>
    <col min="11018" max="11018" width="15.85546875" style="66" customWidth="1"/>
    <col min="11019" max="11019" width="15.5703125" style="66" customWidth="1"/>
    <col min="11020" max="11020" width="11.28515625" style="66" bestFit="1" customWidth="1"/>
    <col min="11021" max="11260" width="11.42578125" style="66"/>
    <col min="11261" max="11261" width="44.7109375" style="66" customWidth="1"/>
    <col min="11262" max="11264" width="17.140625" style="66" customWidth="1"/>
    <col min="11265" max="11265" width="17.7109375" style="66" customWidth="1"/>
    <col min="11266" max="11266" width="16.140625" style="66" customWidth="1"/>
    <col min="11267" max="11267" width="14.140625" style="66" customWidth="1"/>
    <col min="11268" max="11268" width="14.28515625" style="66" customWidth="1"/>
    <col min="11269" max="11270" width="17.140625" style="66" customWidth="1"/>
    <col min="11271" max="11271" width="15.42578125" style="66" bestFit="1" customWidth="1"/>
    <col min="11272" max="11272" width="15.28515625" style="66" bestFit="1" customWidth="1"/>
    <col min="11273" max="11273" width="15.140625" style="66" customWidth="1"/>
    <col min="11274" max="11274" width="15.85546875" style="66" customWidth="1"/>
    <col min="11275" max="11275" width="15.5703125" style="66" customWidth="1"/>
    <col min="11276" max="11276" width="11.28515625" style="66" bestFit="1" customWidth="1"/>
    <col min="11277" max="11516" width="11.42578125" style="66"/>
    <col min="11517" max="11517" width="44.7109375" style="66" customWidth="1"/>
    <col min="11518" max="11520" width="17.140625" style="66" customWidth="1"/>
    <col min="11521" max="11521" width="17.7109375" style="66" customWidth="1"/>
    <col min="11522" max="11522" width="16.140625" style="66" customWidth="1"/>
    <col min="11523" max="11523" width="14.140625" style="66" customWidth="1"/>
    <col min="11524" max="11524" width="14.28515625" style="66" customWidth="1"/>
    <col min="11525" max="11526" width="17.140625" style="66" customWidth="1"/>
    <col min="11527" max="11527" width="15.42578125" style="66" bestFit="1" customWidth="1"/>
    <col min="11528" max="11528" width="15.28515625" style="66" bestFit="1" customWidth="1"/>
    <col min="11529" max="11529" width="15.140625" style="66" customWidth="1"/>
    <col min="11530" max="11530" width="15.85546875" style="66" customWidth="1"/>
    <col min="11531" max="11531" width="15.5703125" style="66" customWidth="1"/>
    <col min="11532" max="11532" width="11.28515625" style="66" bestFit="1" customWidth="1"/>
    <col min="11533" max="11772" width="11.42578125" style="66"/>
    <col min="11773" max="11773" width="44.7109375" style="66" customWidth="1"/>
    <col min="11774" max="11776" width="17.140625" style="66" customWidth="1"/>
    <col min="11777" max="11777" width="17.7109375" style="66" customWidth="1"/>
    <col min="11778" max="11778" width="16.140625" style="66" customWidth="1"/>
    <col min="11779" max="11779" width="14.140625" style="66" customWidth="1"/>
    <col min="11780" max="11780" width="14.28515625" style="66" customWidth="1"/>
    <col min="11781" max="11782" width="17.140625" style="66" customWidth="1"/>
    <col min="11783" max="11783" width="15.42578125" style="66" bestFit="1" customWidth="1"/>
    <col min="11784" max="11784" width="15.28515625" style="66" bestFit="1" customWidth="1"/>
    <col min="11785" max="11785" width="15.140625" style="66" customWidth="1"/>
    <col min="11786" max="11786" width="15.85546875" style="66" customWidth="1"/>
    <col min="11787" max="11787" width="15.5703125" style="66" customWidth="1"/>
    <col min="11788" max="11788" width="11.28515625" style="66" bestFit="1" customWidth="1"/>
    <col min="11789" max="12028" width="11.42578125" style="66"/>
    <col min="12029" max="12029" width="44.7109375" style="66" customWidth="1"/>
    <col min="12030" max="12032" width="17.140625" style="66" customWidth="1"/>
    <col min="12033" max="12033" width="17.7109375" style="66" customWidth="1"/>
    <col min="12034" max="12034" width="16.140625" style="66" customWidth="1"/>
    <col min="12035" max="12035" width="14.140625" style="66" customWidth="1"/>
    <col min="12036" max="12036" width="14.28515625" style="66" customWidth="1"/>
    <col min="12037" max="12038" width="17.140625" style="66" customWidth="1"/>
    <col min="12039" max="12039" width="15.42578125" style="66" bestFit="1" customWidth="1"/>
    <col min="12040" max="12040" width="15.28515625" style="66" bestFit="1" customWidth="1"/>
    <col min="12041" max="12041" width="15.140625" style="66" customWidth="1"/>
    <col min="12042" max="12042" width="15.85546875" style="66" customWidth="1"/>
    <col min="12043" max="12043" width="15.5703125" style="66" customWidth="1"/>
    <col min="12044" max="12044" width="11.28515625" style="66" bestFit="1" customWidth="1"/>
    <col min="12045" max="12284" width="11.42578125" style="66"/>
    <col min="12285" max="12285" width="44.7109375" style="66" customWidth="1"/>
    <col min="12286" max="12288" width="17.140625" style="66" customWidth="1"/>
    <col min="12289" max="12289" width="17.7109375" style="66" customWidth="1"/>
    <col min="12290" max="12290" width="16.140625" style="66" customWidth="1"/>
    <col min="12291" max="12291" width="14.140625" style="66" customWidth="1"/>
    <col min="12292" max="12292" width="14.28515625" style="66" customWidth="1"/>
    <col min="12293" max="12294" width="17.140625" style="66" customWidth="1"/>
    <col min="12295" max="12295" width="15.42578125" style="66" bestFit="1" customWidth="1"/>
    <col min="12296" max="12296" width="15.28515625" style="66" bestFit="1" customWidth="1"/>
    <col min="12297" max="12297" width="15.140625" style="66" customWidth="1"/>
    <col min="12298" max="12298" width="15.85546875" style="66" customWidth="1"/>
    <col min="12299" max="12299" width="15.5703125" style="66" customWidth="1"/>
    <col min="12300" max="12300" width="11.28515625" style="66" bestFit="1" customWidth="1"/>
    <col min="12301" max="12540" width="11.42578125" style="66"/>
    <col min="12541" max="12541" width="44.7109375" style="66" customWidth="1"/>
    <col min="12542" max="12544" width="17.140625" style="66" customWidth="1"/>
    <col min="12545" max="12545" width="17.7109375" style="66" customWidth="1"/>
    <col min="12546" max="12546" width="16.140625" style="66" customWidth="1"/>
    <col min="12547" max="12547" width="14.140625" style="66" customWidth="1"/>
    <col min="12548" max="12548" width="14.28515625" style="66" customWidth="1"/>
    <col min="12549" max="12550" width="17.140625" style="66" customWidth="1"/>
    <col min="12551" max="12551" width="15.42578125" style="66" bestFit="1" customWidth="1"/>
    <col min="12552" max="12552" width="15.28515625" style="66" bestFit="1" customWidth="1"/>
    <col min="12553" max="12553" width="15.140625" style="66" customWidth="1"/>
    <col min="12554" max="12554" width="15.85546875" style="66" customWidth="1"/>
    <col min="12555" max="12555" width="15.5703125" style="66" customWidth="1"/>
    <col min="12556" max="12556" width="11.28515625" style="66" bestFit="1" customWidth="1"/>
    <col min="12557" max="12796" width="11.42578125" style="66"/>
    <col min="12797" max="12797" width="44.7109375" style="66" customWidth="1"/>
    <col min="12798" max="12800" width="17.140625" style="66" customWidth="1"/>
    <col min="12801" max="12801" width="17.7109375" style="66" customWidth="1"/>
    <col min="12802" max="12802" width="16.140625" style="66" customWidth="1"/>
    <col min="12803" max="12803" width="14.140625" style="66" customWidth="1"/>
    <col min="12804" max="12804" width="14.28515625" style="66" customWidth="1"/>
    <col min="12805" max="12806" width="17.140625" style="66" customWidth="1"/>
    <col min="12807" max="12807" width="15.42578125" style="66" bestFit="1" customWidth="1"/>
    <col min="12808" max="12808" width="15.28515625" style="66" bestFit="1" customWidth="1"/>
    <col min="12809" max="12809" width="15.140625" style="66" customWidth="1"/>
    <col min="12810" max="12810" width="15.85546875" style="66" customWidth="1"/>
    <col min="12811" max="12811" width="15.5703125" style="66" customWidth="1"/>
    <col min="12812" max="12812" width="11.28515625" style="66" bestFit="1" customWidth="1"/>
    <col min="12813" max="13052" width="11.42578125" style="66"/>
    <col min="13053" max="13053" width="44.7109375" style="66" customWidth="1"/>
    <col min="13054" max="13056" width="17.140625" style="66" customWidth="1"/>
    <col min="13057" max="13057" width="17.7109375" style="66" customWidth="1"/>
    <col min="13058" max="13058" width="16.140625" style="66" customWidth="1"/>
    <col min="13059" max="13059" width="14.140625" style="66" customWidth="1"/>
    <col min="13060" max="13060" width="14.28515625" style="66" customWidth="1"/>
    <col min="13061" max="13062" width="17.140625" style="66" customWidth="1"/>
    <col min="13063" max="13063" width="15.42578125" style="66" bestFit="1" customWidth="1"/>
    <col min="13064" max="13064" width="15.28515625" style="66" bestFit="1" customWidth="1"/>
    <col min="13065" max="13065" width="15.140625" style="66" customWidth="1"/>
    <col min="13066" max="13066" width="15.85546875" style="66" customWidth="1"/>
    <col min="13067" max="13067" width="15.5703125" style="66" customWidth="1"/>
    <col min="13068" max="13068" width="11.28515625" style="66" bestFit="1" customWidth="1"/>
    <col min="13069" max="13308" width="11.42578125" style="66"/>
    <col min="13309" max="13309" width="44.7109375" style="66" customWidth="1"/>
    <col min="13310" max="13312" width="17.140625" style="66" customWidth="1"/>
    <col min="13313" max="13313" width="17.7109375" style="66" customWidth="1"/>
    <col min="13314" max="13314" width="16.140625" style="66" customWidth="1"/>
    <col min="13315" max="13315" width="14.140625" style="66" customWidth="1"/>
    <col min="13316" max="13316" width="14.28515625" style="66" customWidth="1"/>
    <col min="13317" max="13318" width="17.140625" style="66" customWidth="1"/>
    <col min="13319" max="13319" width="15.42578125" style="66" bestFit="1" customWidth="1"/>
    <col min="13320" max="13320" width="15.28515625" style="66" bestFit="1" customWidth="1"/>
    <col min="13321" max="13321" width="15.140625" style="66" customWidth="1"/>
    <col min="13322" max="13322" width="15.85546875" style="66" customWidth="1"/>
    <col min="13323" max="13323" width="15.5703125" style="66" customWidth="1"/>
    <col min="13324" max="13324" width="11.28515625" style="66" bestFit="1" customWidth="1"/>
    <col min="13325" max="13564" width="11.42578125" style="66"/>
    <col min="13565" max="13565" width="44.7109375" style="66" customWidth="1"/>
    <col min="13566" max="13568" width="17.140625" style="66" customWidth="1"/>
    <col min="13569" max="13569" width="17.7109375" style="66" customWidth="1"/>
    <col min="13570" max="13570" width="16.140625" style="66" customWidth="1"/>
    <col min="13571" max="13571" width="14.140625" style="66" customWidth="1"/>
    <col min="13572" max="13572" width="14.28515625" style="66" customWidth="1"/>
    <col min="13573" max="13574" width="17.140625" style="66" customWidth="1"/>
    <col min="13575" max="13575" width="15.42578125" style="66" bestFit="1" customWidth="1"/>
    <col min="13576" max="13576" width="15.28515625" style="66" bestFit="1" customWidth="1"/>
    <col min="13577" max="13577" width="15.140625" style="66" customWidth="1"/>
    <col min="13578" max="13578" width="15.85546875" style="66" customWidth="1"/>
    <col min="13579" max="13579" width="15.5703125" style="66" customWidth="1"/>
    <col min="13580" max="13580" width="11.28515625" style="66" bestFit="1" customWidth="1"/>
    <col min="13581" max="13820" width="11.42578125" style="66"/>
    <col min="13821" max="13821" width="44.7109375" style="66" customWidth="1"/>
    <col min="13822" max="13824" width="17.140625" style="66" customWidth="1"/>
    <col min="13825" max="13825" width="17.7109375" style="66" customWidth="1"/>
    <col min="13826" max="13826" width="16.140625" style="66" customWidth="1"/>
    <col min="13827" max="13827" width="14.140625" style="66" customWidth="1"/>
    <col min="13828" max="13828" width="14.28515625" style="66" customWidth="1"/>
    <col min="13829" max="13830" width="17.140625" style="66" customWidth="1"/>
    <col min="13831" max="13831" width="15.42578125" style="66" bestFit="1" customWidth="1"/>
    <col min="13832" max="13832" width="15.28515625" style="66" bestFit="1" customWidth="1"/>
    <col min="13833" max="13833" width="15.140625" style="66" customWidth="1"/>
    <col min="13834" max="13834" width="15.85546875" style="66" customWidth="1"/>
    <col min="13835" max="13835" width="15.5703125" style="66" customWidth="1"/>
    <col min="13836" max="13836" width="11.28515625" style="66" bestFit="1" customWidth="1"/>
    <col min="13837" max="14076" width="11.42578125" style="66"/>
    <col min="14077" max="14077" width="44.7109375" style="66" customWidth="1"/>
    <col min="14078" max="14080" width="17.140625" style="66" customWidth="1"/>
    <col min="14081" max="14081" width="17.7109375" style="66" customWidth="1"/>
    <col min="14082" max="14082" width="16.140625" style="66" customWidth="1"/>
    <col min="14083" max="14083" width="14.140625" style="66" customWidth="1"/>
    <col min="14084" max="14084" width="14.28515625" style="66" customWidth="1"/>
    <col min="14085" max="14086" width="17.140625" style="66" customWidth="1"/>
    <col min="14087" max="14087" width="15.42578125" style="66" bestFit="1" customWidth="1"/>
    <col min="14088" max="14088" width="15.28515625" style="66" bestFit="1" customWidth="1"/>
    <col min="14089" max="14089" width="15.140625" style="66" customWidth="1"/>
    <col min="14090" max="14090" width="15.85546875" style="66" customWidth="1"/>
    <col min="14091" max="14091" width="15.5703125" style="66" customWidth="1"/>
    <col min="14092" max="14092" width="11.28515625" style="66" bestFit="1" customWidth="1"/>
    <col min="14093" max="14332" width="11.42578125" style="66"/>
    <col min="14333" max="14333" width="44.7109375" style="66" customWidth="1"/>
    <col min="14334" max="14336" width="17.140625" style="66" customWidth="1"/>
    <col min="14337" max="14337" width="17.7109375" style="66" customWidth="1"/>
    <col min="14338" max="14338" width="16.140625" style="66" customWidth="1"/>
    <col min="14339" max="14339" width="14.140625" style="66" customWidth="1"/>
    <col min="14340" max="14340" width="14.28515625" style="66" customWidth="1"/>
    <col min="14341" max="14342" width="17.140625" style="66" customWidth="1"/>
    <col min="14343" max="14343" width="15.42578125" style="66" bestFit="1" customWidth="1"/>
    <col min="14344" max="14344" width="15.28515625" style="66" bestFit="1" customWidth="1"/>
    <col min="14345" max="14345" width="15.140625" style="66" customWidth="1"/>
    <col min="14346" max="14346" width="15.85546875" style="66" customWidth="1"/>
    <col min="14347" max="14347" width="15.5703125" style="66" customWidth="1"/>
    <col min="14348" max="14348" width="11.28515625" style="66" bestFit="1" customWidth="1"/>
    <col min="14349" max="14588" width="11.42578125" style="66"/>
    <col min="14589" max="14589" width="44.7109375" style="66" customWidth="1"/>
    <col min="14590" max="14592" width="17.140625" style="66" customWidth="1"/>
    <col min="14593" max="14593" width="17.7109375" style="66" customWidth="1"/>
    <col min="14594" max="14594" width="16.140625" style="66" customWidth="1"/>
    <col min="14595" max="14595" width="14.140625" style="66" customWidth="1"/>
    <col min="14596" max="14596" width="14.28515625" style="66" customWidth="1"/>
    <col min="14597" max="14598" width="17.140625" style="66" customWidth="1"/>
    <col min="14599" max="14599" width="15.42578125" style="66" bestFit="1" customWidth="1"/>
    <col min="14600" max="14600" width="15.28515625" style="66" bestFit="1" customWidth="1"/>
    <col min="14601" max="14601" width="15.140625" style="66" customWidth="1"/>
    <col min="14602" max="14602" width="15.85546875" style="66" customWidth="1"/>
    <col min="14603" max="14603" width="15.5703125" style="66" customWidth="1"/>
    <col min="14604" max="14604" width="11.28515625" style="66" bestFit="1" customWidth="1"/>
    <col min="14605" max="14844" width="11.42578125" style="66"/>
    <col min="14845" max="14845" width="44.7109375" style="66" customWidth="1"/>
    <col min="14846" max="14848" width="17.140625" style="66" customWidth="1"/>
    <col min="14849" max="14849" width="17.7109375" style="66" customWidth="1"/>
    <col min="14850" max="14850" width="16.140625" style="66" customWidth="1"/>
    <col min="14851" max="14851" width="14.140625" style="66" customWidth="1"/>
    <col min="14852" max="14852" width="14.28515625" style="66" customWidth="1"/>
    <col min="14853" max="14854" width="17.140625" style="66" customWidth="1"/>
    <col min="14855" max="14855" width="15.42578125" style="66" bestFit="1" customWidth="1"/>
    <col min="14856" max="14856" width="15.28515625" style="66" bestFit="1" customWidth="1"/>
    <col min="14857" max="14857" width="15.140625" style="66" customWidth="1"/>
    <col min="14858" max="14858" width="15.85546875" style="66" customWidth="1"/>
    <col min="14859" max="14859" width="15.5703125" style="66" customWidth="1"/>
    <col min="14860" max="14860" width="11.28515625" style="66" bestFit="1" customWidth="1"/>
    <col min="14861" max="15100" width="11.42578125" style="66"/>
    <col min="15101" max="15101" width="44.7109375" style="66" customWidth="1"/>
    <col min="15102" max="15104" width="17.140625" style="66" customWidth="1"/>
    <col min="15105" max="15105" width="17.7109375" style="66" customWidth="1"/>
    <col min="15106" max="15106" width="16.140625" style="66" customWidth="1"/>
    <col min="15107" max="15107" width="14.140625" style="66" customWidth="1"/>
    <col min="15108" max="15108" width="14.28515625" style="66" customWidth="1"/>
    <col min="15109" max="15110" width="17.140625" style="66" customWidth="1"/>
    <col min="15111" max="15111" width="15.42578125" style="66" bestFit="1" customWidth="1"/>
    <col min="15112" max="15112" width="15.28515625" style="66" bestFit="1" customWidth="1"/>
    <col min="15113" max="15113" width="15.140625" style="66" customWidth="1"/>
    <col min="15114" max="15114" width="15.85546875" style="66" customWidth="1"/>
    <col min="15115" max="15115" width="15.5703125" style="66" customWidth="1"/>
    <col min="15116" max="15116" width="11.28515625" style="66" bestFit="1" customWidth="1"/>
    <col min="15117" max="15356" width="11.42578125" style="66"/>
    <col min="15357" max="15357" width="44.7109375" style="66" customWidth="1"/>
    <col min="15358" max="15360" width="17.140625" style="66" customWidth="1"/>
    <col min="15361" max="15361" width="17.7109375" style="66" customWidth="1"/>
    <col min="15362" max="15362" width="16.140625" style="66" customWidth="1"/>
    <col min="15363" max="15363" width="14.140625" style="66" customWidth="1"/>
    <col min="15364" max="15364" width="14.28515625" style="66" customWidth="1"/>
    <col min="15365" max="15366" width="17.140625" style="66" customWidth="1"/>
    <col min="15367" max="15367" width="15.42578125" style="66" bestFit="1" customWidth="1"/>
    <col min="15368" max="15368" width="15.28515625" style="66" bestFit="1" customWidth="1"/>
    <col min="15369" max="15369" width="15.140625" style="66" customWidth="1"/>
    <col min="15370" max="15370" width="15.85546875" style="66" customWidth="1"/>
    <col min="15371" max="15371" width="15.5703125" style="66" customWidth="1"/>
    <col min="15372" max="15372" width="11.28515625" style="66" bestFit="1" customWidth="1"/>
    <col min="15373" max="15612" width="11.42578125" style="66"/>
    <col min="15613" max="15613" width="44.7109375" style="66" customWidth="1"/>
    <col min="15614" max="15616" width="17.140625" style="66" customWidth="1"/>
    <col min="15617" max="15617" width="17.7109375" style="66" customWidth="1"/>
    <col min="15618" max="15618" width="16.140625" style="66" customWidth="1"/>
    <col min="15619" max="15619" width="14.140625" style="66" customWidth="1"/>
    <col min="15620" max="15620" width="14.28515625" style="66" customWidth="1"/>
    <col min="15621" max="15622" width="17.140625" style="66" customWidth="1"/>
    <col min="15623" max="15623" width="15.42578125" style="66" bestFit="1" customWidth="1"/>
    <col min="15624" max="15624" width="15.28515625" style="66" bestFit="1" customWidth="1"/>
    <col min="15625" max="15625" width="15.140625" style="66" customWidth="1"/>
    <col min="15626" max="15626" width="15.85546875" style="66" customWidth="1"/>
    <col min="15627" max="15627" width="15.5703125" style="66" customWidth="1"/>
    <col min="15628" max="15628" width="11.28515625" style="66" bestFit="1" customWidth="1"/>
    <col min="15629" max="15868" width="11.42578125" style="66"/>
    <col min="15869" max="15869" width="44.7109375" style="66" customWidth="1"/>
    <col min="15870" max="15872" width="17.140625" style="66" customWidth="1"/>
    <col min="15873" max="15873" width="17.7109375" style="66" customWidth="1"/>
    <col min="15874" max="15874" width="16.140625" style="66" customWidth="1"/>
    <col min="15875" max="15875" width="14.140625" style="66" customWidth="1"/>
    <col min="15876" max="15876" width="14.28515625" style="66" customWidth="1"/>
    <col min="15877" max="15878" width="17.140625" style="66" customWidth="1"/>
    <col min="15879" max="15879" width="15.42578125" style="66" bestFit="1" customWidth="1"/>
    <col min="15880" max="15880" width="15.28515625" style="66" bestFit="1" customWidth="1"/>
    <col min="15881" max="15881" width="15.140625" style="66" customWidth="1"/>
    <col min="15882" max="15882" width="15.85546875" style="66" customWidth="1"/>
    <col min="15883" max="15883" width="15.5703125" style="66" customWidth="1"/>
    <col min="15884" max="15884" width="11.28515625" style="66" bestFit="1" customWidth="1"/>
    <col min="15885" max="16124" width="11.42578125" style="66"/>
    <col min="16125" max="16125" width="44.7109375" style="66" customWidth="1"/>
    <col min="16126" max="16128" width="17.140625" style="66" customWidth="1"/>
    <col min="16129" max="16129" width="17.7109375" style="66" customWidth="1"/>
    <col min="16130" max="16130" width="16.140625" style="66" customWidth="1"/>
    <col min="16131" max="16131" width="14.140625" style="66" customWidth="1"/>
    <col min="16132" max="16132" width="14.28515625" style="66" customWidth="1"/>
    <col min="16133" max="16134" width="17.140625" style="66" customWidth="1"/>
    <col min="16135" max="16135" width="15.42578125" style="66" bestFit="1" customWidth="1"/>
    <col min="16136" max="16136" width="15.28515625" style="66" bestFit="1" customWidth="1"/>
    <col min="16137" max="16137" width="15.140625" style="66" customWidth="1"/>
    <col min="16138" max="16138" width="15.85546875" style="66" customWidth="1"/>
    <col min="16139" max="16139" width="15.5703125" style="66" customWidth="1"/>
    <col min="16140" max="16140" width="11.28515625" style="66" bestFit="1" customWidth="1"/>
    <col min="16141" max="16384" width="11.42578125" style="66"/>
  </cols>
  <sheetData>
    <row r="1" spans="1:13" x14ac:dyDescent="0.2">
      <c r="A1" s="148" t="s">
        <v>63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3" x14ac:dyDescent="0.2">
      <c r="A2" s="150">
        <v>45782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3" ht="11.25" x14ac:dyDescent="0.2">
      <c r="A3" s="67"/>
      <c r="B3" s="66"/>
      <c r="C3" s="66"/>
      <c r="E3" s="66"/>
    </row>
    <row r="4" spans="1:13" ht="13.5" customHeight="1" thickBot="1" x14ac:dyDescent="0.25">
      <c r="A4" s="67"/>
      <c r="B4" s="66"/>
      <c r="C4" s="152"/>
      <c r="D4" s="152"/>
      <c r="E4" s="66"/>
    </row>
    <row r="5" spans="1:13" ht="12.75" customHeight="1" x14ac:dyDescent="0.2">
      <c r="A5" s="153" t="s">
        <v>0</v>
      </c>
      <c r="B5" s="155" t="s">
        <v>9</v>
      </c>
      <c r="C5" s="69" t="s">
        <v>10</v>
      </c>
      <c r="D5" s="69" t="s">
        <v>10</v>
      </c>
      <c r="E5" s="155" t="s">
        <v>1</v>
      </c>
      <c r="F5" s="146" t="s">
        <v>7</v>
      </c>
      <c r="G5" s="146" t="s">
        <v>8</v>
      </c>
      <c r="H5" s="146" t="s">
        <v>2</v>
      </c>
      <c r="I5" s="146" t="s">
        <v>3</v>
      </c>
      <c r="J5" s="146" t="s">
        <v>4</v>
      </c>
      <c r="K5" s="146" t="s">
        <v>5</v>
      </c>
    </row>
    <row r="6" spans="1:13" ht="23.25" customHeight="1" thickBot="1" x14ac:dyDescent="0.25">
      <c r="A6" s="154"/>
      <c r="B6" s="156"/>
      <c r="C6" s="70" t="s">
        <v>11</v>
      </c>
      <c r="D6" s="70" t="s">
        <v>12</v>
      </c>
      <c r="E6" s="156" t="s">
        <v>6</v>
      </c>
      <c r="F6" s="147" t="s">
        <v>6</v>
      </c>
      <c r="G6" s="147" t="s">
        <v>6</v>
      </c>
      <c r="H6" s="147"/>
      <c r="I6" s="147"/>
      <c r="J6" s="147"/>
      <c r="K6" s="147" t="s">
        <v>6</v>
      </c>
    </row>
    <row r="7" spans="1:13" x14ac:dyDescent="0.2">
      <c r="A7" s="1" t="s">
        <v>15</v>
      </c>
      <c r="B7" s="71">
        <v>24606775.789999999</v>
      </c>
      <c r="C7" s="71">
        <v>2228018.37</v>
      </c>
      <c r="D7" s="71">
        <v>355305.21</v>
      </c>
      <c r="E7" s="71"/>
      <c r="F7" s="71"/>
      <c r="G7" s="71">
        <v>3779.79</v>
      </c>
      <c r="H7" s="72"/>
      <c r="I7" s="72"/>
      <c r="J7" s="72"/>
      <c r="K7" s="73">
        <v>27193879.16</v>
      </c>
      <c r="L7" s="68"/>
      <c r="M7" s="68"/>
    </row>
    <row r="8" spans="1:13" x14ac:dyDescent="0.2">
      <c r="A8" s="2" t="s">
        <v>16</v>
      </c>
      <c r="B8" s="71">
        <v>23258041.300000001</v>
      </c>
      <c r="C8" s="71">
        <v>2105897.3199999998</v>
      </c>
      <c r="D8" s="71">
        <v>335830.4</v>
      </c>
      <c r="E8" s="71"/>
      <c r="F8" s="71"/>
      <c r="G8" s="71">
        <v>3399.45</v>
      </c>
      <c r="H8" s="72"/>
      <c r="I8" s="72"/>
      <c r="J8" s="72"/>
      <c r="K8" s="73">
        <v>25703168.469999999</v>
      </c>
      <c r="L8" s="68"/>
      <c r="M8" s="68"/>
    </row>
    <row r="9" spans="1:13" x14ac:dyDescent="0.2">
      <c r="A9" s="2" t="s">
        <v>17</v>
      </c>
      <c r="B9" s="71"/>
      <c r="C9" s="71"/>
      <c r="E9" s="71"/>
      <c r="F9" s="71"/>
      <c r="G9" s="71">
        <v>1320.94</v>
      </c>
      <c r="H9" s="72"/>
      <c r="I9" s="72"/>
      <c r="J9" s="72"/>
      <c r="K9" s="73">
        <v>1320.94</v>
      </c>
      <c r="L9" s="68"/>
      <c r="M9" s="68"/>
    </row>
    <row r="10" spans="1:13" x14ac:dyDescent="0.2">
      <c r="A10" s="2" t="s">
        <v>18</v>
      </c>
      <c r="B10" s="71"/>
      <c r="C10" s="71"/>
      <c r="D10" s="71"/>
      <c r="E10" s="71"/>
      <c r="F10" s="71"/>
      <c r="G10" s="71">
        <v>1397.88</v>
      </c>
      <c r="H10" s="72"/>
      <c r="I10" s="72"/>
      <c r="J10" s="72"/>
      <c r="K10" s="73">
        <v>1397.88</v>
      </c>
      <c r="L10" s="68"/>
      <c r="M10" s="68"/>
    </row>
    <row r="11" spans="1:13" x14ac:dyDescent="0.2">
      <c r="A11" s="2" t="s">
        <v>19</v>
      </c>
      <c r="B11" s="71"/>
      <c r="C11" s="71"/>
      <c r="D11" s="71"/>
      <c r="E11" s="71"/>
      <c r="F11" s="71"/>
      <c r="G11" s="71">
        <v>1354.44</v>
      </c>
      <c r="H11" s="72"/>
      <c r="I11" s="72"/>
      <c r="J11" s="72"/>
      <c r="K11" s="73">
        <v>1354.44</v>
      </c>
      <c r="L11" s="68"/>
      <c r="M11" s="68"/>
    </row>
    <row r="12" spans="1:13" x14ac:dyDescent="0.2">
      <c r="A12" s="2" t="s">
        <v>20</v>
      </c>
      <c r="B12" s="71"/>
      <c r="C12" s="71"/>
      <c r="D12" s="71"/>
      <c r="E12" s="71"/>
      <c r="F12" s="71"/>
      <c r="G12" s="71">
        <v>1266.96</v>
      </c>
      <c r="H12" s="72"/>
      <c r="I12" s="72"/>
      <c r="J12" s="72"/>
      <c r="K12" s="73">
        <v>1266.96</v>
      </c>
      <c r="L12" s="68"/>
      <c r="M12" s="68"/>
    </row>
    <row r="13" spans="1:13" x14ac:dyDescent="0.2">
      <c r="A13" s="2" t="s">
        <v>21</v>
      </c>
      <c r="B13" s="71"/>
      <c r="C13" s="71"/>
      <c r="D13" s="71"/>
      <c r="E13" s="71"/>
      <c r="F13" s="71"/>
      <c r="G13" s="71">
        <v>1530.65</v>
      </c>
      <c r="H13" s="72"/>
      <c r="I13" s="72"/>
      <c r="J13" s="72"/>
      <c r="K13" s="73">
        <v>1530.65</v>
      </c>
      <c r="L13" s="68"/>
      <c r="M13" s="68"/>
    </row>
    <row r="14" spans="1:13" x14ac:dyDescent="0.2">
      <c r="A14" s="2" t="s">
        <v>22</v>
      </c>
      <c r="B14" s="71"/>
      <c r="C14" s="71"/>
      <c r="D14" s="71"/>
      <c r="E14" s="71"/>
      <c r="F14" s="71"/>
      <c r="G14" s="71">
        <v>1245.8699999999999</v>
      </c>
      <c r="H14" s="72"/>
      <c r="I14" s="72"/>
      <c r="J14" s="72"/>
      <c r="K14" s="73">
        <v>1245.8699999999999</v>
      </c>
      <c r="L14" s="68"/>
      <c r="M14" s="68"/>
    </row>
    <row r="15" spans="1:13" x14ac:dyDescent="0.2">
      <c r="A15" s="2" t="s">
        <v>23</v>
      </c>
      <c r="B15" s="71"/>
      <c r="C15" s="71"/>
      <c r="D15" s="71"/>
      <c r="E15" s="71"/>
      <c r="F15" s="71"/>
      <c r="G15" s="71">
        <v>1452.48</v>
      </c>
      <c r="H15" s="72"/>
      <c r="I15" s="72"/>
      <c r="J15" s="72"/>
      <c r="K15" s="73">
        <v>1452.48</v>
      </c>
      <c r="L15" s="68"/>
      <c r="M15" s="68"/>
    </row>
    <row r="16" spans="1:13" x14ac:dyDescent="0.2">
      <c r="A16" s="2" t="s">
        <v>24</v>
      </c>
      <c r="B16" s="71"/>
      <c r="C16" s="71"/>
      <c r="D16" s="71"/>
      <c r="E16" s="71"/>
      <c r="F16" s="71"/>
      <c r="G16" s="71">
        <v>2295.0500000000002</v>
      </c>
      <c r="H16" s="72"/>
      <c r="I16" s="72"/>
      <c r="J16" s="72"/>
      <c r="K16" s="73">
        <v>2295.0500000000002</v>
      </c>
      <c r="L16" s="68"/>
      <c r="M16" s="68"/>
    </row>
    <row r="17" spans="1:13" x14ac:dyDescent="0.2">
      <c r="A17" s="2" t="s">
        <v>25</v>
      </c>
      <c r="B17" s="71"/>
      <c r="C17" s="71"/>
      <c r="D17" s="71"/>
      <c r="E17" s="71"/>
      <c r="F17" s="71"/>
      <c r="G17" s="71">
        <v>1368.09</v>
      </c>
      <c r="H17" s="72"/>
      <c r="I17" s="72"/>
      <c r="J17" s="72"/>
      <c r="K17" s="73">
        <v>1368.09</v>
      </c>
      <c r="L17" s="68"/>
      <c r="M17" s="68"/>
    </row>
    <row r="18" spans="1:13" x14ac:dyDescent="0.2">
      <c r="A18" s="2" t="s">
        <v>26</v>
      </c>
      <c r="B18" s="71"/>
      <c r="C18" s="71"/>
      <c r="D18" s="71"/>
      <c r="E18" s="71"/>
      <c r="F18" s="71"/>
      <c r="G18" s="71">
        <v>1353.2</v>
      </c>
      <c r="H18" s="72"/>
      <c r="I18" s="72"/>
      <c r="J18" s="72"/>
      <c r="K18" s="73">
        <v>1353.2</v>
      </c>
      <c r="L18" s="68"/>
      <c r="M18" s="68"/>
    </row>
    <row r="19" spans="1:13" x14ac:dyDescent="0.2">
      <c r="A19" s="2" t="s">
        <v>27</v>
      </c>
      <c r="B19" s="71"/>
      <c r="C19" s="71"/>
      <c r="D19" s="71"/>
      <c r="E19" s="71"/>
      <c r="F19" s="71"/>
      <c r="G19" s="71">
        <v>1463.64</v>
      </c>
      <c r="H19" s="72"/>
      <c r="I19" s="72"/>
      <c r="J19" s="72"/>
      <c r="K19" s="73">
        <v>1463.64</v>
      </c>
      <c r="L19" s="68"/>
      <c r="M19" s="68"/>
    </row>
    <row r="20" spans="1:13" x14ac:dyDescent="0.2">
      <c r="A20" s="2" t="s">
        <v>28</v>
      </c>
      <c r="B20" s="71"/>
      <c r="C20" s="71"/>
      <c r="D20" s="71"/>
      <c r="E20" s="71"/>
      <c r="F20" s="71"/>
      <c r="G20" s="71">
        <v>2053.69</v>
      </c>
      <c r="H20" s="73"/>
      <c r="I20" s="73"/>
      <c r="J20" s="73"/>
      <c r="K20" s="73">
        <v>2053.69</v>
      </c>
      <c r="L20" s="68"/>
      <c r="M20" s="68"/>
    </row>
    <row r="21" spans="1:13" x14ac:dyDescent="0.2">
      <c r="A21" s="2" t="s">
        <v>29</v>
      </c>
      <c r="B21" s="71"/>
      <c r="C21" s="71"/>
      <c r="D21" s="71"/>
      <c r="E21" s="71"/>
      <c r="F21" s="71"/>
      <c r="G21" s="71">
        <v>1873.76</v>
      </c>
      <c r="H21" s="73"/>
      <c r="I21" s="73"/>
      <c r="J21" s="73"/>
      <c r="K21" s="73">
        <v>1873.76</v>
      </c>
      <c r="L21" s="68"/>
      <c r="M21" s="68"/>
    </row>
    <row r="22" spans="1:13" x14ac:dyDescent="0.2">
      <c r="A22" s="2" t="s">
        <v>30</v>
      </c>
      <c r="B22" s="71"/>
      <c r="C22" s="71"/>
      <c r="D22" s="71"/>
      <c r="E22" s="71"/>
      <c r="F22" s="71"/>
      <c r="G22" s="71">
        <v>1430.76</v>
      </c>
      <c r="H22" s="73"/>
      <c r="I22" s="73"/>
      <c r="J22" s="73"/>
      <c r="K22" s="73">
        <v>1430.76</v>
      </c>
      <c r="L22" s="68"/>
      <c r="M22" s="68"/>
    </row>
    <row r="23" spans="1:13" x14ac:dyDescent="0.2">
      <c r="A23" s="2" t="s">
        <v>31</v>
      </c>
      <c r="B23" s="71"/>
      <c r="C23" s="71"/>
      <c r="D23" s="71"/>
      <c r="E23" s="71"/>
      <c r="F23" s="71"/>
      <c r="G23" s="71">
        <v>1335.21</v>
      </c>
      <c r="H23" s="73"/>
      <c r="I23" s="73"/>
      <c r="J23" s="73"/>
      <c r="K23" s="73">
        <v>1335.21</v>
      </c>
      <c r="L23" s="68"/>
      <c r="M23" s="68"/>
    </row>
    <row r="24" spans="1:13" x14ac:dyDescent="0.2">
      <c r="A24" s="2" t="s">
        <v>32</v>
      </c>
      <c r="B24" s="71"/>
      <c r="C24" s="71"/>
      <c r="D24" s="71"/>
      <c r="E24" s="71"/>
      <c r="F24" s="71"/>
      <c r="G24" s="71">
        <v>1848.94</v>
      </c>
      <c r="H24" s="73"/>
      <c r="I24" s="73"/>
      <c r="J24" s="73"/>
      <c r="K24" s="73">
        <v>1848.94</v>
      </c>
      <c r="L24" s="68"/>
      <c r="M24" s="68"/>
    </row>
    <row r="25" spans="1:13" x14ac:dyDescent="0.2">
      <c r="A25" s="2" t="s">
        <v>33</v>
      </c>
      <c r="B25" s="71"/>
      <c r="C25" s="71"/>
      <c r="D25" s="71"/>
      <c r="E25" s="71"/>
      <c r="F25" s="71"/>
      <c r="G25" s="71">
        <v>1400.98</v>
      </c>
      <c r="H25" s="73"/>
      <c r="I25" s="73"/>
      <c r="J25" s="73"/>
      <c r="K25" s="73">
        <v>1400.98</v>
      </c>
      <c r="L25" s="68"/>
      <c r="M25" s="68"/>
    </row>
    <row r="26" spans="1:13" x14ac:dyDescent="0.2">
      <c r="A26" s="2" t="s">
        <v>34</v>
      </c>
      <c r="B26" s="71"/>
      <c r="C26" s="71"/>
      <c r="D26" s="71"/>
      <c r="E26" s="71"/>
      <c r="F26" s="71"/>
      <c r="G26" s="71">
        <v>1752.15</v>
      </c>
      <c r="H26" s="73"/>
      <c r="I26" s="73"/>
      <c r="J26" s="73"/>
      <c r="K26" s="73">
        <v>1752.15</v>
      </c>
      <c r="L26" s="68"/>
      <c r="M26" s="68"/>
    </row>
    <row r="27" spans="1:13" x14ac:dyDescent="0.2">
      <c r="A27" s="2" t="s">
        <v>35</v>
      </c>
      <c r="B27" s="71"/>
      <c r="C27" s="71"/>
      <c r="D27" s="71"/>
      <c r="E27" s="71"/>
      <c r="F27" s="71"/>
      <c r="G27" s="71">
        <v>1438.83</v>
      </c>
      <c r="H27" s="73"/>
      <c r="I27" s="73"/>
      <c r="J27" s="73"/>
      <c r="K27" s="73">
        <v>1438.83</v>
      </c>
      <c r="L27" s="68"/>
      <c r="M27" s="68"/>
    </row>
    <row r="28" spans="1:13" x14ac:dyDescent="0.2">
      <c r="A28" s="2" t="s">
        <v>36</v>
      </c>
      <c r="B28" s="71"/>
      <c r="C28" s="71"/>
      <c r="D28" s="71"/>
      <c r="E28" s="71"/>
      <c r="F28" s="71"/>
      <c r="G28" s="71">
        <v>1839.02</v>
      </c>
      <c r="H28" s="73"/>
      <c r="I28" s="73"/>
      <c r="J28" s="73"/>
      <c r="K28" s="73">
        <v>1839.02</v>
      </c>
      <c r="L28" s="68"/>
      <c r="M28" s="68"/>
    </row>
    <row r="29" spans="1:13" x14ac:dyDescent="0.2">
      <c r="A29" s="2" t="s">
        <v>37</v>
      </c>
      <c r="B29" s="71">
        <v>26983844.030000001</v>
      </c>
      <c r="C29" s="71">
        <v>2443249.81</v>
      </c>
      <c r="D29" s="71">
        <v>389628.47</v>
      </c>
      <c r="E29" s="71"/>
      <c r="F29" s="71"/>
      <c r="G29" s="71">
        <v>3867.89</v>
      </c>
      <c r="H29" s="73"/>
      <c r="I29" s="73"/>
      <c r="J29" s="73"/>
      <c r="K29" s="73">
        <v>29820590.199999999</v>
      </c>
      <c r="L29" s="68"/>
      <c r="M29" s="68"/>
    </row>
    <row r="30" spans="1:13" x14ac:dyDescent="0.2">
      <c r="A30" s="2" t="s">
        <v>38</v>
      </c>
      <c r="B30" s="71">
        <v>34169974.609999999</v>
      </c>
      <c r="C30" s="71">
        <v>3093917.37</v>
      </c>
      <c r="D30" s="71">
        <v>493391.34</v>
      </c>
      <c r="E30" s="71"/>
      <c r="F30" s="71"/>
      <c r="G30" s="71">
        <v>5774.54</v>
      </c>
      <c r="H30" s="73"/>
      <c r="I30" s="73"/>
      <c r="J30" s="73"/>
      <c r="K30" s="73">
        <v>37763057.859999999</v>
      </c>
      <c r="L30" s="68"/>
      <c r="M30" s="68"/>
    </row>
    <row r="31" spans="1:13" x14ac:dyDescent="0.2">
      <c r="A31" s="2" t="s">
        <v>39</v>
      </c>
      <c r="B31" s="71">
        <v>928719648.37</v>
      </c>
      <c r="C31" s="71">
        <v>84090839.670000002</v>
      </c>
      <c r="D31" s="71">
        <v>13410084.039999999</v>
      </c>
      <c r="E31" s="71"/>
      <c r="F31" s="71"/>
      <c r="G31" s="71">
        <v>248180.49</v>
      </c>
      <c r="H31" s="73"/>
      <c r="I31" s="73"/>
      <c r="J31" s="73"/>
      <c r="K31" s="73">
        <v>1026468752.5700001</v>
      </c>
      <c r="L31" s="68"/>
      <c r="M31" s="68"/>
    </row>
    <row r="32" spans="1:13" x14ac:dyDescent="0.2">
      <c r="A32" s="2" t="s">
        <v>40</v>
      </c>
      <c r="B32" s="71">
        <v>29052717.289999999</v>
      </c>
      <c r="C32" s="71">
        <v>2630575.7599999998</v>
      </c>
      <c r="D32" s="71">
        <v>419501.6</v>
      </c>
      <c r="E32" s="71"/>
      <c r="F32" s="71"/>
      <c r="G32" s="71">
        <v>3827.56</v>
      </c>
      <c r="H32" s="73"/>
      <c r="I32" s="73"/>
      <c r="J32" s="73"/>
      <c r="K32" s="73">
        <v>32106622.210000001</v>
      </c>
      <c r="L32" s="68"/>
      <c r="M32" s="68"/>
    </row>
    <row r="33" spans="1:13" x14ac:dyDescent="0.2">
      <c r="A33" s="2" t="s">
        <v>41</v>
      </c>
      <c r="B33" s="71">
        <v>46555751.259999998</v>
      </c>
      <c r="C33" s="71">
        <v>4215386.4400000004</v>
      </c>
      <c r="D33" s="71">
        <v>672233.58</v>
      </c>
      <c r="E33" s="71"/>
      <c r="F33" s="71"/>
      <c r="G33" s="71">
        <v>7609.83</v>
      </c>
      <c r="H33" s="73"/>
      <c r="I33" s="73"/>
      <c r="J33" s="73"/>
      <c r="K33" s="73">
        <v>51450981.109999999</v>
      </c>
      <c r="L33" s="68"/>
      <c r="M33" s="68"/>
    </row>
    <row r="34" spans="1:13" x14ac:dyDescent="0.2">
      <c r="A34" s="2" t="s">
        <v>42</v>
      </c>
      <c r="B34" s="71">
        <v>33992991.350000001</v>
      </c>
      <c r="C34" s="71">
        <v>3077892.44</v>
      </c>
      <c r="D34" s="71">
        <v>490835.82</v>
      </c>
      <c r="E34" s="71"/>
      <c r="F34" s="71"/>
      <c r="G34" s="71">
        <v>8044.15</v>
      </c>
      <c r="H34" s="73"/>
      <c r="I34" s="73"/>
      <c r="J34" s="73"/>
      <c r="K34" s="73">
        <v>37569763.759999998</v>
      </c>
      <c r="L34" s="68"/>
      <c r="M34" s="68"/>
    </row>
    <row r="35" spans="1:13" x14ac:dyDescent="0.2">
      <c r="A35" s="2" t="s">
        <v>43</v>
      </c>
      <c r="B35" s="71">
        <v>48206577.859999999</v>
      </c>
      <c r="C35" s="71">
        <v>4364860.3899999997</v>
      </c>
      <c r="D35" s="71">
        <v>696070.4</v>
      </c>
      <c r="E35" s="71"/>
      <c r="F35" s="71"/>
      <c r="G35" s="71">
        <v>8979.7900000000009</v>
      </c>
      <c r="H35" s="73"/>
      <c r="I35" s="73"/>
      <c r="J35" s="73"/>
      <c r="K35" s="73">
        <v>53276488.439999998</v>
      </c>
      <c r="L35" s="68"/>
      <c r="M35" s="68"/>
    </row>
    <row r="36" spans="1:13" x14ac:dyDescent="0.2">
      <c r="A36" s="2" t="s">
        <v>44</v>
      </c>
      <c r="B36" s="71">
        <v>28595001.969999999</v>
      </c>
      <c r="C36" s="71">
        <v>2589131.96</v>
      </c>
      <c r="D36" s="71">
        <v>412892.5</v>
      </c>
      <c r="E36" s="71"/>
      <c r="F36" s="71"/>
      <c r="G36" s="71">
        <v>5116.8599999999997</v>
      </c>
      <c r="H36" s="73"/>
      <c r="I36" s="73"/>
      <c r="J36" s="73"/>
      <c r="K36" s="73">
        <v>31602143.289999999</v>
      </c>
      <c r="L36" s="68"/>
      <c r="M36" s="68"/>
    </row>
    <row r="37" spans="1:13" x14ac:dyDescent="0.2">
      <c r="A37" s="2" t="s">
        <v>45</v>
      </c>
      <c r="B37" s="71">
        <v>183260061.19</v>
      </c>
      <c r="C37" s="71">
        <v>16593266.279999999</v>
      </c>
      <c r="D37" s="71">
        <v>2646151.42</v>
      </c>
      <c r="E37" s="71"/>
      <c r="F37" s="71"/>
      <c r="G37" s="71">
        <v>26711.67</v>
      </c>
      <c r="H37" s="72"/>
      <c r="I37" s="72"/>
      <c r="J37" s="72"/>
      <c r="K37" s="73">
        <v>202526190.56</v>
      </c>
      <c r="L37" s="68"/>
      <c r="M37" s="68"/>
    </row>
    <row r="38" spans="1:13" x14ac:dyDescent="0.2">
      <c r="A38" s="2" t="s">
        <v>46</v>
      </c>
      <c r="B38" s="71">
        <v>59866112.869999997</v>
      </c>
      <c r="C38" s="71">
        <v>5420571.9699999997</v>
      </c>
      <c r="D38" s="71">
        <v>864426.21</v>
      </c>
      <c r="E38" s="71"/>
      <c r="F38" s="71"/>
      <c r="G38" s="71">
        <v>10194.01</v>
      </c>
      <c r="H38" s="72"/>
      <c r="I38" s="72"/>
      <c r="J38" s="72"/>
      <c r="K38" s="73">
        <v>66161305.060000002</v>
      </c>
      <c r="L38" s="68"/>
      <c r="M38" s="68"/>
    </row>
    <row r="39" spans="1:13" x14ac:dyDescent="0.2">
      <c r="A39" s="2" t="s">
        <v>47</v>
      </c>
      <c r="B39" s="71">
        <v>36882700.759999998</v>
      </c>
      <c r="C39" s="71">
        <v>3339540.93</v>
      </c>
      <c r="D39" s="71">
        <v>532561.27</v>
      </c>
      <c r="E39" s="71"/>
      <c r="F39" s="71"/>
      <c r="G39" s="74">
        <v>5574.75</v>
      </c>
      <c r="H39" s="72"/>
      <c r="I39" s="72"/>
      <c r="J39" s="72"/>
      <c r="K39" s="73">
        <v>40760377.710000001</v>
      </c>
      <c r="L39" s="68"/>
      <c r="M39" s="68"/>
    </row>
    <row r="40" spans="1:13" x14ac:dyDescent="0.2">
      <c r="A40" s="2" t="s">
        <v>48</v>
      </c>
      <c r="B40" s="71">
        <v>26040950.469999999</v>
      </c>
      <c r="C40" s="71">
        <v>2357875.59</v>
      </c>
      <c r="D40" s="71">
        <v>376013.72</v>
      </c>
      <c r="E40" s="71"/>
      <c r="F40" s="71"/>
      <c r="G40" s="75">
        <v>6362.73</v>
      </c>
      <c r="H40" s="72"/>
      <c r="I40" s="72"/>
      <c r="J40" s="72"/>
      <c r="K40" s="73">
        <v>28781202.510000002</v>
      </c>
      <c r="L40" s="68"/>
      <c r="M40" s="68"/>
    </row>
    <row r="41" spans="1:13" x14ac:dyDescent="0.2">
      <c r="A41" s="2" t="s">
        <v>49</v>
      </c>
      <c r="B41" s="71">
        <v>33639024.840000004</v>
      </c>
      <c r="C41" s="71">
        <v>3045842.57</v>
      </c>
      <c r="D41" s="71">
        <v>485724.78</v>
      </c>
      <c r="E41" s="71"/>
      <c r="F41" s="71"/>
      <c r="G41" s="71">
        <v>3777.93</v>
      </c>
      <c r="H41" s="72"/>
      <c r="I41" s="72"/>
      <c r="J41" s="72"/>
      <c r="K41" s="73">
        <v>37174370.119999997</v>
      </c>
      <c r="L41" s="68"/>
      <c r="M41" s="68"/>
    </row>
    <row r="42" spans="1:13" x14ac:dyDescent="0.2">
      <c r="A42" s="2" t="s">
        <v>50</v>
      </c>
      <c r="B42" s="71">
        <v>47922794.359999999</v>
      </c>
      <c r="C42" s="71">
        <v>4339165.24</v>
      </c>
      <c r="D42" s="71">
        <v>691972.76</v>
      </c>
      <c r="E42" s="71"/>
      <c r="F42" s="71"/>
      <c r="G42" s="71">
        <v>17419.79</v>
      </c>
      <c r="H42" s="72"/>
      <c r="I42" s="72"/>
      <c r="J42" s="72"/>
      <c r="K42" s="73">
        <v>52971352.149999999</v>
      </c>
      <c r="L42" s="68"/>
      <c r="M42" s="68"/>
    </row>
    <row r="43" spans="1:13" x14ac:dyDescent="0.2">
      <c r="A43" s="2" t="s">
        <v>51</v>
      </c>
      <c r="B43" s="71">
        <v>26870940.920000002</v>
      </c>
      <c r="C43" s="71">
        <v>2433027</v>
      </c>
      <c r="D43" s="71">
        <v>387998.23</v>
      </c>
      <c r="E43" s="71"/>
      <c r="F43" s="71"/>
      <c r="G43" s="71">
        <v>8173.82</v>
      </c>
      <c r="H43" s="72"/>
      <c r="I43" s="72"/>
      <c r="J43" s="72"/>
      <c r="K43" s="73">
        <v>29700139.969999999</v>
      </c>
      <c r="L43" s="68"/>
      <c r="M43" s="68"/>
    </row>
    <row r="44" spans="1:13" x14ac:dyDescent="0.2">
      <c r="A44" s="2" t="s">
        <v>52</v>
      </c>
      <c r="B44" s="71">
        <v>390217570.38</v>
      </c>
      <c r="C44" s="71">
        <v>35332215.920000002</v>
      </c>
      <c r="D44" s="71">
        <v>5634477.9900000002</v>
      </c>
      <c r="E44" s="71"/>
      <c r="F44" s="71"/>
      <c r="G44" s="71">
        <v>63469.68</v>
      </c>
      <c r="H44" s="72"/>
      <c r="I44" s="72"/>
      <c r="J44" s="72"/>
      <c r="K44" s="73">
        <v>431247733.97000003</v>
      </c>
      <c r="L44" s="68"/>
      <c r="M44" s="68"/>
    </row>
    <row r="45" spans="1:13" x14ac:dyDescent="0.2">
      <c r="A45" s="2" t="s">
        <v>53</v>
      </c>
      <c r="B45" s="71">
        <v>61721385.640000001</v>
      </c>
      <c r="C45" s="71">
        <v>5588557.4900000002</v>
      </c>
      <c r="D45" s="71">
        <v>891215.09</v>
      </c>
      <c r="E45" s="71"/>
      <c r="F45" s="71"/>
      <c r="G45" s="71">
        <v>13434.01</v>
      </c>
      <c r="H45" s="72"/>
      <c r="I45" s="72"/>
      <c r="J45" s="72"/>
      <c r="K45" s="73">
        <v>68214592.230000004</v>
      </c>
      <c r="L45" s="68"/>
      <c r="M45" s="68"/>
    </row>
    <row r="46" spans="1:13" x14ac:dyDescent="0.2">
      <c r="A46" s="2" t="s">
        <v>54</v>
      </c>
      <c r="B46" s="71">
        <v>163956680.28</v>
      </c>
      <c r="C46" s="71">
        <v>14845443.33</v>
      </c>
      <c r="D46" s="71">
        <v>2367423.65</v>
      </c>
      <c r="E46" s="71"/>
      <c r="F46" s="71"/>
      <c r="G46" s="71">
        <v>27337.7</v>
      </c>
      <c r="H46" s="72"/>
      <c r="I46" s="72"/>
      <c r="J46" s="72"/>
      <c r="K46" s="73">
        <v>181196884.96000001</v>
      </c>
      <c r="L46" s="68"/>
      <c r="M46" s="68"/>
    </row>
    <row r="47" spans="1:13" x14ac:dyDescent="0.2">
      <c r="A47" s="2" t="s">
        <v>55</v>
      </c>
      <c r="B47" s="71">
        <v>37721845.520000003</v>
      </c>
      <c r="C47" s="71">
        <v>3415521.22</v>
      </c>
      <c r="D47" s="71">
        <v>544677.94999999995</v>
      </c>
      <c r="E47" s="71"/>
      <c r="F47" s="71"/>
      <c r="G47" s="71">
        <v>6326.74</v>
      </c>
      <c r="H47" s="72"/>
      <c r="I47" s="72"/>
      <c r="J47" s="72"/>
      <c r="K47" s="73">
        <v>41688371.43</v>
      </c>
      <c r="L47" s="68"/>
      <c r="M47" s="68"/>
    </row>
    <row r="48" spans="1:13" x14ac:dyDescent="0.2">
      <c r="A48" s="2" t="s">
        <v>56</v>
      </c>
      <c r="B48" s="71">
        <v>29388375.199999999</v>
      </c>
      <c r="C48" s="71">
        <v>2660967.87</v>
      </c>
      <c r="D48" s="71">
        <v>424348.28</v>
      </c>
      <c r="E48" s="71"/>
      <c r="F48" s="71"/>
      <c r="G48" s="71">
        <v>3335.55</v>
      </c>
      <c r="H48" s="72"/>
      <c r="I48" s="72"/>
      <c r="J48" s="72"/>
      <c r="K48" s="73">
        <v>32477026.899999999</v>
      </c>
      <c r="L48" s="68"/>
      <c r="M48" s="68"/>
    </row>
    <row r="49" spans="1:13" x14ac:dyDescent="0.2">
      <c r="A49" s="2" t="s">
        <v>57</v>
      </c>
      <c r="B49" s="71">
        <v>34279826.289999999</v>
      </c>
      <c r="C49" s="71">
        <v>3103863.89</v>
      </c>
      <c r="D49" s="71">
        <v>494977.52</v>
      </c>
      <c r="E49" s="71"/>
      <c r="F49" s="71"/>
      <c r="G49" s="71">
        <v>3956</v>
      </c>
      <c r="H49" s="72"/>
      <c r="I49" s="72"/>
      <c r="J49" s="72"/>
      <c r="K49" s="73">
        <v>37882623.700000003</v>
      </c>
      <c r="L49" s="68"/>
      <c r="M49" s="68"/>
    </row>
    <row r="50" spans="1:13" x14ac:dyDescent="0.2">
      <c r="A50" s="2" t="s">
        <v>58</v>
      </c>
      <c r="B50" s="71">
        <v>86178641.090000004</v>
      </c>
      <c r="C50" s="71">
        <v>7803037.5499999998</v>
      </c>
      <c r="D50" s="71">
        <v>1244361.33</v>
      </c>
      <c r="E50" s="71"/>
      <c r="F50" s="71"/>
      <c r="G50" s="71">
        <v>13881.98</v>
      </c>
      <c r="H50" s="72"/>
      <c r="I50" s="72"/>
      <c r="J50" s="72"/>
      <c r="K50" s="73">
        <v>95239921.950000003</v>
      </c>
      <c r="L50" s="68"/>
      <c r="M50" s="68"/>
    </row>
    <row r="51" spans="1:13" x14ac:dyDescent="0.2">
      <c r="A51" s="2" t="s">
        <v>59</v>
      </c>
      <c r="B51" s="71">
        <v>30337371.640000001</v>
      </c>
      <c r="C51" s="71">
        <v>2746894.67</v>
      </c>
      <c r="D51" s="71">
        <v>438051.14</v>
      </c>
      <c r="E51" s="71"/>
      <c r="F51" s="71"/>
      <c r="G51" s="71">
        <v>3251.78</v>
      </c>
      <c r="H51" s="72"/>
      <c r="I51" s="72"/>
      <c r="J51" s="72"/>
      <c r="K51" s="73">
        <v>33525569.23</v>
      </c>
      <c r="L51" s="68"/>
      <c r="M51" s="68"/>
    </row>
    <row r="52" spans="1:13" x14ac:dyDescent="0.2">
      <c r="A52" s="2" t="s">
        <v>60</v>
      </c>
      <c r="B52" s="71">
        <v>522662076.36000001</v>
      </c>
      <c r="C52" s="71">
        <v>47324392.189999998</v>
      </c>
      <c r="D52" s="71">
        <v>7546887.1399999997</v>
      </c>
      <c r="E52" s="71"/>
      <c r="F52" s="71"/>
      <c r="G52" s="71">
        <v>65767.839999999997</v>
      </c>
      <c r="H52" s="72"/>
      <c r="I52" s="72"/>
      <c r="J52" s="72"/>
      <c r="K52" s="73">
        <v>577599123.52999997</v>
      </c>
      <c r="L52" s="68"/>
      <c r="M52" s="68"/>
    </row>
    <row r="53" spans="1:13" ht="13.5" thickBot="1" x14ac:dyDescent="0.25">
      <c r="A53" s="4" t="s">
        <v>61</v>
      </c>
      <c r="B53" s="71">
        <v>56347807.75</v>
      </c>
      <c r="C53" s="71">
        <v>5102007.34</v>
      </c>
      <c r="D53" s="71">
        <v>813624.26</v>
      </c>
      <c r="E53" s="71"/>
      <c r="F53" s="71"/>
      <c r="G53" s="71">
        <v>11872.33</v>
      </c>
      <c r="H53" s="72"/>
      <c r="I53" s="72"/>
      <c r="J53" s="72"/>
      <c r="K53" s="73">
        <v>62275311.68</v>
      </c>
      <c r="L53" s="68"/>
      <c r="M53" s="68"/>
    </row>
    <row r="54" spans="1:13" s="77" customFormat="1" ht="13.5" thickBot="1" x14ac:dyDescent="0.25">
      <c r="A54" s="5" t="s">
        <v>13</v>
      </c>
      <c r="B54" s="76">
        <v>3051435489.3899999</v>
      </c>
      <c r="C54" s="76">
        <v>276291960.57999998</v>
      </c>
      <c r="D54" s="76">
        <v>44060666.100000001</v>
      </c>
      <c r="E54" s="76">
        <v>0</v>
      </c>
      <c r="F54" s="76">
        <v>0</v>
      </c>
      <c r="G54" s="76">
        <v>620451.19999999995</v>
      </c>
      <c r="H54" s="76">
        <v>0</v>
      </c>
      <c r="I54" s="76">
        <v>0</v>
      </c>
      <c r="J54" s="76">
        <v>0</v>
      </c>
      <c r="K54" s="76">
        <v>3372408567.27</v>
      </c>
      <c r="L54" s="68"/>
      <c r="M54" s="68"/>
    </row>
    <row r="55" spans="1:13" x14ac:dyDescent="0.2">
      <c r="F55" s="68"/>
      <c r="G55" s="68"/>
      <c r="H55" s="68"/>
      <c r="I55" s="68"/>
      <c r="J55" s="68"/>
    </row>
    <row r="56" spans="1:13" x14ac:dyDescent="0.2">
      <c r="F56" s="68"/>
      <c r="G56" s="68"/>
      <c r="H56" s="68"/>
      <c r="I56" s="68"/>
      <c r="J56" s="68"/>
      <c r="K56" s="68"/>
    </row>
    <row r="57" spans="1:13" x14ac:dyDescent="0.2">
      <c r="F57" s="68"/>
      <c r="G57" s="68"/>
      <c r="H57" s="68"/>
      <c r="I57" s="68"/>
      <c r="J57" s="68"/>
    </row>
    <row r="58" spans="1:13" x14ac:dyDescent="0.2">
      <c r="F58" s="68"/>
      <c r="G58" s="68"/>
      <c r="H58" s="68"/>
      <c r="I58" s="68"/>
      <c r="J58" s="68"/>
    </row>
    <row r="59" spans="1:13" x14ac:dyDescent="0.2">
      <c r="F59" s="68"/>
      <c r="G59" s="68"/>
      <c r="H59" s="68"/>
      <c r="I59" s="68"/>
      <c r="J59" s="68"/>
    </row>
    <row r="60" spans="1:13" x14ac:dyDescent="0.2">
      <c r="G60" s="68"/>
      <c r="H60" s="68"/>
      <c r="I60" s="68"/>
      <c r="J60" s="68"/>
    </row>
    <row r="61" spans="1:13" x14ac:dyDescent="0.2">
      <c r="G61" s="68"/>
      <c r="H61" s="68"/>
      <c r="I61" s="68"/>
      <c r="J61" s="68"/>
    </row>
    <row r="62" spans="1:13" x14ac:dyDescent="0.2">
      <c r="G62" s="68"/>
      <c r="H62" s="68"/>
      <c r="I62" s="68"/>
      <c r="J62" s="68"/>
    </row>
    <row r="63" spans="1:13" x14ac:dyDescent="0.2">
      <c r="G63" s="68"/>
      <c r="H63" s="68"/>
      <c r="I63" s="68"/>
      <c r="J63" s="68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C5F7-3A34-47C5-9F65-CBE82F801F09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0" customWidth="1"/>
    <col min="5" max="5" width="17.7109375" style="80" customWidth="1"/>
    <col min="6" max="6" width="16.140625" style="78" customWidth="1"/>
    <col min="7" max="7" width="14.140625" style="78" customWidth="1"/>
    <col min="8" max="8" width="14.28515625" style="78" customWidth="1"/>
    <col min="9" max="10" width="17.140625" style="78" customWidth="1"/>
    <col min="11" max="11" width="15.42578125" style="78" bestFit="1" customWidth="1"/>
    <col min="12" max="12" width="11.28515625" style="78" bestFit="1" customWidth="1"/>
    <col min="13" max="252" width="11.42578125" style="78"/>
    <col min="253" max="253" width="44.7109375" style="78" customWidth="1"/>
    <col min="254" max="256" width="17.140625" style="78" customWidth="1"/>
    <col min="257" max="257" width="17.7109375" style="78" customWidth="1"/>
    <col min="258" max="258" width="16.140625" style="78" customWidth="1"/>
    <col min="259" max="259" width="14.140625" style="78" customWidth="1"/>
    <col min="260" max="260" width="14.28515625" style="78" customWidth="1"/>
    <col min="261" max="262" width="17.140625" style="78" customWidth="1"/>
    <col min="263" max="263" width="15.42578125" style="78" bestFit="1" customWidth="1"/>
    <col min="264" max="264" width="15.28515625" style="78" bestFit="1" customWidth="1"/>
    <col min="265" max="265" width="15.140625" style="78" customWidth="1"/>
    <col min="266" max="266" width="15.85546875" style="78" customWidth="1"/>
    <col min="267" max="267" width="15.5703125" style="78" customWidth="1"/>
    <col min="268" max="268" width="11.28515625" style="78" bestFit="1" customWidth="1"/>
    <col min="269" max="508" width="11.42578125" style="78"/>
    <col min="509" max="509" width="44.7109375" style="78" customWidth="1"/>
    <col min="510" max="512" width="17.140625" style="78" customWidth="1"/>
    <col min="513" max="513" width="17.7109375" style="78" customWidth="1"/>
    <col min="514" max="514" width="16.140625" style="78" customWidth="1"/>
    <col min="515" max="515" width="14.140625" style="78" customWidth="1"/>
    <col min="516" max="516" width="14.28515625" style="78" customWidth="1"/>
    <col min="517" max="518" width="17.140625" style="78" customWidth="1"/>
    <col min="519" max="519" width="15.42578125" style="78" bestFit="1" customWidth="1"/>
    <col min="520" max="520" width="15.28515625" style="78" bestFit="1" customWidth="1"/>
    <col min="521" max="521" width="15.140625" style="78" customWidth="1"/>
    <col min="522" max="522" width="15.85546875" style="78" customWidth="1"/>
    <col min="523" max="523" width="15.5703125" style="78" customWidth="1"/>
    <col min="524" max="524" width="11.28515625" style="78" bestFit="1" customWidth="1"/>
    <col min="525" max="764" width="11.42578125" style="78"/>
    <col min="765" max="765" width="44.7109375" style="78" customWidth="1"/>
    <col min="766" max="768" width="17.140625" style="78" customWidth="1"/>
    <col min="769" max="769" width="17.7109375" style="78" customWidth="1"/>
    <col min="770" max="770" width="16.140625" style="78" customWidth="1"/>
    <col min="771" max="771" width="14.140625" style="78" customWidth="1"/>
    <col min="772" max="772" width="14.28515625" style="78" customWidth="1"/>
    <col min="773" max="774" width="17.140625" style="78" customWidth="1"/>
    <col min="775" max="775" width="15.42578125" style="78" bestFit="1" customWidth="1"/>
    <col min="776" max="776" width="15.28515625" style="78" bestFit="1" customWidth="1"/>
    <col min="777" max="777" width="15.140625" style="78" customWidth="1"/>
    <col min="778" max="778" width="15.85546875" style="78" customWidth="1"/>
    <col min="779" max="779" width="15.5703125" style="78" customWidth="1"/>
    <col min="780" max="780" width="11.28515625" style="78" bestFit="1" customWidth="1"/>
    <col min="781" max="1020" width="11.42578125" style="78"/>
    <col min="1021" max="1021" width="44.7109375" style="78" customWidth="1"/>
    <col min="1022" max="1024" width="17.140625" style="78" customWidth="1"/>
    <col min="1025" max="1025" width="17.7109375" style="78" customWidth="1"/>
    <col min="1026" max="1026" width="16.140625" style="78" customWidth="1"/>
    <col min="1027" max="1027" width="14.140625" style="78" customWidth="1"/>
    <col min="1028" max="1028" width="14.28515625" style="78" customWidth="1"/>
    <col min="1029" max="1030" width="17.140625" style="78" customWidth="1"/>
    <col min="1031" max="1031" width="15.42578125" style="78" bestFit="1" customWidth="1"/>
    <col min="1032" max="1032" width="15.28515625" style="78" bestFit="1" customWidth="1"/>
    <col min="1033" max="1033" width="15.140625" style="78" customWidth="1"/>
    <col min="1034" max="1034" width="15.85546875" style="78" customWidth="1"/>
    <col min="1035" max="1035" width="15.5703125" style="78" customWidth="1"/>
    <col min="1036" max="1036" width="11.28515625" style="78" bestFit="1" customWidth="1"/>
    <col min="1037" max="1276" width="11.42578125" style="78"/>
    <col min="1277" max="1277" width="44.7109375" style="78" customWidth="1"/>
    <col min="1278" max="1280" width="17.140625" style="78" customWidth="1"/>
    <col min="1281" max="1281" width="17.7109375" style="78" customWidth="1"/>
    <col min="1282" max="1282" width="16.140625" style="78" customWidth="1"/>
    <col min="1283" max="1283" width="14.140625" style="78" customWidth="1"/>
    <col min="1284" max="1284" width="14.28515625" style="78" customWidth="1"/>
    <col min="1285" max="1286" width="17.140625" style="78" customWidth="1"/>
    <col min="1287" max="1287" width="15.42578125" style="78" bestFit="1" customWidth="1"/>
    <col min="1288" max="1288" width="15.28515625" style="78" bestFit="1" customWidth="1"/>
    <col min="1289" max="1289" width="15.140625" style="78" customWidth="1"/>
    <col min="1290" max="1290" width="15.85546875" style="78" customWidth="1"/>
    <col min="1291" max="1291" width="15.5703125" style="78" customWidth="1"/>
    <col min="1292" max="1292" width="11.28515625" style="78" bestFit="1" customWidth="1"/>
    <col min="1293" max="1532" width="11.42578125" style="78"/>
    <col min="1533" max="1533" width="44.7109375" style="78" customWidth="1"/>
    <col min="1534" max="1536" width="17.140625" style="78" customWidth="1"/>
    <col min="1537" max="1537" width="17.7109375" style="78" customWidth="1"/>
    <col min="1538" max="1538" width="16.140625" style="78" customWidth="1"/>
    <col min="1539" max="1539" width="14.140625" style="78" customWidth="1"/>
    <col min="1540" max="1540" width="14.28515625" style="78" customWidth="1"/>
    <col min="1541" max="1542" width="17.140625" style="78" customWidth="1"/>
    <col min="1543" max="1543" width="15.42578125" style="78" bestFit="1" customWidth="1"/>
    <col min="1544" max="1544" width="15.28515625" style="78" bestFit="1" customWidth="1"/>
    <col min="1545" max="1545" width="15.140625" style="78" customWidth="1"/>
    <col min="1546" max="1546" width="15.85546875" style="78" customWidth="1"/>
    <col min="1547" max="1547" width="15.5703125" style="78" customWidth="1"/>
    <col min="1548" max="1548" width="11.28515625" style="78" bestFit="1" customWidth="1"/>
    <col min="1549" max="1788" width="11.42578125" style="78"/>
    <col min="1789" max="1789" width="44.7109375" style="78" customWidth="1"/>
    <col min="1790" max="1792" width="17.140625" style="78" customWidth="1"/>
    <col min="1793" max="1793" width="17.7109375" style="78" customWidth="1"/>
    <col min="1794" max="1794" width="16.140625" style="78" customWidth="1"/>
    <col min="1795" max="1795" width="14.140625" style="78" customWidth="1"/>
    <col min="1796" max="1796" width="14.28515625" style="78" customWidth="1"/>
    <col min="1797" max="1798" width="17.140625" style="78" customWidth="1"/>
    <col min="1799" max="1799" width="15.42578125" style="78" bestFit="1" customWidth="1"/>
    <col min="1800" max="1800" width="15.28515625" style="78" bestFit="1" customWidth="1"/>
    <col min="1801" max="1801" width="15.140625" style="78" customWidth="1"/>
    <col min="1802" max="1802" width="15.85546875" style="78" customWidth="1"/>
    <col min="1803" max="1803" width="15.5703125" style="78" customWidth="1"/>
    <col min="1804" max="1804" width="11.28515625" style="78" bestFit="1" customWidth="1"/>
    <col min="1805" max="2044" width="11.42578125" style="78"/>
    <col min="2045" max="2045" width="44.7109375" style="78" customWidth="1"/>
    <col min="2046" max="2048" width="17.140625" style="78" customWidth="1"/>
    <col min="2049" max="2049" width="17.7109375" style="78" customWidth="1"/>
    <col min="2050" max="2050" width="16.140625" style="78" customWidth="1"/>
    <col min="2051" max="2051" width="14.140625" style="78" customWidth="1"/>
    <col min="2052" max="2052" width="14.28515625" style="78" customWidth="1"/>
    <col min="2053" max="2054" width="17.140625" style="78" customWidth="1"/>
    <col min="2055" max="2055" width="15.42578125" style="78" bestFit="1" customWidth="1"/>
    <col min="2056" max="2056" width="15.28515625" style="78" bestFit="1" customWidth="1"/>
    <col min="2057" max="2057" width="15.140625" style="78" customWidth="1"/>
    <col min="2058" max="2058" width="15.85546875" style="78" customWidth="1"/>
    <col min="2059" max="2059" width="15.5703125" style="78" customWidth="1"/>
    <col min="2060" max="2060" width="11.28515625" style="78" bestFit="1" customWidth="1"/>
    <col min="2061" max="2300" width="11.42578125" style="78"/>
    <col min="2301" max="2301" width="44.7109375" style="78" customWidth="1"/>
    <col min="2302" max="2304" width="17.140625" style="78" customWidth="1"/>
    <col min="2305" max="2305" width="17.7109375" style="78" customWidth="1"/>
    <col min="2306" max="2306" width="16.140625" style="78" customWidth="1"/>
    <col min="2307" max="2307" width="14.140625" style="78" customWidth="1"/>
    <col min="2308" max="2308" width="14.28515625" style="78" customWidth="1"/>
    <col min="2309" max="2310" width="17.140625" style="78" customWidth="1"/>
    <col min="2311" max="2311" width="15.42578125" style="78" bestFit="1" customWidth="1"/>
    <col min="2312" max="2312" width="15.28515625" style="78" bestFit="1" customWidth="1"/>
    <col min="2313" max="2313" width="15.140625" style="78" customWidth="1"/>
    <col min="2314" max="2314" width="15.85546875" style="78" customWidth="1"/>
    <col min="2315" max="2315" width="15.5703125" style="78" customWidth="1"/>
    <col min="2316" max="2316" width="11.28515625" style="78" bestFit="1" customWidth="1"/>
    <col min="2317" max="2556" width="11.42578125" style="78"/>
    <col min="2557" max="2557" width="44.7109375" style="78" customWidth="1"/>
    <col min="2558" max="2560" width="17.140625" style="78" customWidth="1"/>
    <col min="2561" max="2561" width="17.7109375" style="78" customWidth="1"/>
    <col min="2562" max="2562" width="16.140625" style="78" customWidth="1"/>
    <col min="2563" max="2563" width="14.140625" style="78" customWidth="1"/>
    <col min="2564" max="2564" width="14.28515625" style="78" customWidth="1"/>
    <col min="2565" max="2566" width="17.140625" style="78" customWidth="1"/>
    <col min="2567" max="2567" width="15.42578125" style="78" bestFit="1" customWidth="1"/>
    <col min="2568" max="2568" width="15.28515625" style="78" bestFit="1" customWidth="1"/>
    <col min="2569" max="2569" width="15.140625" style="78" customWidth="1"/>
    <col min="2570" max="2570" width="15.85546875" style="78" customWidth="1"/>
    <col min="2571" max="2571" width="15.5703125" style="78" customWidth="1"/>
    <col min="2572" max="2572" width="11.28515625" style="78" bestFit="1" customWidth="1"/>
    <col min="2573" max="2812" width="11.42578125" style="78"/>
    <col min="2813" max="2813" width="44.7109375" style="78" customWidth="1"/>
    <col min="2814" max="2816" width="17.140625" style="78" customWidth="1"/>
    <col min="2817" max="2817" width="17.7109375" style="78" customWidth="1"/>
    <col min="2818" max="2818" width="16.140625" style="78" customWidth="1"/>
    <col min="2819" max="2819" width="14.140625" style="78" customWidth="1"/>
    <col min="2820" max="2820" width="14.28515625" style="78" customWidth="1"/>
    <col min="2821" max="2822" width="17.140625" style="78" customWidth="1"/>
    <col min="2823" max="2823" width="15.42578125" style="78" bestFit="1" customWidth="1"/>
    <col min="2824" max="2824" width="15.28515625" style="78" bestFit="1" customWidth="1"/>
    <col min="2825" max="2825" width="15.140625" style="78" customWidth="1"/>
    <col min="2826" max="2826" width="15.85546875" style="78" customWidth="1"/>
    <col min="2827" max="2827" width="15.5703125" style="78" customWidth="1"/>
    <col min="2828" max="2828" width="11.28515625" style="78" bestFit="1" customWidth="1"/>
    <col min="2829" max="3068" width="11.42578125" style="78"/>
    <col min="3069" max="3069" width="44.7109375" style="78" customWidth="1"/>
    <col min="3070" max="3072" width="17.140625" style="78" customWidth="1"/>
    <col min="3073" max="3073" width="17.7109375" style="78" customWidth="1"/>
    <col min="3074" max="3074" width="16.140625" style="78" customWidth="1"/>
    <col min="3075" max="3075" width="14.140625" style="78" customWidth="1"/>
    <col min="3076" max="3076" width="14.28515625" style="78" customWidth="1"/>
    <col min="3077" max="3078" width="17.140625" style="78" customWidth="1"/>
    <col min="3079" max="3079" width="15.42578125" style="78" bestFit="1" customWidth="1"/>
    <col min="3080" max="3080" width="15.28515625" style="78" bestFit="1" customWidth="1"/>
    <col min="3081" max="3081" width="15.140625" style="78" customWidth="1"/>
    <col min="3082" max="3082" width="15.85546875" style="78" customWidth="1"/>
    <col min="3083" max="3083" width="15.5703125" style="78" customWidth="1"/>
    <col min="3084" max="3084" width="11.28515625" style="78" bestFit="1" customWidth="1"/>
    <col min="3085" max="3324" width="11.42578125" style="78"/>
    <col min="3325" max="3325" width="44.7109375" style="78" customWidth="1"/>
    <col min="3326" max="3328" width="17.140625" style="78" customWidth="1"/>
    <col min="3329" max="3329" width="17.7109375" style="78" customWidth="1"/>
    <col min="3330" max="3330" width="16.140625" style="78" customWidth="1"/>
    <col min="3331" max="3331" width="14.140625" style="78" customWidth="1"/>
    <col min="3332" max="3332" width="14.28515625" style="78" customWidth="1"/>
    <col min="3333" max="3334" width="17.140625" style="78" customWidth="1"/>
    <col min="3335" max="3335" width="15.42578125" style="78" bestFit="1" customWidth="1"/>
    <col min="3336" max="3336" width="15.28515625" style="78" bestFit="1" customWidth="1"/>
    <col min="3337" max="3337" width="15.140625" style="78" customWidth="1"/>
    <col min="3338" max="3338" width="15.85546875" style="78" customWidth="1"/>
    <col min="3339" max="3339" width="15.5703125" style="78" customWidth="1"/>
    <col min="3340" max="3340" width="11.28515625" style="78" bestFit="1" customWidth="1"/>
    <col min="3341" max="3580" width="11.42578125" style="78"/>
    <col min="3581" max="3581" width="44.7109375" style="78" customWidth="1"/>
    <col min="3582" max="3584" width="17.140625" style="78" customWidth="1"/>
    <col min="3585" max="3585" width="17.7109375" style="78" customWidth="1"/>
    <col min="3586" max="3586" width="16.140625" style="78" customWidth="1"/>
    <col min="3587" max="3587" width="14.140625" style="78" customWidth="1"/>
    <col min="3588" max="3588" width="14.28515625" style="78" customWidth="1"/>
    <col min="3589" max="3590" width="17.140625" style="78" customWidth="1"/>
    <col min="3591" max="3591" width="15.42578125" style="78" bestFit="1" customWidth="1"/>
    <col min="3592" max="3592" width="15.28515625" style="78" bestFit="1" customWidth="1"/>
    <col min="3593" max="3593" width="15.140625" style="78" customWidth="1"/>
    <col min="3594" max="3594" width="15.85546875" style="78" customWidth="1"/>
    <col min="3595" max="3595" width="15.5703125" style="78" customWidth="1"/>
    <col min="3596" max="3596" width="11.28515625" style="78" bestFit="1" customWidth="1"/>
    <col min="3597" max="3836" width="11.42578125" style="78"/>
    <col min="3837" max="3837" width="44.7109375" style="78" customWidth="1"/>
    <col min="3838" max="3840" width="17.140625" style="78" customWidth="1"/>
    <col min="3841" max="3841" width="17.7109375" style="78" customWidth="1"/>
    <col min="3842" max="3842" width="16.140625" style="78" customWidth="1"/>
    <col min="3843" max="3843" width="14.140625" style="78" customWidth="1"/>
    <col min="3844" max="3844" width="14.28515625" style="78" customWidth="1"/>
    <col min="3845" max="3846" width="17.140625" style="78" customWidth="1"/>
    <col min="3847" max="3847" width="15.42578125" style="78" bestFit="1" customWidth="1"/>
    <col min="3848" max="3848" width="15.28515625" style="78" bestFit="1" customWidth="1"/>
    <col min="3849" max="3849" width="15.140625" style="78" customWidth="1"/>
    <col min="3850" max="3850" width="15.85546875" style="78" customWidth="1"/>
    <col min="3851" max="3851" width="15.5703125" style="78" customWidth="1"/>
    <col min="3852" max="3852" width="11.28515625" style="78" bestFit="1" customWidth="1"/>
    <col min="3853" max="4092" width="11.42578125" style="78"/>
    <col min="4093" max="4093" width="44.7109375" style="78" customWidth="1"/>
    <col min="4094" max="4096" width="17.140625" style="78" customWidth="1"/>
    <col min="4097" max="4097" width="17.7109375" style="78" customWidth="1"/>
    <col min="4098" max="4098" width="16.140625" style="78" customWidth="1"/>
    <col min="4099" max="4099" width="14.140625" style="78" customWidth="1"/>
    <col min="4100" max="4100" width="14.28515625" style="78" customWidth="1"/>
    <col min="4101" max="4102" width="17.140625" style="78" customWidth="1"/>
    <col min="4103" max="4103" width="15.42578125" style="78" bestFit="1" customWidth="1"/>
    <col min="4104" max="4104" width="15.28515625" style="78" bestFit="1" customWidth="1"/>
    <col min="4105" max="4105" width="15.140625" style="78" customWidth="1"/>
    <col min="4106" max="4106" width="15.85546875" style="78" customWidth="1"/>
    <col min="4107" max="4107" width="15.5703125" style="78" customWidth="1"/>
    <col min="4108" max="4108" width="11.28515625" style="78" bestFit="1" customWidth="1"/>
    <col min="4109" max="4348" width="11.42578125" style="78"/>
    <col min="4349" max="4349" width="44.7109375" style="78" customWidth="1"/>
    <col min="4350" max="4352" width="17.140625" style="78" customWidth="1"/>
    <col min="4353" max="4353" width="17.7109375" style="78" customWidth="1"/>
    <col min="4354" max="4354" width="16.140625" style="78" customWidth="1"/>
    <col min="4355" max="4355" width="14.140625" style="78" customWidth="1"/>
    <col min="4356" max="4356" width="14.28515625" style="78" customWidth="1"/>
    <col min="4357" max="4358" width="17.140625" style="78" customWidth="1"/>
    <col min="4359" max="4359" width="15.42578125" style="78" bestFit="1" customWidth="1"/>
    <col min="4360" max="4360" width="15.28515625" style="78" bestFit="1" customWidth="1"/>
    <col min="4361" max="4361" width="15.140625" style="78" customWidth="1"/>
    <col min="4362" max="4362" width="15.85546875" style="78" customWidth="1"/>
    <col min="4363" max="4363" width="15.5703125" style="78" customWidth="1"/>
    <col min="4364" max="4364" width="11.28515625" style="78" bestFit="1" customWidth="1"/>
    <col min="4365" max="4604" width="11.42578125" style="78"/>
    <col min="4605" max="4605" width="44.7109375" style="78" customWidth="1"/>
    <col min="4606" max="4608" width="17.140625" style="78" customWidth="1"/>
    <col min="4609" max="4609" width="17.7109375" style="78" customWidth="1"/>
    <col min="4610" max="4610" width="16.140625" style="78" customWidth="1"/>
    <col min="4611" max="4611" width="14.140625" style="78" customWidth="1"/>
    <col min="4612" max="4612" width="14.28515625" style="78" customWidth="1"/>
    <col min="4613" max="4614" width="17.140625" style="78" customWidth="1"/>
    <col min="4615" max="4615" width="15.42578125" style="78" bestFit="1" customWidth="1"/>
    <col min="4616" max="4616" width="15.28515625" style="78" bestFit="1" customWidth="1"/>
    <col min="4617" max="4617" width="15.140625" style="78" customWidth="1"/>
    <col min="4618" max="4618" width="15.85546875" style="78" customWidth="1"/>
    <col min="4619" max="4619" width="15.5703125" style="78" customWidth="1"/>
    <col min="4620" max="4620" width="11.28515625" style="78" bestFit="1" customWidth="1"/>
    <col min="4621" max="4860" width="11.42578125" style="78"/>
    <col min="4861" max="4861" width="44.7109375" style="78" customWidth="1"/>
    <col min="4862" max="4864" width="17.140625" style="78" customWidth="1"/>
    <col min="4865" max="4865" width="17.7109375" style="78" customWidth="1"/>
    <col min="4866" max="4866" width="16.140625" style="78" customWidth="1"/>
    <col min="4867" max="4867" width="14.140625" style="78" customWidth="1"/>
    <col min="4868" max="4868" width="14.28515625" style="78" customWidth="1"/>
    <col min="4869" max="4870" width="17.140625" style="78" customWidth="1"/>
    <col min="4871" max="4871" width="15.42578125" style="78" bestFit="1" customWidth="1"/>
    <col min="4872" max="4872" width="15.28515625" style="78" bestFit="1" customWidth="1"/>
    <col min="4873" max="4873" width="15.140625" style="78" customWidth="1"/>
    <col min="4874" max="4874" width="15.85546875" style="78" customWidth="1"/>
    <col min="4875" max="4875" width="15.5703125" style="78" customWidth="1"/>
    <col min="4876" max="4876" width="11.28515625" style="78" bestFit="1" customWidth="1"/>
    <col min="4877" max="5116" width="11.42578125" style="78"/>
    <col min="5117" max="5117" width="44.7109375" style="78" customWidth="1"/>
    <col min="5118" max="5120" width="17.140625" style="78" customWidth="1"/>
    <col min="5121" max="5121" width="17.7109375" style="78" customWidth="1"/>
    <col min="5122" max="5122" width="16.140625" style="78" customWidth="1"/>
    <col min="5123" max="5123" width="14.140625" style="78" customWidth="1"/>
    <col min="5124" max="5124" width="14.28515625" style="78" customWidth="1"/>
    <col min="5125" max="5126" width="17.140625" style="78" customWidth="1"/>
    <col min="5127" max="5127" width="15.42578125" style="78" bestFit="1" customWidth="1"/>
    <col min="5128" max="5128" width="15.28515625" style="78" bestFit="1" customWidth="1"/>
    <col min="5129" max="5129" width="15.140625" style="78" customWidth="1"/>
    <col min="5130" max="5130" width="15.85546875" style="78" customWidth="1"/>
    <col min="5131" max="5131" width="15.5703125" style="78" customWidth="1"/>
    <col min="5132" max="5132" width="11.28515625" style="78" bestFit="1" customWidth="1"/>
    <col min="5133" max="5372" width="11.42578125" style="78"/>
    <col min="5373" max="5373" width="44.7109375" style="78" customWidth="1"/>
    <col min="5374" max="5376" width="17.140625" style="78" customWidth="1"/>
    <col min="5377" max="5377" width="17.7109375" style="78" customWidth="1"/>
    <col min="5378" max="5378" width="16.140625" style="78" customWidth="1"/>
    <col min="5379" max="5379" width="14.140625" style="78" customWidth="1"/>
    <col min="5380" max="5380" width="14.28515625" style="78" customWidth="1"/>
    <col min="5381" max="5382" width="17.140625" style="78" customWidth="1"/>
    <col min="5383" max="5383" width="15.42578125" style="78" bestFit="1" customWidth="1"/>
    <col min="5384" max="5384" width="15.28515625" style="78" bestFit="1" customWidth="1"/>
    <col min="5385" max="5385" width="15.140625" style="78" customWidth="1"/>
    <col min="5386" max="5386" width="15.85546875" style="78" customWidth="1"/>
    <col min="5387" max="5387" width="15.5703125" style="78" customWidth="1"/>
    <col min="5388" max="5388" width="11.28515625" style="78" bestFit="1" customWidth="1"/>
    <col min="5389" max="5628" width="11.42578125" style="78"/>
    <col min="5629" max="5629" width="44.7109375" style="78" customWidth="1"/>
    <col min="5630" max="5632" width="17.140625" style="78" customWidth="1"/>
    <col min="5633" max="5633" width="17.7109375" style="78" customWidth="1"/>
    <col min="5634" max="5634" width="16.140625" style="78" customWidth="1"/>
    <col min="5635" max="5635" width="14.140625" style="78" customWidth="1"/>
    <col min="5636" max="5636" width="14.28515625" style="78" customWidth="1"/>
    <col min="5637" max="5638" width="17.140625" style="78" customWidth="1"/>
    <col min="5639" max="5639" width="15.42578125" style="78" bestFit="1" customWidth="1"/>
    <col min="5640" max="5640" width="15.28515625" style="78" bestFit="1" customWidth="1"/>
    <col min="5641" max="5641" width="15.140625" style="78" customWidth="1"/>
    <col min="5642" max="5642" width="15.85546875" style="78" customWidth="1"/>
    <col min="5643" max="5643" width="15.5703125" style="78" customWidth="1"/>
    <col min="5644" max="5644" width="11.28515625" style="78" bestFit="1" customWidth="1"/>
    <col min="5645" max="5884" width="11.42578125" style="78"/>
    <col min="5885" max="5885" width="44.7109375" style="78" customWidth="1"/>
    <col min="5886" max="5888" width="17.140625" style="78" customWidth="1"/>
    <col min="5889" max="5889" width="17.7109375" style="78" customWidth="1"/>
    <col min="5890" max="5890" width="16.140625" style="78" customWidth="1"/>
    <col min="5891" max="5891" width="14.140625" style="78" customWidth="1"/>
    <col min="5892" max="5892" width="14.28515625" style="78" customWidth="1"/>
    <col min="5893" max="5894" width="17.140625" style="78" customWidth="1"/>
    <col min="5895" max="5895" width="15.42578125" style="78" bestFit="1" customWidth="1"/>
    <col min="5896" max="5896" width="15.28515625" style="78" bestFit="1" customWidth="1"/>
    <col min="5897" max="5897" width="15.140625" style="78" customWidth="1"/>
    <col min="5898" max="5898" width="15.85546875" style="78" customWidth="1"/>
    <col min="5899" max="5899" width="15.5703125" style="78" customWidth="1"/>
    <col min="5900" max="5900" width="11.28515625" style="78" bestFit="1" customWidth="1"/>
    <col min="5901" max="6140" width="11.42578125" style="78"/>
    <col min="6141" max="6141" width="44.7109375" style="78" customWidth="1"/>
    <col min="6142" max="6144" width="17.140625" style="78" customWidth="1"/>
    <col min="6145" max="6145" width="17.7109375" style="78" customWidth="1"/>
    <col min="6146" max="6146" width="16.140625" style="78" customWidth="1"/>
    <col min="6147" max="6147" width="14.140625" style="78" customWidth="1"/>
    <col min="6148" max="6148" width="14.28515625" style="78" customWidth="1"/>
    <col min="6149" max="6150" width="17.140625" style="78" customWidth="1"/>
    <col min="6151" max="6151" width="15.42578125" style="78" bestFit="1" customWidth="1"/>
    <col min="6152" max="6152" width="15.28515625" style="78" bestFit="1" customWidth="1"/>
    <col min="6153" max="6153" width="15.140625" style="78" customWidth="1"/>
    <col min="6154" max="6154" width="15.85546875" style="78" customWidth="1"/>
    <col min="6155" max="6155" width="15.5703125" style="78" customWidth="1"/>
    <col min="6156" max="6156" width="11.28515625" style="78" bestFit="1" customWidth="1"/>
    <col min="6157" max="6396" width="11.42578125" style="78"/>
    <col min="6397" max="6397" width="44.7109375" style="78" customWidth="1"/>
    <col min="6398" max="6400" width="17.140625" style="78" customWidth="1"/>
    <col min="6401" max="6401" width="17.7109375" style="78" customWidth="1"/>
    <col min="6402" max="6402" width="16.140625" style="78" customWidth="1"/>
    <col min="6403" max="6403" width="14.140625" style="78" customWidth="1"/>
    <col min="6404" max="6404" width="14.28515625" style="78" customWidth="1"/>
    <col min="6405" max="6406" width="17.140625" style="78" customWidth="1"/>
    <col min="6407" max="6407" width="15.42578125" style="78" bestFit="1" customWidth="1"/>
    <col min="6408" max="6408" width="15.28515625" style="78" bestFit="1" customWidth="1"/>
    <col min="6409" max="6409" width="15.140625" style="78" customWidth="1"/>
    <col min="6410" max="6410" width="15.85546875" style="78" customWidth="1"/>
    <col min="6411" max="6411" width="15.5703125" style="78" customWidth="1"/>
    <col min="6412" max="6412" width="11.28515625" style="78" bestFit="1" customWidth="1"/>
    <col min="6413" max="6652" width="11.42578125" style="78"/>
    <col min="6653" max="6653" width="44.7109375" style="78" customWidth="1"/>
    <col min="6654" max="6656" width="17.140625" style="78" customWidth="1"/>
    <col min="6657" max="6657" width="17.7109375" style="78" customWidth="1"/>
    <col min="6658" max="6658" width="16.140625" style="78" customWidth="1"/>
    <col min="6659" max="6659" width="14.140625" style="78" customWidth="1"/>
    <col min="6660" max="6660" width="14.28515625" style="78" customWidth="1"/>
    <col min="6661" max="6662" width="17.140625" style="78" customWidth="1"/>
    <col min="6663" max="6663" width="15.42578125" style="78" bestFit="1" customWidth="1"/>
    <col min="6664" max="6664" width="15.28515625" style="78" bestFit="1" customWidth="1"/>
    <col min="6665" max="6665" width="15.140625" style="78" customWidth="1"/>
    <col min="6666" max="6666" width="15.85546875" style="78" customWidth="1"/>
    <col min="6667" max="6667" width="15.5703125" style="78" customWidth="1"/>
    <col min="6668" max="6668" width="11.28515625" style="78" bestFit="1" customWidth="1"/>
    <col min="6669" max="6908" width="11.42578125" style="78"/>
    <col min="6909" max="6909" width="44.7109375" style="78" customWidth="1"/>
    <col min="6910" max="6912" width="17.140625" style="78" customWidth="1"/>
    <col min="6913" max="6913" width="17.7109375" style="78" customWidth="1"/>
    <col min="6914" max="6914" width="16.140625" style="78" customWidth="1"/>
    <col min="6915" max="6915" width="14.140625" style="78" customWidth="1"/>
    <col min="6916" max="6916" width="14.28515625" style="78" customWidth="1"/>
    <col min="6917" max="6918" width="17.140625" style="78" customWidth="1"/>
    <col min="6919" max="6919" width="15.42578125" style="78" bestFit="1" customWidth="1"/>
    <col min="6920" max="6920" width="15.28515625" style="78" bestFit="1" customWidth="1"/>
    <col min="6921" max="6921" width="15.140625" style="78" customWidth="1"/>
    <col min="6922" max="6922" width="15.85546875" style="78" customWidth="1"/>
    <col min="6923" max="6923" width="15.5703125" style="78" customWidth="1"/>
    <col min="6924" max="6924" width="11.28515625" style="78" bestFit="1" customWidth="1"/>
    <col min="6925" max="7164" width="11.42578125" style="78"/>
    <col min="7165" max="7165" width="44.7109375" style="78" customWidth="1"/>
    <col min="7166" max="7168" width="17.140625" style="78" customWidth="1"/>
    <col min="7169" max="7169" width="17.7109375" style="78" customWidth="1"/>
    <col min="7170" max="7170" width="16.140625" style="78" customWidth="1"/>
    <col min="7171" max="7171" width="14.140625" style="78" customWidth="1"/>
    <col min="7172" max="7172" width="14.28515625" style="78" customWidth="1"/>
    <col min="7173" max="7174" width="17.140625" style="78" customWidth="1"/>
    <col min="7175" max="7175" width="15.42578125" style="78" bestFit="1" customWidth="1"/>
    <col min="7176" max="7176" width="15.28515625" style="78" bestFit="1" customWidth="1"/>
    <col min="7177" max="7177" width="15.140625" style="78" customWidth="1"/>
    <col min="7178" max="7178" width="15.85546875" style="78" customWidth="1"/>
    <col min="7179" max="7179" width="15.5703125" style="78" customWidth="1"/>
    <col min="7180" max="7180" width="11.28515625" style="78" bestFit="1" customWidth="1"/>
    <col min="7181" max="7420" width="11.42578125" style="78"/>
    <col min="7421" max="7421" width="44.7109375" style="78" customWidth="1"/>
    <col min="7422" max="7424" width="17.140625" style="78" customWidth="1"/>
    <col min="7425" max="7425" width="17.7109375" style="78" customWidth="1"/>
    <col min="7426" max="7426" width="16.140625" style="78" customWidth="1"/>
    <col min="7427" max="7427" width="14.140625" style="78" customWidth="1"/>
    <col min="7428" max="7428" width="14.28515625" style="78" customWidth="1"/>
    <col min="7429" max="7430" width="17.140625" style="78" customWidth="1"/>
    <col min="7431" max="7431" width="15.42578125" style="78" bestFit="1" customWidth="1"/>
    <col min="7432" max="7432" width="15.28515625" style="78" bestFit="1" customWidth="1"/>
    <col min="7433" max="7433" width="15.140625" style="78" customWidth="1"/>
    <col min="7434" max="7434" width="15.85546875" style="78" customWidth="1"/>
    <col min="7435" max="7435" width="15.5703125" style="78" customWidth="1"/>
    <col min="7436" max="7436" width="11.28515625" style="78" bestFit="1" customWidth="1"/>
    <col min="7437" max="7676" width="11.42578125" style="78"/>
    <col min="7677" max="7677" width="44.7109375" style="78" customWidth="1"/>
    <col min="7678" max="7680" width="17.140625" style="78" customWidth="1"/>
    <col min="7681" max="7681" width="17.7109375" style="78" customWidth="1"/>
    <col min="7682" max="7682" width="16.140625" style="78" customWidth="1"/>
    <col min="7683" max="7683" width="14.140625" style="78" customWidth="1"/>
    <col min="7684" max="7684" width="14.28515625" style="78" customWidth="1"/>
    <col min="7685" max="7686" width="17.140625" style="78" customWidth="1"/>
    <col min="7687" max="7687" width="15.42578125" style="78" bestFit="1" customWidth="1"/>
    <col min="7688" max="7688" width="15.28515625" style="78" bestFit="1" customWidth="1"/>
    <col min="7689" max="7689" width="15.140625" style="78" customWidth="1"/>
    <col min="7690" max="7690" width="15.85546875" style="78" customWidth="1"/>
    <col min="7691" max="7691" width="15.5703125" style="78" customWidth="1"/>
    <col min="7692" max="7692" width="11.28515625" style="78" bestFit="1" customWidth="1"/>
    <col min="7693" max="7932" width="11.42578125" style="78"/>
    <col min="7933" max="7933" width="44.7109375" style="78" customWidth="1"/>
    <col min="7934" max="7936" width="17.140625" style="78" customWidth="1"/>
    <col min="7937" max="7937" width="17.7109375" style="78" customWidth="1"/>
    <col min="7938" max="7938" width="16.140625" style="78" customWidth="1"/>
    <col min="7939" max="7939" width="14.140625" style="78" customWidth="1"/>
    <col min="7940" max="7940" width="14.28515625" style="78" customWidth="1"/>
    <col min="7941" max="7942" width="17.140625" style="78" customWidth="1"/>
    <col min="7943" max="7943" width="15.42578125" style="78" bestFit="1" customWidth="1"/>
    <col min="7944" max="7944" width="15.28515625" style="78" bestFit="1" customWidth="1"/>
    <col min="7945" max="7945" width="15.140625" style="78" customWidth="1"/>
    <col min="7946" max="7946" width="15.85546875" style="78" customWidth="1"/>
    <col min="7947" max="7947" width="15.5703125" style="78" customWidth="1"/>
    <col min="7948" max="7948" width="11.28515625" style="78" bestFit="1" customWidth="1"/>
    <col min="7949" max="8188" width="11.42578125" style="78"/>
    <col min="8189" max="8189" width="44.7109375" style="78" customWidth="1"/>
    <col min="8190" max="8192" width="17.140625" style="78" customWidth="1"/>
    <col min="8193" max="8193" width="17.7109375" style="78" customWidth="1"/>
    <col min="8194" max="8194" width="16.140625" style="78" customWidth="1"/>
    <col min="8195" max="8195" width="14.140625" style="78" customWidth="1"/>
    <col min="8196" max="8196" width="14.28515625" style="78" customWidth="1"/>
    <col min="8197" max="8198" width="17.140625" style="78" customWidth="1"/>
    <col min="8199" max="8199" width="15.42578125" style="78" bestFit="1" customWidth="1"/>
    <col min="8200" max="8200" width="15.28515625" style="78" bestFit="1" customWidth="1"/>
    <col min="8201" max="8201" width="15.140625" style="78" customWidth="1"/>
    <col min="8202" max="8202" width="15.85546875" style="78" customWidth="1"/>
    <col min="8203" max="8203" width="15.5703125" style="78" customWidth="1"/>
    <col min="8204" max="8204" width="11.28515625" style="78" bestFit="1" customWidth="1"/>
    <col min="8205" max="8444" width="11.42578125" style="78"/>
    <col min="8445" max="8445" width="44.7109375" style="78" customWidth="1"/>
    <col min="8446" max="8448" width="17.140625" style="78" customWidth="1"/>
    <col min="8449" max="8449" width="17.7109375" style="78" customWidth="1"/>
    <col min="8450" max="8450" width="16.140625" style="78" customWidth="1"/>
    <col min="8451" max="8451" width="14.140625" style="78" customWidth="1"/>
    <col min="8452" max="8452" width="14.28515625" style="78" customWidth="1"/>
    <col min="8453" max="8454" width="17.140625" style="78" customWidth="1"/>
    <col min="8455" max="8455" width="15.42578125" style="78" bestFit="1" customWidth="1"/>
    <col min="8456" max="8456" width="15.28515625" style="78" bestFit="1" customWidth="1"/>
    <col min="8457" max="8457" width="15.140625" style="78" customWidth="1"/>
    <col min="8458" max="8458" width="15.85546875" style="78" customWidth="1"/>
    <col min="8459" max="8459" width="15.5703125" style="78" customWidth="1"/>
    <col min="8460" max="8460" width="11.28515625" style="78" bestFit="1" customWidth="1"/>
    <col min="8461" max="8700" width="11.42578125" style="78"/>
    <col min="8701" max="8701" width="44.7109375" style="78" customWidth="1"/>
    <col min="8702" max="8704" width="17.140625" style="78" customWidth="1"/>
    <col min="8705" max="8705" width="17.7109375" style="78" customWidth="1"/>
    <col min="8706" max="8706" width="16.140625" style="78" customWidth="1"/>
    <col min="8707" max="8707" width="14.140625" style="78" customWidth="1"/>
    <col min="8708" max="8708" width="14.28515625" style="78" customWidth="1"/>
    <col min="8709" max="8710" width="17.140625" style="78" customWidth="1"/>
    <col min="8711" max="8711" width="15.42578125" style="78" bestFit="1" customWidth="1"/>
    <col min="8712" max="8712" width="15.28515625" style="78" bestFit="1" customWidth="1"/>
    <col min="8713" max="8713" width="15.140625" style="78" customWidth="1"/>
    <col min="8714" max="8714" width="15.85546875" style="78" customWidth="1"/>
    <col min="8715" max="8715" width="15.5703125" style="78" customWidth="1"/>
    <col min="8716" max="8716" width="11.28515625" style="78" bestFit="1" customWidth="1"/>
    <col min="8717" max="8956" width="11.42578125" style="78"/>
    <col min="8957" max="8957" width="44.7109375" style="78" customWidth="1"/>
    <col min="8958" max="8960" width="17.140625" style="78" customWidth="1"/>
    <col min="8961" max="8961" width="17.7109375" style="78" customWidth="1"/>
    <col min="8962" max="8962" width="16.140625" style="78" customWidth="1"/>
    <col min="8963" max="8963" width="14.140625" style="78" customWidth="1"/>
    <col min="8964" max="8964" width="14.28515625" style="78" customWidth="1"/>
    <col min="8965" max="8966" width="17.140625" style="78" customWidth="1"/>
    <col min="8967" max="8967" width="15.42578125" style="78" bestFit="1" customWidth="1"/>
    <col min="8968" max="8968" width="15.28515625" style="78" bestFit="1" customWidth="1"/>
    <col min="8969" max="8969" width="15.140625" style="78" customWidth="1"/>
    <col min="8970" max="8970" width="15.85546875" style="78" customWidth="1"/>
    <col min="8971" max="8971" width="15.5703125" style="78" customWidth="1"/>
    <col min="8972" max="8972" width="11.28515625" style="78" bestFit="1" customWidth="1"/>
    <col min="8973" max="9212" width="11.42578125" style="78"/>
    <col min="9213" max="9213" width="44.7109375" style="78" customWidth="1"/>
    <col min="9214" max="9216" width="17.140625" style="78" customWidth="1"/>
    <col min="9217" max="9217" width="17.7109375" style="78" customWidth="1"/>
    <col min="9218" max="9218" width="16.140625" style="78" customWidth="1"/>
    <col min="9219" max="9219" width="14.140625" style="78" customWidth="1"/>
    <col min="9220" max="9220" width="14.28515625" style="78" customWidth="1"/>
    <col min="9221" max="9222" width="17.140625" style="78" customWidth="1"/>
    <col min="9223" max="9223" width="15.42578125" style="78" bestFit="1" customWidth="1"/>
    <col min="9224" max="9224" width="15.28515625" style="78" bestFit="1" customWidth="1"/>
    <col min="9225" max="9225" width="15.140625" style="78" customWidth="1"/>
    <col min="9226" max="9226" width="15.85546875" style="78" customWidth="1"/>
    <col min="9227" max="9227" width="15.5703125" style="78" customWidth="1"/>
    <col min="9228" max="9228" width="11.28515625" style="78" bestFit="1" customWidth="1"/>
    <col min="9229" max="9468" width="11.42578125" style="78"/>
    <col min="9469" max="9469" width="44.7109375" style="78" customWidth="1"/>
    <col min="9470" max="9472" width="17.140625" style="78" customWidth="1"/>
    <col min="9473" max="9473" width="17.7109375" style="78" customWidth="1"/>
    <col min="9474" max="9474" width="16.140625" style="78" customWidth="1"/>
    <col min="9475" max="9475" width="14.140625" style="78" customWidth="1"/>
    <col min="9476" max="9476" width="14.28515625" style="78" customWidth="1"/>
    <col min="9477" max="9478" width="17.140625" style="78" customWidth="1"/>
    <col min="9479" max="9479" width="15.42578125" style="78" bestFit="1" customWidth="1"/>
    <col min="9480" max="9480" width="15.28515625" style="78" bestFit="1" customWidth="1"/>
    <col min="9481" max="9481" width="15.140625" style="78" customWidth="1"/>
    <col min="9482" max="9482" width="15.85546875" style="78" customWidth="1"/>
    <col min="9483" max="9483" width="15.5703125" style="78" customWidth="1"/>
    <col min="9484" max="9484" width="11.28515625" style="78" bestFit="1" customWidth="1"/>
    <col min="9485" max="9724" width="11.42578125" style="78"/>
    <col min="9725" max="9725" width="44.7109375" style="78" customWidth="1"/>
    <col min="9726" max="9728" width="17.140625" style="78" customWidth="1"/>
    <col min="9729" max="9729" width="17.7109375" style="78" customWidth="1"/>
    <col min="9730" max="9730" width="16.140625" style="78" customWidth="1"/>
    <col min="9731" max="9731" width="14.140625" style="78" customWidth="1"/>
    <col min="9732" max="9732" width="14.28515625" style="78" customWidth="1"/>
    <col min="9733" max="9734" width="17.140625" style="78" customWidth="1"/>
    <col min="9735" max="9735" width="15.42578125" style="78" bestFit="1" customWidth="1"/>
    <col min="9736" max="9736" width="15.28515625" style="78" bestFit="1" customWidth="1"/>
    <col min="9737" max="9737" width="15.140625" style="78" customWidth="1"/>
    <col min="9738" max="9738" width="15.85546875" style="78" customWidth="1"/>
    <col min="9739" max="9739" width="15.5703125" style="78" customWidth="1"/>
    <col min="9740" max="9740" width="11.28515625" style="78" bestFit="1" customWidth="1"/>
    <col min="9741" max="9980" width="11.42578125" style="78"/>
    <col min="9981" max="9981" width="44.7109375" style="78" customWidth="1"/>
    <col min="9982" max="9984" width="17.140625" style="78" customWidth="1"/>
    <col min="9985" max="9985" width="17.7109375" style="78" customWidth="1"/>
    <col min="9986" max="9986" width="16.140625" style="78" customWidth="1"/>
    <col min="9987" max="9987" width="14.140625" style="78" customWidth="1"/>
    <col min="9988" max="9988" width="14.28515625" style="78" customWidth="1"/>
    <col min="9989" max="9990" width="17.140625" style="78" customWidth="1"/>
    <col min="9991" max="9991" width="15.42578125" style="78" bestFit="1" customWidth="1"/>
    <col min="9992" max="9992" width="15.28515625" style="78" bestFit="1" customWidth="1"/>
    <col min="9993" max="9993" width="15.140625" style="78" customWidth="1"/>
    <col min="9994" max="9994" width="15.85546875" style="78" customWidth="1"/>
    <col min="9995" max="9995" width="15.5703125" style="78" customWidth="1"/>
    <col min="9996" max="9996" width="11.28515625" style="78" bestFit="1" customWidth="1"/>
    <col min="9997" max="10236" width="11.42578125" style="78"/>
    <col min="10237" max="10237" width="44.7109375" style="78" customWidth="1"/>
    <col min="10238" max="10240" width="17.140625" style="78" customWidth="1"/>
    <col min="10241" max="10241" width="17.7109375" style="78" customWidth="1"/>
    <col min="10242" max="10242" width="16.140625" style="78" customWidth="1"/>
    <col min="10243" max="10243" width="14.140625" style="78" customWidth="1"/>
    <col min="10244" max="10244" width="14.28515625" style="78" customWidth="1"/>
    <col min="10245" max="10246" width="17.140625" style="78" customWidth="1"/>
    <col min="10247" max="10247" width="15.42578125" style="78" bestFit="1" customWidth="1"/>
    <col min="10248" max="10248" width="15.28515625" style="78" bestFit="1" customWidth="1"/>
    <col min="10249" max="10249" width="15.140625" style="78" customWidth="1"/>
    <col min="10250" max="10250" width="15.85546875" style="78" customWidth="1"/>
    <col min="10251" max="10251" width="15.5703125" style="78" customWidth="1"/>
    <col min="10252" max="10252" width="11.28515625" style="78" bestFit="1" customWidth="1"/>
    <col min="10253" max="10492" width="11.42578125" style="78"/>
    <col min="10493" max="10493" width="44.7109375" style="78" customWidth="1"/>
    <col min="10494" max="10496" width="17.140625" style="78" customWidth="1"/>
    <col min="10497" max="10497" width="17.7109375" style="78" customWidth="1"/>
    <col min="10498" max="10498" width="16.140625" style="78" customWidth="1"/>
    <col min="10499" max="10499" width="14.140625" style="78" customWidth="1"/>
    <col min="10500" max="10500" width="14.28515625" style="78" customWidth="1"/>
    <col min="10501" max="10502" width="17.140625" style="78" customWidth="1"/>
    <col min="10503" max="10503" width="15.42578125" style="78" bestFit="1" customWidth="1"/>
    <col min="10504" max="10504" width="15.28515625" style="78" bestFit="1" customWidth="1"/>
    <col min="10505" max="10505" width="15.140625" style="78" customWidth="1"/>
    <col min="10506" max="10506" width="15.85546875" style="78" customWidth="1"/>
    <col min="10507" max="10507" width="15.5703125" style="78" customWidth="1"/>
    <col min="10508" max="10508" width="11.28515625" style="78" bestFit="1" customWidth="1"/>
    <col min="10509" max="10748" width="11.42578125" style="78"/>
    <col min="10749" max="10749" width="44.7109375" style="78" customWidth="1"/>
    <col min="10750" max="10752" width="17.140625" style="78" customWidth="1"/>
    <col min="10753" max="10753" width="17.7109375" style="78" customWidth="1"/>
    <col min="10754" max="10754" width="16.140625" style="78" customWidth="1"/>
    <col min="10755" max="10755" width="14.140625" style="78" customWidth="1"/>
    <col min="10756" max="10756" width="14.28515625" style="78" customWidth="1"/>
    <col min="10757" max="10758" width="17.140625" style="78" customWidth="1"/>
    <col min="10759" max="10759" width="15.42578125" style="78" bestFit="1" customWidth="1"/>
    <col min="10760" max="10760" width="15.28515625" style="78" bestFit="1" customWidth="1"/>
    <col min="10761" max="10761" width="15.140625" style="78" customWidth="1"/>
    <col min="10762" max="10762" width="15.85546875" style="78" customWidth="1"/>
    <col min="10763" max="10763" width="15.5703125" style="78" customWidth="1"/>
    <col min="10764" max="10764" width="11.28515625" style="78" bestFit="1" customWidth="1"/>
    <col min="10765" max="11004" width="11.42578125" style="78"/>
    <col min="11005" max="11005" width="44.7109375" style="78" customWidth="1"/>
    <col min="11006" max="11008" width="17.140625" style="78" customWidth="1"/>
    <col min="11009" max="11009" width="17.7109375" style="78" customWidth="1"/>
    <col min="11010" max="11010" width="16.140625" style="78" customWidth="1"/>
    <col min="11011" max="11011" width="14.140625" style="78" customWidth="1"/>
    <col min="11012" max="11012" width="14.28515625" style="78" customWidth="1"/>
    <col min="11013" max="11014" width="17.140625" style="78" customWidth="1"/>
    <col min="11015" max="11015" width="15.42578125" style="78" bestFit="1" customWidth="1"/>
    <col min="11016" max="11016" width="15.28515625" style="78" bestFit="1" customWidth="1"/>
    <col min="11017" max="11017" width="15.140625" style="78" customWidth="1"/>
    <col min="11018" max="11018" width="15.85546875" style="78" customWidth="1"/>
    <col min="11019" max="11019" width="15.5703125" style="78" customWidth="1"/>
    <col min="11020" max="11020" width="11.28515625" style="78" bestFit="1" customWidth="1"/>
    <col min="11021" max="11260" width="11.42578125" style="78"/>
    <col min="11261" max="11261" width="44.7109375" style="78" customWidth="1"/>
    <col min="11262" max="11264" width="17.140625" style="78" customWidth="1"/>
    <col min="11265" max="11265" width="17.7109375" style="78" customWidth="1"/>
    <col min="11266" max="11266" width="16.140625" style="78" customWidth="1"/>
    <col min="11267" max="11267" width="14.140625" style="78" customWidth="1"/>
    <col min="11268" max="11268" width="14.28515625" style="78" customWidth="1"/>
    <col min="11269" max="11270" width="17.140625" style="78" customWidth="1"/>
    <col min="11271" max="11271" width="15.42578125" style="78" bestFit="1" customWidth="1"/>
    <col min="11272" max="11272" width="15.28515625" style="78" bestFit="1" customWidth="1"/>
    <col min="11273" max="11273" width="15.140625" style="78" customWidth="1"/>
    <col min="11274" max="11274" width="15.85546875" style="78" customWidth="1"/>
    <col min="11275" max="11275" width="15.5703125" style="78" customWidth="1"/>
    <col min="11276" max="11276" width="11.28515625" style="78" bestFit="1" customWidth="1"/>
    <col min="11277" max="11516" width="11.42578125" style="78"/>
    <col min="11517" max="11517" width="44.7109375" style="78" customWidth="1"/>
    <col min="11518" max="11520" width="17.140625" style="78" customWidth="1"/>
    <col min="11521" max="11521" width="17.7109375" style="78" customWidth="1"/>
    <col min="11522" max="11522" width="16.140625" style="78" customWidth="1"/>
    <col min="11523" max="11523" width="14.140625" style="78" customWidth="1"/>
    <col min="11524" max="11524" width="14.28515625" style="78" customWidth="1"/>
    <col min="11525" max="11526" width="17.140625" style="78" customWidth="1"/>
    <col min="11527" max="11527" width="15.42578125" style="78" bestFit="1" customWidth="1"/>
    <col min="11528" max="11528" width="15.28515625" style="78" bestFit="1" customWidth="1"/>
    <col min="11529" max="11529" width="15.140625" style="78" customWidth="1"/>
    <col min="11530" max="11530" width="15.85546875" style="78" customWidth="1"/>
    <col min="11531" max="11531" width="15.5703125" style="78" customWidth="1"/>
    <col min="11532" max="11532" width="11.28515625" style="78" bestFit="1" customWidth="1"/>
    <col min="11533" max="11772" width="11.42578125" style="78"/>
    <col min="11773" max="11773" width="44.7109375" style="78" customWidth="1"/>
    <col min="11774" max="11776" width="17.140625" style="78" customWidth="1"/>
    <col min="11777" max="11777" width="17.7109375" style="78" customWidth="1"/>
    <col min="11778" max="11778" width="16.140625" style="78" customWidth="1"/>
    <col min="11779" max="11779" width="14.140625" style="78" customWidth="1"/>
    <col min="11780" max="11780" width="14.28515625" style="78" customWidth="1"/>
    <col min="11781" max="11782" width="17.140625" style="78" customWidth="1"/>
    <col min="11783" max="11783" width="15.42578125" style="78" bestFit="1" customWidth="1"/>
    <col min="11784" max="11784" width="15.28515625" style="78" bestFit="1" customWidth="1"/>
    <col min="11785" max="11785" width="15.140625" style="78" customWidth="1"/>
    <col min="11786" max="11786" width="15.85546875" style="78" customWidth="1"/>
    <col min="11787" max="11787" width="15.5703125" style="78" customWidth="1"/>
    <col min="11788" max="11788" width="11.28515625" style="78" bestFit="1" customWidth="1"/>
    <col min="11789" max="12028" width="11.42578125" style="78"/>
    <col min="12029" max="12029" width="44.7109375" style="78" customWidth="1"/>
    <col min="12030" max="12032" width="17.140625" style="78" customWidth="1"/>
    <col min="12033" max="12033" width="17.7109375" style="78" customWidth="1"/>
    <col min="12034" max="12034" width="16.140625" style="78" customWidth="1"/>
    <col min="12035" max="12035" width="14.140625" style="78" customWidth="1"/>
    <col min="12036" max="12036" width="14.28515625" style="78" customWidth="1"/>
    <col min="12037" max="12038" width="17.140625" style="78" customWidth="1"/>
    <col min="12039" max="12039" width="15.42578125" style="78" bestFit="1" customWidth="1"/>
    <col min="12040" max="12040" width="15.28515625" style="78" bestFit="1" customWidth="1"/>
    <col min="12041" max="12041" width="15.140625" style="78" customWidth="1"/>
    <col min="12042" max="12042" width="15.85546875" style="78" customWidth="1"/>
    <col min="12043" max="12043" width="15.5703125" style="78" customWidth="1"/>
    <col min="12044" max="12044" width="11.28515625" style="78" bestFit="1" customWidth="1"/>
    <col min="12045" max="12284" width="11.42578125" style="78"/>
    <col min="12285" max="12285" width="44.7109375" style="78" customWidth="1"/>
    <col min="12286" max="12288" width="17.140625" style="78" customWidth="1"/>
    <col min="12289" max="12289" width="17.7109375" style="78" customWidth="1"/>
    <col min="12290" max="12290" width="16.140625" style="78" customWidth="1"/>
    <col min="12291" max="12291" width="14.140625" style="78" customWidth="1"/>
    <col min="12292" max="12292" width="14.28515625" style="78" customWidth="1"/>
    <col min="12293" max="12294" width="17.140625" style="78" customWidth="1"/>
    <col min="12295" max="12295" width="15.42578125" style="78" bestFit="1" customWidth="1"/>
    <col min="12296" max="12296" width="15.28515625" style="78" bestFit="1" customWidth="1"/>
    <col min="12297" max="12297" width="15.140625" style="78" customWidth="1"/>
    <col min="12298" max="12298" width="15.85546875" style="78" customWidth="1"/>
    <col min="12299" max="12299" width="15.5703125" style="78" customWidth="1"/>
    <col min="12300" max="12300" width="11.28515625" style="78" bestFit="1" customWidth="1"/>
    <col min="12301" max="12540" width="11.42578125" style="78"/>
    <col min="12541" max="12541" width="44.7109375" style="78" customWidth="1"/>
    <col min="12542" max="12544" width="17.140625" style="78" customWidth="1"/>
    <col min="12545" max="12545" width="17.7109375" style="78" customWidth="1"/>
    <col min="12546" max="12546" width="16.140625" style="78" customWidth="1"/>
    <col min="12547" max="12547" width="14.140625" style="78" customWidth="1"/>
    <col min="12548" max="12548" width="14.28515625" style="78" customWidth="1"/>
    <col min="12549" max="12550" width="17.140625" style="78" customWidth="1"/>
    <col min="12551" max="12551" width="15.42578125" style="78" bestFit="1" customWidth="1"/>
    <col min="12552" max="12552" width="15.28515625" style="78" bestFit="1" customWidth="1"/>
    <col min="12553" max="12553" width="15.140625" style="78" customWidth="1"/>
    <col min="12554" max="12554" width="15.85546875" style="78" customWidth="1"/>
    <col min="12555" max="12555" width="15.5703125" style="78" customWidth="1"/>
    <col min="12556" max="12556" width="11.28515625" style="78" bestFit="1" customWidth="1"/>
    <col min="12557" max="12796" width="11.42578125" style="78"/>
    <col min="12797" max="12797" width="44.7109375" style="78" customWidth="1"/>
    <col min="12798" max="12800" width="17.140625" style="78" customWidth="1"/>
    <col min="12801" max="12801" width="17.7109375" style="78" customWidth="1"/>
    <col min="12802" max="12802" width="16.140625" style="78" customWidth="1"/>
    <col min="12803" max="12803" width="14.140625" style="78" customWidth="1"/>
    <col min="12804" max="12804" width="14.28515625" style="78" customWidth="1"/>
    <col min="12805" max="12806" width="17.140625" style="78" customWidth="1"/>
    <col min="12807" max="12807" width="15.42578125" style="78" bestFit="1" customWidth="1"/>
    <col min="12808" max="12808" width="15.28515625" style="78" bestFit="1" customWidth="1"/>
    <col min="12809" max="12809" width="15.140625" style="78" customWidth="1"/>
    <col min="12810" max="12810" width="15.85546875" style="78" customWidth="1"/>
    <col min="12811" max="12811" width="15.5703125" style="78" customWidth="1"/>
    <col min="12812" max="12812" width="11.28515625" style="78" bestFit="1" customWidth="1"/>
    <col min="12813" max="13052" width="11.42578125" style="78"/>
    <col min="13053" max="13053" width="44.7109375" style="78" customWidth="1"/>
    <col min="13054" max="13056" width="17.140625" style="78" customWidth="1"/>
    <col min="13057" max="13057" width="17.7109375" style="78" customWidth="1"/>
    <col min="13058" max="13058" width="16.140625" style="78" customWidth="1"/>
    <col min="13059" max="13059" width="14.140625" style="78" customWidth="1"/>
    <col min="13060" max="13060" width="14.28515625" style="78" customWidth="1"/>
    <col min="13061" max="13062" width="17.140625" style="78" customWidth="1"/>
    <col min="13063" max="13063" width="15.42578125" style="78" bestFit="1" customWidth="1"/>
    <col min="13064" max="13064" width="15.28515625" style="78" bestFit="1" customWidth="1"/>
    <col min="13065" max="13065" width="15.140625" style="78" customWidth="1"/>
    <col min="13066" max="13066" width="15.85546875" style="78" customWidth="1"/>
    <col min="13067" max="13067" width="15.5703125" style="78" customWidth="1"/>
    <col min="13068" max="13068" width="11.28515625" style="78" bestFit="1" customWidth="1"/>
    <col min="13069" max="13308" width="11.42578125" style="78"/>
    <col min="13309" max="13309" width="44.7109375" style="78" customWidth="1"/>
    <col min="13310" max="13312" width="17.140625" style="78" customWidth="1"/>
    <col min="13313" max="13313" width="17.7109375" style="78" customWidth="1"/>
    <col min="13314" max="13314" width="16.140625" style="78" customWidth="1"/>
    <col min="13315" max="13315" width="14.140625" style="78" customWidth="1"/>
    <col min="13316" max="13316" width="14.28515625" style="78" customWidth="1"/>
    <col min="13317" max="13318" width="17.140625" style="78" customWidth="1"/>
    <col min="13319" max="13319" width="15.42578125" style="78" bestFit="1" customWidth="1"/>
    <col min="13320" max="13320" width="15.28515625" style="78" bestFit="1" customWidth="1"/>
    <col min="13321" max="13321" width="15.140625" style="78" customWidth="1"/>
    <col min="13322" max="13322" width="15.85546875" style="78" customWidth="1"/>
    <col min="13323" max="13323" width="15.5703125" style="78" customWidth="1"/>
    <col min="13324" max="13324" width="11.28515625" style="78" bestFit="1" customWidth="1"/>
    <col min="13325" max="13564" width="11.42578125" style="78"/>
    <col min="13565" max="13565" width="44.7109375" style="78" customWidth="1"/>
    <col min="13566" max="13568" width="17.140625" style="78" customWidth="1"/>
    <col min="13569" max="13569" width="17.7109375" style="78" customWidth="1"/>
    <col min="13570" max="13570" width="16.140625" style="78" customWidth="1"/>
    <col min="13571" max="13571" width="14.140625" style="78" customWidth="1"/>
    <col min="13572" max="13572" width="14.28515625" style="78" customWidth="1"/>
    <col min="13573" max="13574" width="17.140625" style="78" customWidth="1"/>
    <col min="13575" max="13575" width="15.42578125" style="78" bestFit="1" customWidth="1"/>
    <col min="13576" max="13576" width="15.28515625" style="78" bestFit="1" customWidth="1"/>
    <col min="13577" max="13577" width="15.140625" style="78" customWidth="1"/>
    <col min="13578" max="13578" width="15.85546875" style="78" customWidth="1"/>
    <col min="13579" max="13579" width="15.5703125" style="78" customWidth="1"/>
    <col min="13580" max="13580" width="11.28515625" style="78" bestFit="1" customWidth="1"/>
    <col min="13581" max="13820" width="11.42578125" style="78"/>
    <col min="13821" max="13821" width="44.7109375" style="78" customWidth="1"/>
    <col min="13822" max="13824" width="17.140625" style="78" customWidth="1"/>
    <col min="13825" max="13825" width="17.7109375" style="78" customWidth="1"/>
    <col min="13826" max="13826" width="16.140625" style="78" customWidth="1"/>
    <col min="13827" max="13827" width="14.140625" style="78" customWidth="1"/>
    <col min="13828" max="13828" width="14.28515625" style="78" customWidth="1"/>
    <col min="13829" max="13830" width="17.140625" style="78" customWidth="1"/>
    <col min="13831" max="13831" width="15.42578125" style="78" bestFit="1" customWidth="1"/>
    <col min="13832" max="13832" width="15.28515625" style="78" bestFit="1" customWidth="1"/>
    <col min="13833" max="13833" width="15.140625" style="78" customWidth="1"/>
    <col min="13834" max="13834" width="15.85546875" style="78" customWidth="1"/>
    <col min="13835" max="13835" width="15.5703125" style="78" customWidth="1"/>
    <col min="13836" max="13836" width="11.28515625" style="78" bestFit="1" customWidth="1"/>
    <col min="13837" max="14076" width="11.42578125" style="78"/>
    <col min="14077" max="14077" width="44.7109375" style="78" customWidth="1"/>
    <col min="14078" max="14080" width="17.140625" style="78" customWidth="1"/>
    <col min="14081" max="14081" width="17.7109375" style="78" customWidth="1"/>
    <col min="14082" max="14082" width="16.140625" style="78" customWidth="1"/>
    <col min="14083" max="14083" width="14.140625" style="78" customWidth="1"/>
    <col min="14084" max="14084" width="14.28515625" style="78" customWidth="1"/>
    <col min="14085" max="14086" width="17.140625" style="78" customWidth="1"/>
    <col min="14087" max="14087" width="15.42578125" style="78" bestFit="1" customWidth="1"/>
    <col min="14088" max="14088" width="15.28515625" style="78" bestFit="1" customWidth="1"/>
    <col min="14089" max="14089" width="15.140625" style="78" customWidth="1"/>
    <col min="14090" max="14090" width="15.85546875" style="78" customWidth="1"/>
    <col min="14091" max="14091" width="15.5703125" style="78" customWidth="1"/>
    <col min="14092" max="14092" width="11.28515625" style="78" bestFit="1" customWidth="1"/>
    <col min="14093" max="14332" width="11.42578125" style="78"/>
    <col min="14333" max="14333" width="44.7109375" style="78" customWidth="1"/>
    <col min="14334" max="14336" width="17.140625" style="78" customWidth="1"/>
    <col min="14337" max="14337" width="17.7109375" style="78" customWidth="1"/>
    <col min="14338" max="14338" width="16.140625" style="78" customWidth="1"/>
    <col min="14339" max="14339" width="14.140625" style="78" customWidth="1"/>
    <col min="14340" max="14340" width="14.28515625" style="78" customWidth="1"/>
    <col min="14341" max="14342" width="17.140625" style="78" customWidth="1"/>
    <col min="14343" max="14343" width="15.42578125" style="78" bestFit="1" customWidth="1"/>
    <col min="14344" max="14344" width="15.28515625" style="78" bestFit="1" customWidth="1"/>
    <col min="14345" max="14345" width="15.140625" style="78" customWidth="1"/>
    <col min="14346" max="14346" width="15.85546875" style="78" customWidth="1"/>
    <col min="14347" max="14347" width="15.5703125" style="78" customWidth="1"/>
    <col min="14348" max="14348" width="11.28515625" style="78" bestFit="1" customWidth="1"/>
    <col min="14349" max="14588" width="11.42578125" style="78"/>
    <col min="14589" max="14589" width="44.7109375" style="78" customWidth="1"/>
    <col min="14590" max="14592" width="17.140625" style="78" customWidth="1"/>
    <col min="14593" max="14593" width="17.7109375" style="78" customWidth="1"/>
    <col min="14594" max="14594" width="16.140625" style="78" customWidth="1"/>
    <col min="14595" max="14595" width="14.140625" style="78" customWidth="1"/>
    <col min="14596" max="14596" width="14.28515625" style="78" customWidth="1"/>
    <col min="14597" max="14598" width="17.140625" style="78" customWidth="1"/>
    <col min="14599" max="14599" width="15.42578125" style="78" bestFit="1" customWidth="1"/>
    <col min="14600" max="14600" width="15.28515625" style="78" bestFit="1" customWidth="1"/>
    <col min="14601" max="14601" width="15.140625" style="78" customWidth="1"/>
    <col min="14602" max="14602" width="15.85546875" style="78" customWidth="1"/>
    <col min="14603" max="14603" width="15.5703125" style="78" customWidth="1"/>
    <col min="14604" max="14604" width="11.28515625" style="78" bestFit="1" customWidth="1"/>
    <col min="14605" max="14844" width="11.42578125" style="78"/>
    <col min="14845" max="14845" width="44.7109375" style="78" customWidth="1"/>
    <col min="14846" max="14848" width="17.140625" style="78" customWidth="1"/>
    <col min="14849" max="14849" width="17.7109375" style="78" customWidth="1"/>
    <col min="14850" max="14850" width="16.140625" style="78" customWidth="1"/>
    <col min="14851" max="14851" width="14.140625" style="78" customWidth="1"/>
    <col min="14852" max="14852" width="14.28515625" style="78" customWidth="1"/>
    <col min="14853" max="14854" width="17.140625" style="78" customWidth="1"/>
    <col min="14855" max="14855" width="15.42578125" style="78" bestFit="1" customWidth="1"/>
    <col min="14856" max="14856" width="15.28515625" style="78" bestFit="1" customWidth="1"/>
    <col min="14857" max="14857" width="15.140625" style="78" customWidth="1"/>
    <col min="14858" max="14858" width="15.85546875" style="78" customWidth="1"/>
    <col min="14859" max="14859" width="15.5703125" style="78" customWidth="1"/>
    <col min="14860" max="14860" width="11.28515625" style="78" bestFit="1" customWidth="1"/>
    <col min="14861" max="15100" width="11.42578125" style="78"/>
    <col min="15101" max="15101" width="44.7109375" style="78" customWidth="1"/>
    <col min="15102" max="15104" width="17.140625" style="78" customWidth="1"/>
    <col min="15105" max="15105" width="17.7109375" style="78" customWidth="1"/>
    <col min="15106" max="15106" width="16.140625" style="78" customWidth="1"/>
    <col min="15107" max="15107" width="14.140625" style="78" customWidth="1"/>
    <col min="15108" max="15108" width="14.28515625" style="78" customWidth="1"/>
    <col min="15109" max="15110" width="17.140625" style="78" customWidth="1"/>
    <col min="15111" max="15111" width="15.42578125" style="78" bestFit="1" customWidth="1"/>
    <col min="15112" max="15112" width="15.28515625" style="78" bestFit="1" customWidth="1"/>
    <col min="15113" max="15113" width="15.140625" style="78" customWidth="1"/>
    <col min="15114" max="15114" width="15.85546875" style="78" customWidth="1"/>
    <col min="15115" max="15115" width="15.5703125" style="78" customWidth="1"/>
    <col min="15116" max="15116" width="11.28515625" style="78" bestFit="1" customWidth="1"/>
    <col min="15117" max="15356" width="11.42578125" style="78"/>
    <col min="15357" max="15357" width="44.7109375" style="78" customWidth="1"/>
    <col min="15358" max="15360" width="17.140625" style="78" customWidth="1"/>
    <col min="15361" max="15361" width="17.7109375" style="78" customWidth="1"/>
    <col min="15362" max="15362" width="16.140625" style="78" customWidth="1"/>
    <col min="15363" max="15363" width="14.140625" style="78" customWidth="1"/>
    <col min="15364" max="15364" width="14.28515625" style="78" customWidth="1"/>
    <col min="15365" max="15366" width="17.140625" style="78" customWidth="1"/>
    <col min="15367" max="15367" width="15.42578125" style="78" bestFit="1" customWidth="1"/>
    <col min="15368" max="15368" width="15.28515625" style="78" bestFit="1" customWidth="1"/>
    <col min="15369" max="15369" width="15.140625" style="78" customWidth="1"/>
    <col min="15370" max="15370" width="15.85546875" style="78" customWidth="1"/>
    <col min="15371" max="15371" width="15.5703125" style="78" customWidth="1"/>
    <col min="15372" max="15372" width="11.28515625" style="78" bestFit="1" customWidth="1"/>
    <col min="15373" max="15612" width="11.42578125" style="78"/>
    <col min="15613" max="15613" width="44.7109375" style="78" customWidth="1"/>
    <col min="15614" max="15616" width="17.140625" style="78" customWidth="1"/>
    <col min="15617" max="15617" width="17.7109375" style="78" customWidth="1"/>
    <col min="15618" max="15618" width="16.140625" style="78" customWidth="1"/>
    <col min="15619" max="15619" width="14.140625" style="78" customWidth="1"/>
    <col min="15620" max="15620" width="14.28515625" style="78" customWidth="1"/>
    <col min="15621" max="15622" width="17.140625" style="78" customWidth="1"/>
    <col min="15623" max="15623" width="15.42578125" style="78" bestFit="1" customWidth="1"/>
    <col min="15624" max="15624" width="15.28515625" style="78" bestFit="1" customWidth="1"/>
    <col min="15625" max="15625" width="15.140625" style="78" customWidth="1"/>
    <col min="15626" max="15626" width="15.85546875" style="78" customWidth="1"/>
    <col min="15627" max="15627" width="15.5703125" style="78" customWidth="1"/>
    <col min="15628" max="15628" width="11.28515625" style="78" bestFit="1" customWidth="1"/>
    <col min="15629" max="15868" width="11.42578125" style="78"/>
    <col min="15869" max="15869" width="44.7109375" style="78" customWidth="1"/>
    <col min="15870" max="15872" width="17.140625" style="78" customWidth="1"/>
    <col min="15873" max="15873" width="17.7109375" style="78" customWidth="1"/>
    <col min="15874" max="15874" width="16.140625" style="78" customWidth="1"/>
    <col min="15875" max="15875" width="14.140625" style="78" customWidth="1"/>
    <col min="15876" max="15876" width="14.28515625" style="78" customWidth="1"/>
    <col min="15877" max="15878" width="17.140625" style="78" customWidth="1"/>
    <col min="15879" max="15879" width="15.42578125" style="78" bestFit="1" customWidth="1"/>
    <col min="15880" max="15880" width="15.28515625" style="78" bestFit="1" customWidth="1"/>
    <col min="15881" max="15881" width="15.140625" style="78" customWidth="1"/>
    <col min="15882" max="15882" width="15.85546875" style="78" customWidth="1"/>
    <col min="15883" max="15883" width="15.5703125" style="78" customWidth="1"/>
    <col min="15884" max="15884" width="11.28515625" style="78" bestFit="1" customWidth="1"/>
    <col min="15885" max="16124" width="11.42578125" style="78"/>
    <col min="16125" max="16125" width="44.7109375" style="78" customWidth="1"/>
    <col min="16126" max="16128" width="17.140625" style="78" customWidth="1"/>
    <col min="16129" max="16129" width="17.7109375" style="78" customWidth="1"/>
    <col min="16130" max="16130" width="16.140625" style="78" customWidth="1"/>
    <col min="16131" max="16131" width="14.140625" style="78" customWidth="1"/>
    <col min="16132" max="16132" width="14.28515625" style="78" customWidth="1"/>
    <col min="16133" max="16134" width="17.140625" style="78" customWidth="1"/>
    <col min="16135" max="16135" width="15.42578125" style="78" bestFit="1" customWidth="1"/>
    <col min="16136" max="16136" width="15.28515625" style="78" bestFit="1" customWidth="1"/>
    <col min="16137" max="16137" width="15.140625" style="78" customWidth="1"/>
    <col min="16138" max="16138" width="15.85546875" style="78" customWidth="1"/>
    <col min="16139" max="16139" width="15.5703125" style="78" customWidth="1"/>
    <col min="16140" max="16140" width="11.28515625" style="78" bestFit="1" customWidth="1"/>
    <col min="16141" max="16384" width="11.42578125" style="78"/>
  </cols>
  <sheetData>
    <row r="1" spans="1:13" x14ac:dyDescent="0.2">
      <c r="A1" s="159" t="s">
        <v>63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3" x14ac:dyDescent="0.2">
      <c r="A2" s="161">
        <v>45785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3" ht="11.25" x14ac:dyDescent="0.2">
      <c r="A3" s="79"/>
      <c r="B3" s="78"/>
      <c r="C3" s="78"/>
      <c r="E3" s="78"/>
    </row>
    <row r="4" spans="1:13" ht="13.5" customHeight="1" thickBot="1" x14ac:dyDescent="0.25">
      <c r="A4" s="79"/>
      <c r="B4" s="78"/>
      <c r="C4" s="163"/>
      <c r="D4" s="163"/>
      <c r="E4" s="78"/>
    </row>
    <row r="5" spans="1:13" ht="12.75" customHeight="1" x14ac:dyDescent="0.2">
      <c r="A5" s="164" t="s">
        <v>0</v>
      </c>
      <c r="B5" s="166" t="s">
        <v>9</v>
      </c>
      <c r="C5" s="81" t="s">
        <v>10</v>
      </c>
      <c r="D5" s="81" t="s">
        <v>10</v>
      </c>
      <c r="E5" s="166" t="s">
        <v>1</v>
      </c>
      <c r="F5" s="157" t="s">
        <v>7</v>
      </c>
      <c r="G5" s="157" t="s">
        <v>8</v>
      </c>
      <c r="H5" s="157" t="s">
        <v>2</v>
      </c>
      <c r="I5" s="157" t="s">
        <v>3</v>
      </c>
      <c r="J5" s="157" t="s">
        <v>4</v>
      </c>
      <c r="K5" s="157" t="s">
        <v>5</v>
      </c>
    </row>
    <row r="6" spans="1:13" ht="23.25" customHeight="1" thickBot="1" x14ac:dyDescent="0.25">
      <c r="A6" s="165"/>
      <c r="B6" s="167"/>
      <c r="C6" s="82" t="s">
        <v>11</v>
      </c>
      <c r="D6" s="82" t="s">
        <v>12</v>
      </c>
      <c r="E6" s="167" t="s">
        <v>6</v>
      </c>
      <c r="F6" s="158" t="s">
        <v>6</v>
      </c>
      <c r="G6" s="158" t="s">
        <v>6</v>
      </c>
      <c r="H6" s="158"/>
      <c r="I6" s="158"/>
      <c r="J6" s="158"/>
      <c r="K6" s="158" t="s">
        <v>6</v>
      </c>
    </row>
    <row r="7" spans="1:13" x14ac:dyDescent="0.2">
      <c r="A7" s="1" t="s">
        <v>15</v>
      </c>
      <c r="B7" s="83">
        <v>632318.88</v>
      </c>
      <c r="C7" s="83">
        <v>194230.38</v>
      </c>
      <c r="D7" s="83">
        <v>177652.61</v>
      </c>
      <c r="E7" s="83"/>
      <c r="F7" s="83">
        <v>8200366.25</v>
      </c>
      <c r="G7" s="83">
        <v>75891.94</v>
      </c>
      <c r="H7" s="84"/>
      <c r="I7" s="84"/>
      <c r="J7" s="84"/>
      <c r="K7" s="85">
        <v>9280460.0600000005</v>
      </c>
      <c r="L7" s="80"/>
      <c r="M7" s="80"/>
    </row>
    <row r="8" spans="1:13" x14ac:dyDescent="0.2">
      <c r="A8" s="2" t="s">
        <v>16</v>
      </c>
      <c r="B8" s="83">
        <v>597660.53</v>
      </c>
      <c r="C8" s="83">
        <v>183584.32</v>
      </c>
      <c r="D8" s="83">
        <v>167915.2</v>
      </c>
      <c r="E8" s="83"/>
      <c r="F8" s="83">
        <v>7375214.4900000002</v>
      </c>
      <c r="G8" s="83">
        <v>68255.41</v>
      </c>
      <c r="H8" s="84"/>
      <c r="I8" s="84"/>
      <c r="J8" s="84"/>
      <c r="K8" s="85">
        <v>8392629.9499999993</v>
      </c>
      <c r="L8" s="80"/>
      <c r="M8" s="80"/>
    </row>
    <row r="9" spans="1:13" x14ac:dyDescent="0.2">
      <c r="A9" s="2" t="s">
        <v>17</v>
      </c>
      <c r="B9" s="83"/>
      <c r="C9" s="83"/>
      <c r="E9" s="83"/>
      <c r="F9" s="83">
        <v>2865820.71</v>
      </c>
      <c r="G9" s="83">
        <v>26522.31</v>
      </c>
      <c r="H9" s="84"/>
      <c r="I9" s="84"/>
      <c r="J9" s="84"/>
      <c r="K9" s="85">
        <v>2892343.02</v>
      </c>
      <c r="L9" s="80"/>
      <c r="M9" s="80"/>
    </row>
    <row r="10" spans="1:13" x14ac:dyDescent="0.2">
      <c r="A10" s="2" t="s">
        <v>18</v>
      </c>
      <c r="B10" s="83"/>
      <c r="C10" s="83"/>
      <c r="D10" s="83"/>
      <c r="E10" s="83"/>
      <c r="F10" s="83">
        <v>3032735.58</v>
      </c>
      <c r="G10" s="83">
        <v>28067.06</v>
      </c>
      <c r="H10" s="84"/>
      <c r="I10" s="84"/>
      <c r="J10" s="84"/>
      <c r="K10" s="85">
        <v>3060802.64</v>
      </c>
      <c r="L10" s="80"/>
      <c r="M10" s="80"/>
    </row>
    <row r="11" spans="1:13" x14ac:dyDescent="0.2">
      <c r="A11" s="2" t="s">
        <v>19</v>
      </c>
      <c r="B11" s="83"/>
      <c r="C11" s="83"/>
      <c r="D11" s="83"/>
      <c r="E11" s="83"/>
      <c r="F11" s="83">
        <v>2938509.44</v>
      </c>
      <c r="G11" s="83">
        <v>27195.03</v>
      </c>
      <c r="H11" s="84"/>
      <c r="I11" s="84"/>
      <c r="J11" s="84"/>
      <c r="K11" s="85">
        <v>2965704.47</v>
      </c>
      <c r="L11" s="80"/>
      <c r="M11" s="80"/>
    </row>
    <row r="12" spans="1:13" x14ac:dyDescent="0.2">
      <c r="A12" s="2" t="s">
        <v>20</v>
      </c>
      <c r="B12" s="83"/>
      <c r="C12" s="83"/>
      <c r="D12" s="83"/>
      <c r="E12" s="83"/>
      <c r="F12" s="83">
        <v>2748711.08</v>
      </c>
      <c r="G12" s="83">
        <v>25438.5</v>
      </c>
      <c r="H12" s="84"/>
      <c r="I12" s="84"/>
      <c r="J12" s="84"/>
      <c r="K12" s="85">
        <v>2774149.58</v>
      </c>
      <c r="L12" s="80"/>
      <c r="M12" s="80"/>
    </row>
    <row r="13" spans="1:13" x14ac:dyDescent="0.2">
      <c r="A13" s="2" t="s">
        <v>21</v>
      </c>
      <c r="B13" s="83"/>
      <c r="C13" s="83"/>
      <c r="D13" s="83"/>
      <c r="E13" s="83"/>
      <c r="F13" s="83">
        <v>3320798.35</v>
      </c>
      <c r="G13" s="83">
        <v>30733</v>
      </c>
      <c r="H13" s="84"/>
      <c r="I13" s="84"/>
      <c r="J13" s="84"/>
      <c r="K13" s="85">
        <v>3351531.35</v>
      </c>
      <c r="L13" s="80"/>
      <c r="M13" s="80"/>
    </row>
    <row r="14" spans="1:13" x14ac:dyDescent="0.2">
      <c r="A14" s="2" t="s">
        <v>22</v>
      </c>
      <c r="B14" s="83"/>
      <c r="C14" s="83"/>
      <c r="D14" s="83"/>
      <c r="E14" s="83"/>
      <c r="F14" s="83">
        <v>2702944.1</v>
      </c>
      <c r="G14" s="83">
        <v>25014.94</v>
      </c>
      <c r="H14" s="84"/>
      <c r="I14" s="84"/>
      <c r="J14" s="84"/>
      <c r="K14" s="85">
        <v>2727959.04</v>
      </c>
      <c r="L14" s="80"/>
      <c r="M14" s="80"/>
    </row>
    <row r="15" spans="1:13" x14ac:dyDescent="0.2">
      <c r="A15" s="2" t="s">
        <v>23</v>
      </c>
      <c r="B15" s="83"/>
      <c r="C15" s="83"/>
      <c r="D15" s="83"/>
      <c r="E15" s="83"/>
      <c r="F15" s="83">
        <v>3151191.3</v>
      </c>
      <c r="G15" s="83">
        <v>29163.33</v>
      </c>
      <c r="H15" s="84"/>
      <c r="I15" s="84"/>
      <c r="J15" s="84"/>
      <c r="K15" s="85">
        <v>3180354.63</v>
      </c>
      <c r="L15" s="80"/>
      <c r="M15" s="80"/>
    </row>
    <row r="16" spans="1:13" x14ac:dyDescent="0.2">
      <c r="A16" s="2" t="s">
        <v>24</v>
      </c>
      <c r="B16" s="83"/>
      <c r="C16" s="83"/>
      <c r="D16" s="83"/>
      <c r="E16" s="83"/>
      <c r="F16" s="83">
        <v>4979178.3899999997</v>
      </c>
      <c r="G16" s="83">
        <v>46080.81</v>
      </c>
      <c r="H16" s="84"/>
      <c r="I16" s="84"/>
      <c r="J16" s="84"/>
      <c r="K16" s="85">
        <v>5025259.2</v>
      </c>
      <c r="L16" s="80"/>
      <c r="M16" s="80"/>
    </row>
    <row r="17" spans="1:13" x14ac:dyDescent="0.2">
      <c r="A17" s="2" t="s">
        <v>25</v>
      </c>
      <c r="B17" s="83"/>
      <c r="C17" s="83"/>
      <c r="D17" s="83"/>
      <c r="E17" s="83"/>
      <c r="F17" s="83">
        <v>2968123.37</v>
      </c>
      <c r="G17" s="83">
        <v>27469.09</v>
      </c>
      <c r="H17" s="84"/>
      <c r="I17" s="84"/>
      <c r="J17" s="84"/>
      <c r="K17" s="85">
        <v>2995592.46</v>
      </c>
      <c r="L17" s="80"/>
      <c r="M17" s="80"/>
    </row>
    <row r="18" spans="1:13" x14ac:dyDescent="0.2">
      <c r="A18" s="2" t="s">
        <v>26</v>
      </c>
      <c r="B18" s="83"/>
      <c r="C18" s="83"/>
      <c r="D18" s="83"/>
      <c r="E18" s="83"/>
      <c r="F18" s="83">
        <v>2935817.27</v>
      </c>
      <c r="G18" s="83">
        <v>27170.11</v>
      </c>
      <c r="H18" s="84"/>
      <c r="I18" s="84"/>
      <c r="J18" s="84"/>
      <c r="K18" s="85">
        <v>2962987.38</v>
      </c>
      <c r="L18" s="80"/>
      <c r="M18" s="80"/>
    </row>
    <row r="19" spans="1:13" x14ac:dyDescent="0.2">
      <c r="A19" s="2" t="s">
        <v>27</v>
      </c>
      <c r="B19" s="83"/>
      <c r="C19" s="83"/>
      <c r="D19" s="83"/>
      <c r="E19" s="83"/>
      <c r="F19" s="83">
        <v>3175420.88</v>
      </c>
      <c r="G19" s="83">
        <v>29387.57</v>
      </c>
      <c r="H19" s="84"/>
      <c r="I19" s="84"/>
      <c r="J19" s="84"/>
      <c r="K19" s="85">
        <v>3204808.45</v>
      </c>
      <c r="L19" s="80"/>
      <c r="M19" s="80"/>
    </row>
    <row r="20" spans="1:13" x14ac:dyDescent="0.2">
      <c r="A20" s="2" t="s">
        <v>28</v>
      </c>
      <c r="B20" s="83"/>
      <c r="C20" s="83"/>
      <c r="D20" s="83"/>
      <c r="E20" s="83"/>
      <c r="F20" s="83">
        <v>4455550.28</v>
      </c>
      <c r="G20" s="83">
        <v>41234.79</v>
      </c>
      <c r="H20" s="85"/>
      <c r="I20" s="85"/>
      <c r="J20" s="85"/>
      <c r="K20" s="85">
        <v>4496785.07</v>
      </c>
      <c r="L20" s="80"/>
      <c r="M20" s="80"/>
    </row>
    <row r="21" spans="1:13" x14ac:dyDescent="0.2">
      <c r="A21" s="2" t="s">
        <v>29</v>
      </c>
      <c r="B21" s="83"/>
      <c r="C21" s="83"/>
      <c r="D21" s="83"/>
      <c r="E21" s="83"/>
      <c r="F21" s="83">
        <v>4065184.85</v>
      </c>
      <c r="G21" s="83">
        <v>37622.07</v>
      </c>
      <c r="H21" s="85"/>
      <c r="I21" s="85"/>
      <c r="J21" s="85"/>
      <c r="K21" s="85">
        <v>4102806.92</v>
      </c>
      <c r="L21" s="80"/>
      <c r="M21" s="80"/>
    </row>
    <row r="22" spans="1:13" x14ac:dyDescent="0.2">
      <c r="A22" s="2" t="s">
        <v>30</v>
      </c>
      <c r="B22" s="83"/>
      <c r="C22" s="83"/>
      <c r="D22" s="83"/>
      <c r="E22" s="83"/>
      <c r="F22" s="83">
        <v>3104078.23</v>
      </c>
      <c r="G22" s="83">
        <v>28727.32</v>
      </c>
      <c r="H22" s="85"/>
      <c r="I22" s="85"/>
      <c r="J22" s="85"/>
      <c r="K22" s="85">
        <v>3132805.55</v>
      </c>
      <c r="L22" s="80"/>
      <c r="M22" s="80"/>
    </row>
    <row r="23" spans="1:13" x14ac:dyDescent="0.2">
      <c r="A23" s="2" t="s">
        <v>31</v>
      </c>
      <c r="B23" s="83"/>
      <c r="C23" s="83"/>
      <c r="D23" s="83"/>
      <c r="E23" s="83"/>
      <c r="F23" s="83">
        <v>2896780.72</v>
      </c>
      <c r="G23" s="83">
        <v>26808.84</v>
      </c>
      <c r="H23" s="85"/>
      <c r="I23" s="85"/>
      <c r="J23" s="85"/>
      <c r="K23" s="85">
        <v>2923589.56</v>
      </c>
      <c r="L23" s="80"/>
      <c r="M23" s="80"/>
    </row>
    <row r="24" spans="1:13" x14ac:dyDescent="0.2">
      <c r="A24" s="2" t="s">
        <v>32</v>
      </c>
      <c r="B24" s="83"/>
      <c r="C24" s="83"/>
      <c r="D24" s="83"/>
      <c r="E24" s="83"/>
      <c r="F24" s="83">
        <v>4011341.34</v>
      </c>
      <c r="G24" s="83">
        <v>37123.769999999997</v>
      </c>
      <c r="H24" s="85"/>
      <c r="I24" s="85"/>
      <c r="J24" s="85"/>
      <c r="K24" s="85">
        <v>4048465.11</v>
      </c>
      <c r="L24" s="80"/>
      <c r="M24" s="80"/>
    </row>
    <row r="25" spans="1:13" x14ac:dyDescent="0.2">
      <c r="A25" s="2" t="s">
        <v>33</v>
      </c>
      <c r="B25" s="83"/>
      <c r="C25" s="83"/>
      <c r="D25" s="83"/>
      <c r="E25" s="83"/>
      <c r="F25" s="83">
        <v>3039466.02</v>
      </c>
      <c r="G25" s="83">
        <v>28129.35</v>
      </c>
      <c r="H25" s="85"/>
      <c r="I25" s="85"/>
      <c r="J25" s="85"/>
      <c r="K25" s="85">
        <v>3067595.37</v>
      </c>
      <c r="L25" s="80"/>
      <c r="M25" s="80"/>
    </row>
    <row r="26" spans="1:13" x14ac:dyDescent="0.2">
      <c r="A26" s="2" t="s">
        <v>34</v>
      </c>
      <c r="B26" s="83"/>
      <c r="C26" s="83"/>
      <c r="D26" s="83"/>
      <c r="E26" s="83"/>
      <c r="F26" s="83">
        <v>3801351.66</v>
      </c>
      <c r="G26" s="83">
        <v>35180.370000000003</v>
      </c>
      <c r="H26" s="85"/>
      <c r="I26" s="85"/>
      <c r="J26" s="85"/>
      <c r="K26" s="85">
        <v>3836532.03</v>
      </c>
      <c r="L26" s="80"/>
      <c r="M26" s="80"/>
    </row>
    <row r="27" spans="1:13" x14ac:dyDescent="0.2">
      <c r="A27" s="2" t="s">
        <v>35</v>
      </c>
      <c r="B27" s="83"/>
      <c r="C27" s="83"/>
      <c r="D27" s="83"/>
      <c r="E27" s="83"/>
      <c r="F27" s="83">
        <v>3121577.37</v>
      </c>
      <c r="G27" s="83">
        <v>28889.27</v>
      </c>
      <c r="H27" s="85"/>
      <c r="I27" s="85"/>
      <c r="J27" s="85"/>
      <c r="K27" s="85">
        <v>3150466.64</v>
      </c>
      <c r="L27" s="80"/>
      <c r="M27" s="80"/>
    </row>
    <row r="28" spans="1:13" x14ac:dyDescent="0.2">
      <c r="A28" s="2" t="s">
        <v>36</v>
      </c>
      <c r="B28" s="83"/>
      <c r="C28" s="83"/>
      <c r="D28" s="83"/>
      <c r="E28" s="83"/>
      <c r="F28" s="83">
        <v>3989803.94</v>
      </c>
      <c r="G28" s="83">
        <v>36924.44</v>
      </c>
      <c r="H28" s="85"/>
      <c r="I28" s="85"/>
      <c r="J28" s="85"/>
      <c r="K28" s="85">
        <v>4026728.38</v>
      </c>
      <c r="L28" s="80"/>
      <c r="M28" s="80"/>
    </row>
    <row r="29" spans="1:13" x14ac:dyDescent="0.2">
      <c r="A29" s="2" t="s">
        <v>37</v>
      </c>
      <c r="B29" s="83">
        <v>693402.26</v>
      </c>
      <c r="C29" s="83">
        <v>212993.46</v>
      </c>
      <c r="D29" s="83">
        <v>194814.24</v>
      </c>
      <c r="E29" s="83"/>
      <c r="F29" s="83">
        <v>8391510.7100000009</v>
      </c>
      <c r="G29" s="83">
        <v>77660.92</v>
      </c>
      <c r="H29" s="85"/>
      <c r="I29" s="85"/>
      <c r="J29" s="85"/>
      <c r="K29" s="85">
        <v>9570381.5899999999</v>
      </c>
      <c r="L29" s="80"/>
      <c r="M29" s="80"/>
    </row>
    <row r="30" spans="1:13" x14ac:dyDescent="0.2">
      <c r="A30" s="2" t="s">
        <v>38</v>
      </c>
      <c r="B30" s="83">
        <v>878063.84</v>
      </c>
      <c r="C30" s="83">
        <v>269716.24</v>
      </c>
      <c r="D30" s="83">
        <v>246695.67</v>
      </c>
      <c r="E30" s="83"/>
      <c r="F30" s="83">
        <v>12528038.199999999</v>
      </c>
      <c r="G30" s="83">
        <v>115943.25</v>
      </c>
      <c r="H30" s="85"/>
      <c r="I30" s="85"/>
      <c r="J30" s="85"/>
      <c r="K30" s="85">
        <v>14038457.199999999</v>
      </c>
      <c r="L30" s="80"/>
      <c r="M30" s="80"/>
    </row>
    <row r="31" spans="1:13" x14ac:dyDescent="0.2">
      <c r="A31" s="2" t="s">
        <v>39</v>
      </c>
      <c r="B31" s="83">
        <v>23865254.510000002</v>
      </c>
      <c r="C31" s="83">
        <v>7330727.4800000004</v>
      </c>
      <c r="D31" s="83">
        <v>6705042.0099999998</v>
      </c>
      <c r="E31" s="83"/>
      <c r="F31" s="83">
        <v>538435078.99000001</v>
      </c>
      <c r="G31" s="83">
        <v>4983055.7</v>
      </c>
      <c r="H31" s="85"/>
      <c r="I31" s="85"/>
      <c r="J31" s="85"/>
      <c r="K31" s="85">
        <v>581319158.69000006</v>
      </c>
      <c r="L31" s="80"/>
      <c r="M31" s="80"/>
    </row>
    <row r="32" spans="1:13" x14ac:dyDescent="0.2">
      <c r="A32" s="2" t="s">
        <v>40</v>
      </c>
      <c r="B32" s="83">
        <v>746565.98</v>
      </c>
      <c r="C32" s="83">
        <v>229323.84</v>
      </c>
      <c r="D32" s="83">
        <v>209750.8</v>
      </c>
      <c r="E32" s="83"/>
      <c r="F32" s="83">
        <v>8304015.0099999998</v>
      </c>
      <c r="G32" s="83">
        <v>76851.179999999993</v>
      </c>
      <c r="H32" s="85"/>
      <c r="I32" s="85"/>
      <c r="J32" s="85"/>
      <c r="K32" s="85">
        <v>9566506.8100000005</v>
      </c>
      <c r="L32" s="80"/>
      <c r="M32" s="80"/>
    </row>
    <row r="33" spans="1:13" x14ac:dyDescent="0.2">
      <c r="A33" s="2" t="s">
        <v>41</v>
      </c>
      <c r="B33" s="83">
        <v>1196340.42</v>
      </c>
      <c r="C33" s="83">
        <v>367481.75</v>
      </c>
      <c r="D33" s="83">
        <v>336116.79</v>
      </c>
      <c r="E33" s="83"/>
      <c r="F33" s="83">
        <v>16509765.609999999</v>
      </c>
      <c r="G33" s="83">
        <v>152792.95000000001</v>
      </c>
      <c r="H33" s="85"/>
      <c r="I33" s="85"/>
      <c r="J33" s="85"/>
      <c r="K33" s="85">
        <v>18562497.52</v>
      </c>
      <c r="L33" s="80"/>
      <c r="M33" s="80"/>
    </row>
    <row r="34" spans="1:13" x14ac:dyDescent="0.2">
      <c r="A34" s="2" t="s">
        <v>42</v>
      </c>
      <c r="B34" s="83">
        <v>873515.91</v>
      </c>
      <c r="C34" s="83">
        <v>268319.25</v>
      </c>
      <c r="D34" s="83">
        <v>245417.91</v>
      </c>
      <c r="E34" s="83"/>
      <c r="F34" s="83">
        <v>17452027</v>
      </c>
      <c r="G34" s="83">
        <v>161513.29</v>
      </c>
      <c r="H34" s="85"/>
      <c r="I34" s="85"/>
      <c r="J34" s="85"/>
      <c r="K34" s="85">
        <v>19000793.359999999</v>
      </c>
      <c r="L34" s="80"/>
      <c r="M34" s="80"/>
    </row>
    <row r="35" spans="1:13" x14ac:dyDescent="0.2">
      <c r="A35" s="2" t="s">
        <v>43</v>
      </c>
      <c r="B35" s="83">
        <v>1238761.6100000001</v>
      </c>
      <c r="C35" s="83">
        <v>380512.34</v>
      </c>
      <c r="D35" s="83">
        <v>348035.2</v>
      </c>
      <c r="E35" s="83"/>
      <c r="F35" s="83">
        <v>19481927.25</v>
      </c>
      <c r="G35" s="83">
        <v>180299.41</v>
      </c>
      <c r="H35" s="85"/>
      <c r="I35" s="85"/>
      <c r="J35" s="85"/>
      <c r="K35" s="85">
        <v>21629535.809999999</v>
      </c>
      <c r="L35" s="80"/>
      <c r="M35" s="80"/>
    </row>
    <row r="36" spans="1:13" x14ac:dyDescent="0.2">
      <c r="A36" s="2" t="s">
        <v>44</v>
      </c>
      <c r="B36" s="83">
        <v>734804.09</v>
      </c>
      <c r="C36" s="83">
        <v>225710.92</v>
      </c>
      <c r="D36" s="83">
        <v>206446.25</v>
      </c>
      <c r="E36" s="83"/>
      <c r="F36" s="83">
        <v>11101185.24</v>
      </c>
      <c r="G36" s="83">
        <v>102738.15</v>
      </c>
      <c r="H36" s="85"/>
      <c r="I36" s="85"/>
      <c r="J36" s="85"/>
      <c r="K36" s="85">
        <v>12370884.65</v>
      </c>
      <c r="L36" s="80"/>
      <c r="M36" s="80"/>
    </row>
    <row r="37" spans="1:13" x14ac:dyDescent="0.2">
      <c r="A37" s="2" t="s">
        <v>45</v>
      </c>
      <c r="B37" s="83">
        <v>4709223.08</v>
      </c>
      <c r="C37" s="83">
        <v>1446539.4</v>
      </c>
      <c r="D37" s="83">
        <v>1323075.71</v>
      </c>
      <c r="E37" s="83"/>
      <c r="F37" s="83">
        <v>57951767.549999997</v>
      </c>
      <c r="G37" s="83">
        <v>536326.29</v>
      </c>
      <c r="H37" s="84"/>
      <c r="I37" s="84"/>
      <c r="J37" s="84"/>
      <c r="K37" s="85">
        <v>65966932.030000001</v>
      </c>
      <c r="L37" s="80"/>
      <c r="M37" s="80"/>
    </row>
    <row r="38" spans="1:13" x14ac:dyDescent="0.2">
      <c r="A38" s="2" t="s">
        <v>46</v>
      </c>
      <c r="B38" s="83">
        <v>1538376</v>
      </c>
      <c r="C38" s="83">
        <v>472545.36</v>
      </c>
      <c r="D38" s="83">
        <v>432213.1</v>
      </c>
      <c r="E38" s="83"/>
      <c r="F38" s="83">
        <v>22116220.870000001</v>
      </c>
      <c r="G38" s="83">
        <v>204679.01</v>
      </c>
      <c r="H38" s="84"/>
      <c r="I38" s="84"/>
      <c r="J38" s="84"/>
      <c r="K38" s="85">
        <v>24764034.34</v>
      </c>
      <c r="L38" s="80"/>
      <c r="M38" s="80"/>
    </row>
    <row r="39" spans="1:13" x14ac:dyDescent="0.2">
      <c r="A39" s="2" t="s">
        <v>47</v>
      </c>
      <c r="B39" s="83">
        <v>947772.6</v>
      </c>
      <c r="C39" s="83">
        <v>291128.78999999998</v>
      </c>
      <c r="D39" s="83">
        <v>266280.64</v>
      </c>
      <c r="E39" s="83"/>
      <c r="F39" s="83">
        <v>12094597.960000001</v>
      </c>
      <c r="G39" s="86">
        <v>111931.89</v>
      </c>
      <c r="H39" s="84"/>
      <c r="I39" s="84"/>
      <c r="J39" s="84"/>
      <c r="K39" s="85">
        <v>13711711.880000001</v>
      </c>
      <c r="L39" s="80"/>
      <c r="M39" s="80"/>
    </row>
    <row r="40" spans="1:13" x14ac:dyDescent="0.2">
      <c r="A40" s="2" t="s">
        <v>48</v>
      </c>
      <c r="B40" s="83">
        <v>669172.78</v>
      </c>
      <c r="C40" s="83">
        <v>205550.85</v>
      </c>
      <c r="D40" s="83">
        <v>188006.86</v>
      </c>
      <c r="E40" s="83"/>
      <c r="F40" s="83">
        <v>13804129.34</v>
      </c>
      <c r="G40" s="87">
        <v>127753.09</v>
      </c>
      <c r="H40" s="84"/>
      <c r="I40" s="84"/>
      <c r="J40" s="84"/>
      <c r="K40" s="85">
        <v>14994612.92</v>
      </c>
      <c r="L40" s="80"/>
      <c r="M40" s="80"/>
    </row>
    <row r="41" spans="1:13" x14ac:dyDescent="0.2">
      <c r="A41" s="2" t="s">
        <v>49</v>
      </c>
      <c r="B41" s="83">
        <v>864420.05</v>
      </c>
      <c r="C41" s="83">
        <v>265525.26</v>
      </c>
      <c r="D41" s="83">
        <v>242862.39</v>
      </c>
      <c r="E41" s="83"/>
      <c r="F41" s="83">
        <v>8196327.9900000002</v>
      </c>
      <c r="G41" s="83">
        <v>75854.570000000007</v>
      </c>
      <c r="H41" s="84"/>
      <c r="I41" s="84"/>
      <c r="J41" s="84"/>
      <c r="K41" s="85">
        <v>9644990.2599999998</v>
      </c>
      <c r="L41" s="80"/>
      <c r="M41" s="80"/>
    </row>
    <row r="42" spans="1:13" x14ac:dyDescent="0.2">
      <c r="A42" s="2" t="s">
        <v>50</v>
      </c>
      <c r="B42" s="83">
        <v>1231469.24</v>
      </c>
      <c r="C42" s="83">
        <v>378272.33</v>
      </c>
      <c r="D42" s="83">
        <v>345986.38</v>
      </c>
      <c r="E42" s="83"/>
      <c r="F42" s="83">
        <v>37792758.189999998</v>
      </c>
      <c r="G42" s="83">
        <v>349760.68</v>
      </c>
      <c r="H42" s="84"/>
      <c r="I42" s="84"/>
      <c r="J42" s="84"/>
      <c r="K42" s="85">
        <v>40098246.82</v>
      </c>
      <c r="L42" s="80"/>
      <c r="M42" s="80"/>
    </row>
    <row r="43" spans="1:13" x14ac:dyDescent="0.2">
      <c r="A43" s="2" t="s">
        <v>51</v>
      </c>
      <c r="B43" s="83">
        <v>690501</v>
      </c>
      <c r="C43" s="83">
        <v>212102.27</v>
      </c>
      <c r="D43" s="83">
        <v>193999.11</v>
      </c>
      <c r="E43" s="83"/>
      <c r="F43" s="83">
        <v>17733359.329999998</v>
      </c>
      <c r="G43" s="83">
        <v>164116.94</v>
      </c>
      <c r="H43" s="84"/>
      <c r="I43" s="84"/>
      <c r="J43" s="84"/>
      <c r="K43" s="85">
        <v>18994078.649999999</v>
      </c>
      <c r="L43" s="80"/>
      <c r="M43" s="80"/>
    </row>
    <row r="44" spans="1:13" x14ac:dyDescent="0.2">
      <c r="A44" s="2" t="s">
        <v>52</v>
      </c>
      <c r="B44" s="83">
        <v>10027398.09</v>
      </c>
      <c r="C44" s="83">
        <v>3080131.53</v>
      </c>
      <c r="D44" s="83">
        <v>2817238.99</v>
      </c>
      <c r="E44" s="83"/>
      <c r="F44" s="83">
        <v>137699387.09999999</v>
      </c>
      <c r="G44" s="83">
        <v>1274366.67</v>
      </c>
      <c r="H44" s="84"/>
      <c r="I44" s="84"/>
      <c r="J44" s="84"/>
      <c r="K44" s="85">
        <v>154898522.38</v>
      </c>
      <c r="L44" s="80"/>
      <c r="M44" s="80"/>
    </row>
    <row r="45" spans="1:13" x14ac:dyDescent="0.2">
      <c r="A45" s="2" t="s">
        <v>53</v>
      </c>
      <c r="B45" s="83">
        <v>1586050.84</v>
      </c>
      <c r="C45" s="83">
        <v>487189.71</v>
      </c>
      <c r="D45" s="83">
        <v>445607.55</v>
      </c>
      <c r="E45" s="83"/>
      <c r="F45" s="83">
        <v>29145490.829999998</v>
      </c>
      <c r="G45" s="83">
        <v>269732.81</v>
      </c>
      <c r="H45" s="84"/>
      <c r="I45" s="84"/>
      <c r="J45" s="84"/>
      <c r="K45" s="85">
        <v>31934071.739999998</v>
      </c>
      <c r="L45" s="80"/>
      <c r="M45" s="80"/>
    </row>
    <row r="46" spans="1:13" x14ac:dyDescent="0.2">
      <c r="A46" s="2" t="s">
        <v>54</v>
      </c>
      <c r="B46" s="83">
        <v>4213185.2300000004</v>
      </c>
      <c r="C46" s="83">
        <v>1294170.68</v>
      </c>
      <c r="D46" s="83">
        <v>1183711.83</v>
      </c>
      <c r="E46" s="83"/>
      <c r="F46" s="83">
        <v>59309970.039999999</v>
      </c>
      <c r="G46" s="83">
        <v>548896.04</v>
      </c>
      <c r="H46" s="84"/>
      <c r="I46" s="84"/>
      <c r="J46" s="84"/>
      <c r="K46" s="85">
        <v>66549933.82</v>
      </c>
      <c r="L46" s="80"/>
      <c r="M46" s="80"/>
    </row>
    <row r="47" spans="1:13" x14ac:dyDescent="0.2">
      <c r="A47" s="2" t="s">
        <v>55</v>
      </c>
      <c r="B47" s="83">
        <v>969336.06</v>
      </c>
      <c r="C47" s="83">
        <v>297752.46999999997</v>
      </c>
      <c r="D47" s="83">
        <v>272338.98</v>
      </c>
      <c r="E47" s="83"/>
      <c r="F47" s="83">
        <v>13726056.25</v>
      </c>
      <c r="G47" s="83">
        <v>127030.55</v>
      </c>
      <c r="H47" s="84"/>
      <c r="I47" s="84"/>
      <c r="J47" s="84"/>
      <c r="K47" s="85">
        <v>15392514.310000001</v>
      </c>
      <c r="L47" s="80"/>
      <c r="M47" s="80"/>
    </row>
    <row r="48" spans="1:13" x14ac:dyDescent="0.2">
      <c r="A48" s="2" t="s">
        <v>56</v>
      </c>
      <c r="B48" s="83">
        <v>755191.36</v>
      </c>
      <c r="C48" s="83">
        <v>231973.31</v>
      </c>
      <c r="D48" s="83">
        <v>212174.14</v>
      </c>
      <c r="E48" s="83"/>
      <c r="F48" s="83">
        <v>7236567.46</v>
      </c>
      <c r="G48" s="83">
        <v>66972.27</v>
      </c>
      <c r="H48" s="84"/>
      <c r="I48" s="84"/>
      <c r="J48" s="84"/>
      <c r="K48" s="85">
        <v>8502878.5399999991</v>
      </c>
      <c r="L48" s="80"/>
      <c r="M48" s="80"/>
    </row>
    <row r="49" spans="1:13" x14ac:dyDescent="0.2">
      <c r="A49" s="2" t="s">
        <v>57</v>
      </c>
      <c r="B49" s="83">
        <v>880886.69</v>
      </c>
      <c r="C49" s="83">
        <v>270583.34000000003</v>
      </c>
      <c r="D49" s="83">
        <v>247488.76</v>
      </c>
      <c r="E49" s="83"/>
      <c r="F49" s="83">
        <v>8582655.1600000001</v>
      </c>
      <c r="G49" s="83">
        <v>79429.91</v>
      </c>
      <c r="H49" s="84"/>
      <c r="I49" s="84"/>
      <c r="J49" s="84"/>
      <c r="K49" s="85">
        <v>10061043.859999999</v>
      </c>
      <c r="L49" s="80"/>
      <c r="M49" s="80"/>
    </row>
    <row r="50" spans="1:13" x14ac:dyDescent="0.2">
      <c r="A50" s="2" t="s">
        <v>58</v>
      </c>
      <c r="B50" s="83">
        <v>2214527.5</v>
      </c>
      <c r="C50" s="83">
        <v>680239.87</v>
      </c>
      <c r="D50" s="83">
        <v>622180.67000000004</v>
      </c>
      <c r="E50" s="83"/>
      <c r="F50" s="83">
        <v>30117366.140000001</v>
      </c>
      <c r="G50" s="83">
        <v>278727.21999999997</v>
      </c>
      <c r="H50" s="84"/>
      <c r="I50" s="84"/>
      <c r="J50" s="84"/>
      <c r="K50" s="85">
        <v>33913041.399999999</v>
      </c>
      <c r="L50" s="80"/>
      <c r="M50" s="80"/>
    </row>
    <row r="51" spans="1:13" x14ac:dyDescent="0.2">
      <c r="A51" s="2" t="s">
        <v>59</v>
      </c>
      <c r="B51" s="83">
        <v>779577.66</v>
      </c>
      <c r="C51" s="83">
        <v>239464.09</v>
      </c>
      <c r="D51" s="83">
        <v>219025.57</v>
      </c>
      <c r="E51" s="83"/>
      <c r="F51" s="83">
        <v>7054845.6200000001</v>
      </c>
      <c r="G51" s="83">
        <v>65290.49</v>
      </c>
      <c r="H51" s="84"/>
      <c r="I51" s="84"/>
      <c r="J51" s="84"/>
      <c r="K51" s="85">
        <v>8358203.4299999997</v>
      </c>
      <c r="L51" s="80"/>
      <c r="M51" s="80"/>
    </row>
    <row r="52" spans="1:13" x14ac:dyDescent="0.2">
      <c r="A52" s="2" t="s">
        <v>60</v>
      </c>
      <c r="B52" s="83">
        <v>13430816.810000001</v>
      </c>
      <c r="C52" s="83">
        <v>4125564.96</v>
      </c>
      <c r="D52" s="83">
        <v>3773443.56</v>
      </c>
      <c r="E52" s="83"/>
      <c r="F52" s="83">
        <v>142685295.93000001</v>
      </c>
      <c r="G52" s="83">
        <v>1320509.75</v>
      </c>
      <c r="H52" s="84"/>
      <c r="I52" s="84"/>
      <c r="J52" s="84"/>
      <c r="K52" s="85">
        <v>165335631.00999999</v>
      </c>
      <c r="L52" s="80"/>
      <c r="M52" s="80"/>
    </row>
    <row r="53" spans="1:13" ht="13.5" thickBot="1" x14ac:dyDescent="0.25">
      <c r="A53" s="4" t="s">
        <v>61</v>
      </c>
      <c r="B53" s="83">
        <v>1447966.32</v>
      </c>
      <c r="C53" s="83">
        <v>444774.08</v>
      </c>
      <c r="D53" s="83">
        <v>406812.13</v>
      </c>
      <c r="E53" s="83"/>
      <c r="F53" s="83">
        <v>25757388.09</v>
      </c>
      <c r="G53" s="83">
        <v>238376.93</v>
      </c>
      <c r="H53" s="84"/>
      <c r="I53" s="84"/>
      <c r="J53" s="84"/>
      <c r="K53" s="85">
        <v>28295317.550000001</v>
      </c>
      <c r="L53" s="80"/>
      <c r="M53" s="80"/>
    </row>
    <row r="54" spans="1:13" s="89" customFormat="1" ht="13.5" thickBot="1" x14ac:dyDescent="0.25">
      <c r="A54" s="5" t="s">
        <v>13</v>
      </c>
      <c r="B54" s="88">
        <v>78412559.340000004</v>
      </c>
      <c r="C54" s="88">
        <v>24086108.280000001</v>
      </c>
      <c r="D54" s="88">
        <v>22030333.050000001</v>
      </c>
      <c r="E54" s="88">
        <v>0</v>
      </c>
      <c r="F54" s="88">
        <v>1346087697.48</v>
      </c>
      <c r="G54" s="88">
        <v>12457639.279999999</v>
      </c>
      <c r="H54" s="88">
        <v>0</v>
      </c>
      <c r="I54" s="88">
        <v>0</v>
      </c>
      <c r="J54" s="88">
        <v>0</v>
      </c>
      <c r="K54" s="88">
        <v>1483074337.4300001</v>
      </c>
      <c r="L54" s="80"/>
      <c r="M54" s="80"/>
    </row>
    <row r="55" spans="1:13" x14ac:dyDescent="0.2">
      <c r="F55" s="80"/>
      <c r="G55" s="80"/>
      <c r="H55" s="80"/>
      <c r="I55" s="80"/>
      <c r="J55" s="80"/>
    </row>
    <row r="56" spans="1:13" x14ac:dyDescent="0.2">
      <c r="F56" s="80"/>
      <c r="G56" s="80"/>
      <c r="H56" s="80"/>
      <c r="I56" s="80"/>
      <c r="J56" s="80"/>
      <c r="K56" s="80"/>
    </row>
    <row r="57" spans="1:13" x14ac:dyDescent="0.2">
      <c r="F57" s="80"/>
      <c r="G57" s="80"/>
      <c r="H57" s="80"/>
      <c r="I57" s="80"/>
      <c r="J57" s="80"/>
    </row>
    <row r="58" spans="1:13" x14ac:dyDescent="0.2">
      <c r="F58" s="80"/>
      <c r="G58" s="80"/>
      <c r="H58" s="80"/>
      <c r="I58" s="80"/>
      <c r="J58" s="80"/>
    </row>
    <row r="59" spans="1:13" x14ac:dyDescent="0.2">
      <c r="F59" s="80"/>
      <c r="G59" s="80"/>
      <c r="H59" s="80"/>
      <c r="I59" s="80"/>
      <c r="J59" s="80"/>
    </row>
    <row r="60" spans="1:13" x14ac:dyDescent="0.2">
      <c r="G60" s="80"/>
      <c r="H60" s="80"/>
      <c r="I60" s="80"/>
      <c r="J60" s="80"/>
    </row>
    <row r="61" spans="1:13" x14ac:dyDescent="0.2">
      <c r="G61" s="80"/>
      <c r="H61" s="80"/>
      <c r="I61" s="80"/>
      <c r="J61" s="80"/>
    </row>
    <row r="62" spans="1:13" x14ac:dyDescent="0.2">
      <c r="G62" s="80"/>
      <c r="H62" s="80"/>
      <c r="I62" s="80"/>
      <c r="J62" s="80"/>
    </row>
    <row r="63" spans="1:13" x14ac:dyDescent="0.2">
      <c r="G63" s="80"/>
      <c r="H63" s="80"/>
      <c r="I63" s="80"/>
      <c r="J63" s="80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13B3-A06D-453B-9639-6BE0FADFDFA8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baseColWidth="10" defaultRowHeight="12.75" x14ac:dyDescent="0.2"/>
  <cols>
    <col min="1" max="1" width="44.7109375" style="3" customWidth="1"/>
    <col min="2" max="4" width="17.140625" style="92" customWidth="1"/>
    <col min="5" max="5" width="17.7109375" style="92" customWidth="1"/>
    <col min="6" max="6" width="16.140625" style="90" customWidth="1"/>
    <col min="7" max="7" width="14.140625" style="90" customWidth="1"/>
    <col min="8" max="8" width="14.28515625" style="90" customWidth="1"/>
    <col min="9" max="10" width="17.140625" style="90" customWidth="1"/>
    <col min="11" max="11" width="15.42578125" style="90" bestFit="1" customWidth="1"/>
    <col min="12" max="12" width="11.28515625" style="90" bestFit="1" customWidth="1"/>
    <col min="13" max="252" width="11.42578125" style="90"/>
    <col min="253" max="253" width="44.7109375" style="90" customWidth="1"/>
    <col min="254" max="256" width="17.140625" style="90" customWidth="1"/>
    <col min="257" max="257" width="17.7109375" style="90" customWidth="1"/>
    <col min="258" max="258" width="16.140625" style="90" customWidth="1"/>
    <col min="259" max="259" width="14.140625" style="90" customWidth="1"/>
    <col min="260" max="260" width="14.28515625" style="90" customWidth="1"/>
    <col min="261" max="262" width="17.140625" style="90" customWidth="1"/>
    <col min="263" max="263" width="15.42578125" style="90" bestFit="1" customWidth="1"/>
    <col min="264" max="264" width="15.28515625" style="90" bestFit="1" customWidth="1"/>
    <col min="265" max="265" width="15.140625" style="90" customWidth="1"/>
    <col min="266" max="266" width="15.85546875" style="90" customWidth="1"/>
    <col min="267" max="267" width="15.5703125" style="90" customWidth="1"/>
    <col min="268" max="268" width="11.28515625" style="90" bestFit="1" customWidth="1"/>
    <col min="269" max="508" width="11.42578125" style="90"/>
    <col min="509" max="509" width="44.7109375" style="90" customWidth="1"/>
    <col min="510" max="512" width="17.140625" style="90" customWidth="1"/>
    <col min="513" max="513" width="17.7109375" style="90" customWidth="1"/>
    <col min="514" max="514" width="16.140625" style="90" customWidth="1"/>
    <col min="515" max="515" width="14.140625" style="90" customWidth="1"/>
    <col min="516" max="516" width="14.28515625" style="90" customWidth="1"/>
    <col min="517" max="518" width="17.140625" style="90" customWidth="1"/>
    <col min="519" max="519" width="15.42578125" style="90" bestFit="1" customWidth="1"/>
    <col min="520" max="520" width="15.28515625" style="90" bestFit="1" customWidth="1"/>
    <col min="521" max="521" width="15.140625" style="90" customWidth="1"/>
    <col min="522" max="522" width="15.85546875" style="90" customWidth="1"/>
    <col min="523" max="523" width="15.5703125" style="90" customWidth="1"/>
    <col min="524" max="524" width="11.28515625" style="90" bestFit="1" customWidth="1"/>
    <col min="525" max="764" width="11.42578125" style="90"/>
    <col min="765" max="765" width="44.7109375" style="90" customWidth="1"/>
    <col min="766" max="768" width="17.140625" style="90" customWidth="1"/>
    <col min="769" max="769" width="17.7109375" style="90" customWidth="1"/>
    <col min="770" max="770" width="16.140625" style="90" customWidth="1"/>
    <col min="771" max="771" width="14.140625" style="90" customWidth="1"/>
    <col min="772" max="772" width="14.28515625" style="90" customWidth="1"/>
    <col min="773" max="774" width="17.140625" style="90" customWidth="1"/>
    <col min="775" max="775" width="15.42578125" style="90" bestFit="1" customWidth="1"/>
    <col min="776" max="776" width="15.28515625" style="90" bestFit="1" customWidth="1"/>
    <col min="777" max="777" width="15.140625" style="90" customWidth="1"/>
    <col min="778" max="778" width="15.85546875" style="90" customWidth="1"/>
    <col min="779" max="779" width="15.5703125" style="90" customWidth="1"/>
    <col min="780" max="780" width="11.28515625" style="90" bestFit="1" customWidth="1"/>
    <col min="781" max="1020" width="11.42578125" style="90"/>
    <col min="1021" max="1021" width="44.7109375" style="90" customWidth="1"/>
    <col min="1022" max="1024" width="17.140625" style="90" customWidth="1"/>
    <col min="1025" max="1025" width="17.7109375" style="90" customWidth="1"/>
    <col min="1026" max="1026" width="16.140625" style="90" customWidth="1"/>
    <col min="1027" max="1027" width="14.140625" style="90" customWidth="1"/>
    <col min="1028" max="1028" width="14.28515625" style="90" customWidth="1"/>
    <col min="1029" max="1030" width="17.140625" style="90" customWidth="1"/>
    <col min="1031" max="1031" width="15.42578125" style="90" bestFit="1" customWidth="1"/>
    <col min="1032" max="1032" width="15.28515625" style="90" bestFit="1" customWidth="1"/>
    <col min="1033" max="1033" width="15.140625" style="90" customWidth="1"/>
    <col min="1034" max="1034" width="15.85546875" style="90" customWidth="1"/>
    <col min="1035" max="1035" width="15.5703125" style="90" customWidth="1"/>
    <col min="1036" max="1036" width="11.28515625" style="90" bestFit="1" customWidth="1"/>
    <col min="1037" max="1276" width="11.42578125" style="90"/>
    <col min="1277" max="1277" width="44.7109375" style="90" customWidth="1"/>
    <col min="1278" max="1280" width="17.140625" style="90" customWidth="1"/>
    <col min="1281" max="1281" width="17.7109375" style="90" customWidth="1"/>
    <col min="1282" max="1282" width="16.140625" style="90" customWidth="1"/>
    <col min="1283" max="1283" width="14.140625" style="90" customWidth="1"/>
    <col min="1284" max="1284" width="14.28515625" style="90" customWidth="1"/>
    <col min="1285" max="1286" width="17.140625" style="90" customWidth="1"/>
    <col min="1287" max="1287" width="15.42578125" style="90" bestFit="1" customWidth="1"/>
    <col min="1288" max="1288" width="15.28515625" style="90" bestFit="1" customWidth="1"/>
    <col min="1289" max="1289" width="15.140625" style="90" customWidth="1"/>
    <col min="1290" max="1290" width="15.85546875" style="90" customWidth="1"/>
    <col min="1291" max="1291" width="15.5703125" style="90" customWidth="1"/>
    <col min="1292" max="1292" width="11.28515625" style="90" bestFit="1" customWidth="1"/>
    <col min="1293" max="1532" width="11.42578125" style="90"/>
    <col min="1533" max="1533" width="44.7109375" style="90" customWidth="1"/>
    <col min="1534" max="1536" width="17.140625" style="90" customWidth="1"/>
    <col min="1537" max="1537" width="17.7109375" style="90" customWidth="1"/>
    <col min="1538" max="1538" width="16.140625" style="90" customWidth="1"/>
    <col min="1539" max="1539" width="14.140625" style="90" customWidth="1"/>
    <col min="1540" max="1540" width="14.28515625" style="90" customWidth="1"/>
    <col min="1541" max="1542" width="17.140625" style="90" customWidth="1"/>
    <col min="1543" max="1543" width="15.42578125" style="90" bestFit="1" customWidth="1"/>
    <col min="1544" max="1544" width="15.28515625" style="90" bestFit="1" customWidth="1"/>
    <col min="1545" max="1545" width="15.140625" style="90" customWidth="1"/>
    <col min="1546" max="1546" width="15.85546875" style="90" customWidth="1"/>
    <col min="1547" max="1547" width="15.5703125" style="90" customWidth="1"/>
    <col min="1548" max="1548" width="11.28515625" style="90" bestFit="1" customWidth="1"/>
    <col min="1549" max="1788" width="11.42578125" style="90"/>
    <col min="1789" max="1789" width="44.7109375" style="90" customWidth="1"/>
    <col min="1790" max="1792" width="17.140625" style="90" customWidth="1"/>
    <col min="1793" max="1793" width="17.7109375" style="90" customWidth="1"/>
    <col min="1794" max="1794" width="16.140625" style="90" customWidth="1"/>
    <col min="1795" max="1795" width="14.140625" style="90" customWidth="1"/>
    <col min="1796" max="1796" width="14.28515625" style="90" customWidth="1"/>
    <col min="1797" max="1798" width="17.140625" style="90" customWidth="1"/>
    <col min="1799" max="1799" width="15.42578125" style="90" bestFit="1" customWidth="1"/>
    <col min="1800" max="1800" width="15.28515625" style="90" bestFit="1" customWidth="1"/>
    <col min="1801" max="1801" width="15.140625" style="90" customWidth="1"/>
    <col min="1802" max="1802" width="15.85546875" style="90" customWidth="1"/>
    <col min="1803" max="1803" width="15.5703125" style="90" customWidth="1"/>
    <col min="1804" max="1804" width="11.28515625" style="90" bestFit="1" customWidth="1"/>
    <col min="1805" max="2044" width="11.42578125" style="90"/>
    <col min="2045" max="2045" width="44.7109375" style="90" customWidth="1"/>
    <col min="2046" max="2048" width="17.140625" style="90" customWidth="1"/>
    <col min="2049" max="2049" width="17.7109375" style="90" customWidth="1"/>
    <col min="2050" max="2050" width="16.140625" style="90" customWidth="1"/>
    <col min="2051" max="2051" width="14.140625" style="90" customWidth="1"/>
    <col min="2052" max="2052" width="14.28515625" style="90" customWidth="1"/>
    <col min="2053" max="2054" width="17.140625" style="90" customWidth="1"/>
    <col min="2055" max="2055" width="15.42578125" style="90" bestFit="1" customWidth="1"/>
    <col min="2056" max="2056" width="15.28515625" style="90" bestFit="1" customWidth="1"/>
    <col min="2057" max="2057" width="15.140625" style="90" customWidth="1"/>
    <col min="2058" max="2058" width="15.85546875" style="90" customWidth="1"/>
    <col min="2059" max="2059" width="15.5703125" style="90" customWidth="1"/>
    <col min="2060" max="2060" width="11.28515625" style="90" bestFit="1" customWidth="1"/>
    <col min="2061" max="2300" width="11.42578125" style="90"/>
    <col min="2301" max="2301" width="44.7109375" style="90" customWidth="1"/>
    <col min="2302" max="2304" width="17.140625" style="90" customWidth="1"/>
    <col min="2305" max="2305" width="17.7109375" style="90" customWidth="1"/>
    <col min="2306" max="2306" width="16.140625" style="90" customWidth="1"/>
    <col min="2307" max="2307" width="14.140625" style="90" customWidth="1"/>
    <col min="2308" max="2308" width="14.28515625" style="90" customWidth="1"/>
    <col min="2309" max="2310" width="17.140625" style="90" customWidth="1"/>
    <col min="2311" max="2311" width="15.42578125" style="90" bestFit="1" customWidth="1"/>
    <col min="2312" max="2312" width="15.28515625" style="90" bestFit="1" customWidth="1"/>
    <col min="2313" max="2313" width="15.140625" style="90" customWidth="1"/>
    <col min="2314" max="2314" width="15.85546875" style="90" customWidth="1"/>
    <col min="2315" max="2315" width="15.5703125" style="90" customWidth="1"/>
    <col min="2316" max="2316" width="11.28515625" style="90" bestFit="1" customWidth="1"/>
    <col min="2317" max="2556" width="11.42578125" style="90"/>
    <col min="2557" max="2557" width="44.7109375" style="90" customWidth="1"/>
    <col min="2558" max="2560" width="17.140625" style="90" customWidth="1"/>
    <col min="2561" max="2561" width="17.7109375" style="90" customWidth="1"/>
    <col min="2562" max="2562" width="16.140625" style="90" customWidth="1"/>
    <col min="2563" max="2563" width="14.140625" style="90" customWidth="1"/>
    <col min="2564" max="2564" width="14.28515625" style="90" customWidth="1"/>
    <col min="2565" max="2566" width="17.140625" style="90" customWidth="1"/>
    <col min="2567" max="2567" width="15.42578125" style="90" bestFit="1" customWidth="1"/>
    <col min="2568" max="2568" width="15.28515625" style="90" bestFit="1" customWidth="1"/>
    <col min="2569" max="2569" width="15.140625" style="90" customWidth="1"/>
    <col min="2570" max="2570" width="15.85546875" style="90" customWidth="1"/>
    <col min="2571" max="2571" width="15.5703125" style="90" customWidth="1"/>
    <col min="2572" max="2572" width="11.28515625" style="90" bestFit="1" customWidth="1"/>
    <col min="2573" max="2812" width="11.42578125" style="90"/>
    <col min="2813" max="2813" width="44.7109375" style="90" customWidth="1"/>
    <col min="2814" max="2816" width="17.140625" style="90" customWidth="1"/>
    <col min="2817" max="2817" width="17.7109375" style="90" customWidth="1"/>
    <col min="2818" max="2818" width="16.140625" style="90" customWidth="1"/>
    <col min="2819" max="2819" width="14.140625" style="90" customWidth="1"/>
    <col min="2820" max="2820" width="14.28515625" style="90" customWidth="1"/>
    <col min="2821" max="2822" width="17.140625" style="90" customWidth="1"/>
    <col min="2823" max="2823" width="15.42578125" style="90" bestFit="1" customWidth="1"/>
    <col min="2824" max="2824" width="15.28515625" style="90" bestFit="1" customWidth="1"/>
    <col min="2825" max="2825" width="15.140625" style="90" customWidth="1"/>
    <col min="2826" max="2826" width="15.85546875" style="90" customWidth="1"/>
    <col min="2827" max="2827" width="15.5703125" style="90" customWidth="1"/>
    <col min="2828" max="2828" width="11.28515625" style="90" bestFit="1" customWidth="1"/>
    <col min="2829" max="3068" width="11.42578125" style="90"/>
    <col min="3069" max="3069" width="44.7109375" style="90" customWidth="1"/>
    <col min="3070" max="3072" width="17.140625" style="90" customWidth="1"/>
    <col min="3073" max="3073" width="17.7109375" style="90" customWidth="1"/>
    <col min="3074" max="3074" width="16.140625" style="90" customWidth="1"/>
    <col min="3075" max="3075" width="14.140625" style="90" customWidth="1"/>
    <col min="3076" max="3076" width="14.28515625" style="90" customWidth="1"/>
    <col min="3077" max="3078" width="17.140625" style="90" customWidth="1"/>
    <col min="3079" max="3079" width="15.42578125" style="90" bestFit="1" customWidth="1"/>
    <col min="3080" max="3080" width="15.28515625" style="90" bestFit="1" customWidth="1"/>
    <col min="3081" max="3081" width="15.140625" style="90" customWidth="1"/>
    <col min="3082" max="3082" width="15.85546875" style="90" customWidth="1"/>
    <col min="3083" max="3083" width="15.5703125" style="90" customWidth="1"/>
    <col min="3084" max="3084" width="11.28515625" style="90" bestFit="1" customWidth="1"/>
    <col min="3085" max="3324" width="11.42578125" style="90"/>
    <col min="3325" max="3325" width="44.7109375" style="90" customWidth="1"/>
    <col min="3326" max="3328" width="17.140625" style="90" customWidth="1"/>
    <col min="3329" max="3329" width="17.7109375" style="90" customWidth="1"/>
    <col min="3330" max="3330" width="16.140625" style="90" customWidth="1"/>
    <col min="3331" max="3331" width="14.140625" style="90" customWidth="1"/>
    <col min="3332" max="3332" width="14.28515625" style="90" customWidth="1"/>
    <col min="3333" max="3334" width="17.140625" style="90" customWidth="1"/>
    <col min="3335" max="3335" width="15.42578125" style="90" bestFit="1" customWidth="1"/>
    <col min="3336" max="3336" width="15.28515625" style="90" bestFit="1" customWidth="1"/>
    <col min="3337" max="3337" width="15.140625" style="90" customWidth="1"/>
    <col min="3338" max="3338" width="15.85546875" style="90" customWidth="1"/>
    <col min="3339" max="3339" width="15.5703125" style="90" customWidth="1"/>
    <col min="3340" max="3340" width="11.28515625" style="90" bestFit="1" customWidth="1"/>
    <col min="3341" max="3580" width="11.42578125" style="90"/>
    <col min="3581" max="3581" width="44.7109375" style="90" customWidth="1"/>
    <col min="3582" max="3584" width="17.140625" style="90" customWidth="1"/>
    <col min="3585" max="3585" width="17.7109375" style="90" customWidth="1"/>
    <col min="3586" max="3586" width="16.140625" style="90" customWidth="1"/>
    <col min="3587" max="3587" width="14.140625" style="90" customWidth="1"/>
    <col min="3588" max="3588" width="14.28515625" style="90" customWidth="1"/>
    <col min="3589" max="3590" width="17.140625" style="90" customWidth="1"/>
    <col min="3591" max="3591" width="15.42578125" style="90" bestFit="1" customWidth="1"/>
    <col min="3592" max="3592" width="15.28515625" style="90" bestFit="1" customWidth="1"/>
    <col min="3593" max="3593" width="15.140625" style="90" customWidth="1"/>
    <col min="3594" max="3594" width="15.85546875" style="90" customWidth="1"/>
    <col min="3595" max="3595" width="15.5703125" style="90" customWidth="1"/>
    <col min="3596" max="3596" width="11.28515625" style="90" bestFit="1" customWidth="1"/>
    <col min="3597" max="3836" width="11.42578125" style="90"/>
    <col min="3837" max="3837" width="44.7109375" style="90" customWidth="1"/>
    <col min="3838" max="3840" width="17.140625" style="90" customWidth="1"/>
    <col min="3841" max="3841" width="17.7109375" style="90" customWidth="1"/>
    <col min="3842" max="3842" width="16.140625" style="90" customWidth="1"/>
    <col min="3843" max="3843" width="14.140625" style="90" customWidth="1"/>
    <col min="3844" max="3844" width="14.28515625" style="90" customWidth="1"/>
    <col min="3845" max="3846" width="17.140625" style="90" customWidth="1"/>
    <col min="3847" max="3847" width="15.42578125" style="90" bestFit="1" customWidth="1"/>
    <col min="3848" max="3848" width="15.28515625" style="90" bestFit="1" customWidth="1"/>
    <col min="3849" max="3849" width="15.140625" style="90" customWidth="1"/>
    <col min="3850" max="3850" width="15.85546875" style="90" customWidth="1"/>
    <col min="3851" max="3851" width="15.5703125" style="90" customWidth="1"/>
    <col min="3852" max="3852" width="11.28515625" style="90" bestFit="1" customWidth="1"/>
    <col min="3853" max="4092" width="11.42578125" style="90"/>
    <col min="4093" max="4093" width="44.7109375" style="90" customWidth="1"/>
    <col min="4094" max="4096" width="17.140625" style="90" customWidth="1"/>
    <col min="4097" max="4097" width="17.7109375" style="90" customWidth="1"/>
    <col min="4098" max="4098" width="16.140625" style="90" customWidth="1"/>
    <col min="4099" max="4099" width="14.140625" style="90" customWidth="1"/>
    <col min="4100" max="4100" width="14.28515625" style="90" customWidth="1"/>
    <col min="4101" max="4102" width="17.140625" style="90" customWidth="1"/>
    <col min="4103" max="4103" width="15.42578125" style="90" bestFit="1" customWidth="1"/>
    <col min="4104" max="4104" width="15.28515625" style="90" bestFit="1" customWidth="1"/>
    <col min="4105" max="4105" width="15.140625" style="90" customWidth="1"/>
    <col min="4106" max="4106" width="15.85546875" style="90" customWidth="1"/>
    <col min="4107" max="4107" width="15.5703125" style="90" customWidth="1"/>
    <col min="4108" max="4108" width="11.28515625" style="90" bestFit="1" customWidth="1"/>
    <col min="4109" max="4348" width="11.42578125" style="90"/>
    <col min="4349" max="4349" width="44.7109375" style="90" customWidth="1"/>
    <col min="4350" max="4352" width="17.140625" style="90" customWidth="1"/>
    <col min="4353" max="4353" width="17.7109375" style="90" customWidth="1"/>
    <col min="4354" max="4354" width="16.140625" style="90" customWidth="1"/>
    <col min="4355" max="4355" width="14.140625" style="90" customWidth="1"/>
    <col min="4356" max="4356" width="14.28515625" style="90" customWidth="1"/>
    <col min="4357" max="4358" width="17.140625" style="90" customWidth="1"/>
    <col min="4359" max="4359" width="15.42578125" style="90" bestFit="1" customWidth="1"/>
    <col min="4360" max="4360" width="15.28515625" style="90" bestFit="1" customWidth="1"/>
    <col min="4361" max="4361" width="15.140625" style="90" customWidth="1"/>
    <col min="4362" max="4362" width="15.85546875" style="90" customWidth="1"/>
    <col min="4363" max="4363" width="15.5703125" style="90" customWidth="1"/>
    <col min="4364" max="4364" width="11.28515625" style="90" bestFit="1" customWidth="1"/>
    <col min="4365" max="4604" width="11.42578125" style="90"/>
    <col min="4605" max="4605" width="44.7109375" style="90" customWidth="1"/>
    <col min="4606" max="4608" width="17.140625" style="90" customWidth="1"/>
    <col min="4609" max="4609" width="17.7109375" style="90" customWidth="1"/>
    <col min="4610" max="4610" width="16.140625" style="90" customWidth="1"/>
    <col min="4611" max="4611" width="14.140625" style="90" customWidth="1"/>
    <col min="4612" max="4612" width="14.28515625" style="90" customWidth="1"/>
    <col min="4613" max="4614" width="17.140625" style="90" customWidth="1"/>
    <col min="4615" max="4615" width="15.42578125" style="90" bestFit="1" customWidth="1"/>
    <col min="4616" max="4616" width="15.28515625" style="90" bestFit="1" customWidth="1"/>
    <col min="4617" max="4617" width="15.140625" style="90" customWidth="1"/>
    <col min="4618" max="4618" width="15.85546875" style="90" customWidth="1"/>
    <col min="4619" max="4619" width="15.5703125" style="90" customWidth="1"/>
    <col min="4620" max="4620" width="11.28515625" style="90" bestFit="1" customWidth="1"/>
    <col min="4621" max="4860" width="11.42578125" style="90"/>
    <col min="4861" max="4861" width="44.7109375" style="90" customWidth="1"/>
    <col min="4862" max="4864" width="17.140625" style="90" customWidth="1"/>
    <col min="4865" max="4865" width="17.7109375" style="90" customWidth="1"/>
    <col min="4866" max="4866" width="16.140625" style="90" customWidth="1"/>
    <col min="4867" max="4867" width="14.140625" style="90" customWidth="1"/>
    <col min="4868" max="4868" width="14.28515625" style="90" customWidth="1"/>
    <col min="4869" max="4870" width="17.140625" style="90" customWidth="1"/>
    <col min="4871" max="4871" width="15.42578125" style="90" bestFit="1" customWidth="1"/>
    <col min="4872" max="4872" width="15.28515625" style="90" bestFit="1" customWidth="1"/>
    <col min="4873" max="4873" width="15.140625" style="90" customWidth="1"/>
    <col min="4874" max="4874" width="15.85546875" style="90" customWidth="1"/>
    <col min="4875" max="4875" width="15.5703125" style="90" customWidth="1"/>
    <col min="4876" max="4876" width="11.28515625" style="90" bestFit="1" customWidth="1"/>
    <col min="4877" max="5116" width="11.42578125" style="90"/>
    <col min="5117" max="5117" width="44.7109375" style="90" customWidth="1"/>
    <col min="5118" max="5120" width="17.140625" style="90" customWidth="1"/>
    <col min="5121" max="5121" width="17.7109375" style="90" customWidth="1"/>
    <col min="5122" max="5122" width="16.140625" style="90" customWidth="1"/>
    <col min="5123" max="5123" width="14.140625" style="90" customWidth="1"/>
    <col min="5124" max="5124" width="14.28515625" style="90" customWidth="1"/>
    <col min="5125" max="5126" width="17.140625" style="90" customWidth="1"/>
    <col min="5127" max="5127" width="15.42578125" style="90" bestFit="1" customWidth="1"/>
    <col min="5128" max="5128" width="15.28515625" style="90" bestFit="1" customWidth="1"/>
    <col min="5129" max="5129" width="15.140625" style="90" customWidth="1"/>
    <col min="5130" max="5130" width="15.85546875" style="90" customWidth="1"/>
    <col min="5131" max="5131" width="15.5703125" style="90" customWidth="1"/>
    <col min="5132" max="5132" width="11.28515625" style="90" bestFit="1" customWidth="1"/>
    <col min="5133" max="5372" width="11.42578125" style="90"/>
    <col min="5373" max="5373" width="44.7109375" style="90" customWidth="1"/>
    <col min="5374" max="5376" width="17.140625" style="90" customWidth="1"/>
    <col min="5377" max="5377" width="17.7109375" style="90" customWidth="1"/>
    <col min="5378" max="5378" width="16.140625" style="90" customWidth="1"/>
    <col min="5379" max="5379" width="14.140625" style="90" customWidth="1"/>
    <col min="5380" max="5380" width="14.28515625" style="90" customWidth="1"/>
    <col min="5381" max="5382" width="17.140625" style="90" customWidth="1"/>
    <col min="5383" max="5383" width="15.42578125" style="90" bestFit="1" customWidth="1"/>
    <col min="5384" max="5384" width="15.28515625" style="90" bestFit="1" customWidth="1"/>
    <col min="5385" max="5385" width="15.140625" style="90" customWidth="1"/>
    <col min="5386" max="5386" width="15.85546875" style="90" customWidth="1"/>
    <col min="5387" max="5387" width="15.5703125" style="90" customWidth="1"/>
    <col min="5388" max="5388" width="11.28515625" style="90" bestFit="1" customWidth="1"/>
    <col min="5389" max="5628" width="11.42578125" style="90"/>
    <col min="5629" max="5629" width="44.7109375" style="90" customWidth="1"/>
    <col min="5630" max="5632" width="17.140625" style="90" customWidth="1"/>
    <col min="5633" max="5633" width="17.7109375" style="90" customWidth="1"/>
    <col min="5634" max="5634" width="16.140625" style="90" customWidth="1"/>
    <col min="5635" max="5635" width="14.140625" style="90" customWidth="1"/>
    <col min="5636" max="5636" width="14.28515625" style="90" customWidth="1"/>
    <col min="5637" max="5638" width="17.140625" style="90" customWidth="1"/>
    <col min="5639" max="5639" width="15.42578125" style="90" bestFit="1" customWidth="1"/>
    <col min="5640" max="5640" width="15.28515625" style="90" bestFit="1" customWidth="1"/>
    <col min="5641" max="5641" width="15.140625" style="90" customWidth="1"/>
    <col min="5642" max="5642" width="15.85546875" style="90" customWidth="1"/>
    <col min="5643" max="5643" width="15.5703125" style="90" customWidth="1"/>
    <col min="5644" max="5644" width="11.28515625" style="90" bestFit="1" customWidth="1"/>
    <col min="5645" max="5884" width="11.42578125" style="90"/>
    <col min="5885" max="5885" width="44.7109375" style="90" customWidth="1"/>
    <col min="5886" max="5888" width="17.140625" style="90" customWidth="1"/>
    <col min="5889" max="5889" width="17.7109375" style="90" customWidth="1"/>
    <col min="5890" max="5890" width="16.140625" style="90" customWidth="1"/>
    <col min="5891" max="5891" width="14.140625" style="90" customWidth="1"/>
    <col min="5892" max="5892" width="14.28515625" style="90" customWidth="1"/>
    <col min="5893" max="5894" width="17.140625" style="90" customWidth="1"/>
    <col min="5895" max="5895" width="15.42578125" style="90" bestFit="1" customWidth="1"/>
    <col min="5896" max="5896" width="15.28515625" style="90" bestFit="1" customWidth="1"/>
    <col min="5897" max="5897" width="15.140625" style="90" customWidth="1"/>
    <col min="5898" max="5898" width="15.85546875" style="90" customWidth="1"/>
    <col min="5899" max="5899" width="15.5703125" style="90" customWidth="1"/>
    <col min="5900" max="5900" width="11.28515625" style="90" bestFit="1" customWidth="1"/>
    <col min="5901" max="6140" width="11.42578125" style="90"/>
    <col min="6141" max="6141" width="44.7109375" style="90" customWidth="1"/>
    <col min="6142" max="6144" width="17.140625" style="90" customWidth="1"/>
    <col min="6145" max="6145" width="17.7109375" style="90" customWidth="1"/>
    <col min="6146" max="6146" width="16.140625" style="90" customWidth="1"/>
    <col min="6147" max="6147" width="14.140625" style="90" customWidth="1"/>
    <col min="6148" max="6148" width="14.28515625" style="90" customWidth="1"/>
    <col min="6149" max="6150" width="17.140625" style="90" customWidth="1"/>
    <col min="6151" max="6151" width="15.42578125" style="90" bestFit="1" customWidth="1"/>
    <col min="6152" max="6152" width="15.28515625" style="90" bestFit="1" customWidth="1"/>
    <col min="6153" max="6153" width="15.140625" style="90" customWidth="1"/>
    <col min="6154" max="6154" width="15.85546875" style="90" customWidth="1"/>
    <col min="6155" max="6155" width="15.5703125" style="90" customWidth="1"/>
    <col min="6156" max="6156" width="11.28515625" style="90" bestFit="1" customWidth="1"/>
    <col min="6157" max="6396" width="11.42578125" style="90"/>
    <col min="6397" max="6397" width="44.7109375" style="90" customWidth="1"/>
    <col min="6398" max="6400" width="17.140625" style="90" customWidth="1"/>
    <col min="6401" max="6401" width="17.7109375" style="90" customWidth="1"/>
    <col min="6402" max="6402" width="16.140625" style="90" customWidth="1"/>
    <col min="6403" max="6403" width="14.140625" style="90" customWidth="1"/>
    <col min="6404" max="6404" width="14.28515625" style="90" customWidth="1"/>
    <col min="6405" max="6406" width="17.140625" style="90" customWidth="1"/>
    <col min="6407" max="6407" width="15.42578125" style="90" bestFit="1" customWidth="1"/>
    <col min="6408" max="6408" width="15.28515625" style="90" bestFit="1" customWidth="1"/>
    <col min="6409" max="6409" width="15.140625" style="90" customWidth="1"/>
    <col min="6410" max="6410" width="15.85546875" style="90" customWidth="1"/>
    <col min="6411" max="6411" width="15.5703125" style="90" customWidth="1"/>
    <col min="6412" max="6412" width="11.28515625" style="90" bestFit="1" customWidth="1"/>
    <col min="6413" max="6652" width="11.42578125" style="90"/>
    <col min="6653" max="6653" width="44.7109375" style="90" customWidth="1"/>
    <col min="6654" max="6656" width="17.140625" style="90" customWidth="1"/>
    <col min="6657" max="6657" width="17.7109375" style="90" customWidth="1"/>
    <col min="6658" max="6658" width="16.140625" style="90" customWidth="1"/>
    <col min="6659" max="6659" width="14.140625" style="90" customWidth="1"/>
    <col min="6660" max="6660" width="14.28515625" style="90" customWidth="1"/>
    <col min="6661" max="6662" width="17.140625" style="90" customWidth="1"/>
    <col min="6663" max="6663" width="15.42578125" style="90" bestFit="1" customWidth="1"/>
    <col min="6664" max="6664" width="15.28515625" style="90" bestFit="1" customWidth="1"/>
    <col min="6665" max="6665" width="15.140625" style="90" customWidth="1"/>
    <col min="6666" max="6666" width="15.85546875" style="90" customWidth="1"/>
    <col min="6667" max="6667" width="15.5703125" style="90" customWidth="1"/>
    <col min="6668" max="6668" width="11.28515625" style="90" bestFit="1" customWidth="1"/>
    <col min="6669" max="6908" width="11.42578125" style="90"/>
    <col min="6909" max="6909" width="44.7109375" style="90" customWidth="1"/>
    <col min="6910" max="6912" width="17.140625" style="90" customWidth="1"/>
    <col min="6913" max="6913" width="17.7109375" style="90" customWidth="1"/>
    <col min="6914" max="6914" width="16.140625" style="90" customWidth="1"/>
    <col min="6915" max="6915" width="14.140625" style="90" customWidth="1"/>
    <col min="6916" max="6916" width="14.28515625" style="90" customWidth="1"/>
    <col min="6917" max="6918" width="17.140625" style="90" customWidth="1"/>
    <col min="6919" max="6919" width="15.42578125" style="90" bestFit="1" customWidth="1"/>
    <col min="6920" max="6920" width="15.28515625" style="90" bestFit="1" customWidth="1"/>
    <col min="6921" max="6921" width="15.140625" style="90" customWidth="1"/>
    <col min="6922" max="6922" width="15.85546875" style="90" customWidth="1"/>
    <col min="6923" max="6923" width="15.5703125" style="90" customWidth="1"/>
    <col min="6924" max="6924" width="11.28515625" style="90" bestFit="1" customWidth="1"/>
    <col min="6925" max="7164" width="11.42578125" style="90"/>
    <col min="7165" max="7165" width="44.7109375" style="90" customWidth="1"/>
    <col min="7166" max="7168" width="17.140625" style="90" customWidth="1"/>
    <col min="7169" max="7169" width="17.7109375" style="90" customWidth="1"/>
    <col min="7170" max="7170" width="16.140625" style="90" customWidth="1"/>
    <col min="7171" max="7171" width="14.140625" style="90" customWidth="1"/>
    <col min="7172" max="7172" width="14.28515625" style="90" customWidth="1"/>
    <col min="7173" max="7174" width="17.140625" style="90" customWidth="1"/>
    <col min="7175" max="7175" width="15.42578125" style="90" bestFit="1" customWidth="1"/>
    <col min="7176" max="7176" width="15.28515625" style="90" bestFit="1" customWidth="1"/>
    <col min="7177" max="7177" width="15.140625" style="90" customWidth="1"/>
    <col min="7178" max="7178" width="15.85546875" style="90" customWidth="1"/>
    <col min="7179" max="7179" width="15.5703125" style="90" customWidth="1"/>
    <col min="7180" max="7180" width="11.28515625" style="90" bestFit="1" customWidth="1"/>
    <col min="7181" max="7420" width="11.42578125" style="90"/>
    <col min="7421" max="7421" width="44.7109375" style="90" customWidth="1"/>
    <col min="7422" max="7424" width="17.140625" style="90" customWidth="1"/>
    <col min="7425" max="7425" width="17.7109375" style="90" customWidth="1"/>
    <col min="7426" max="7426" width="16.140625" style="90" customWidth="1"/>
    <col min="7427" max="7427" width="14.140625" style="90" customWidth="1"/>
    <col min="7428" max="7428" width="14.28515625" style="90" customWidth="1"/>
    <col min="7429" max="7430" width="17.140625" style="90" customWidth="1"/>
    <col min="7431" max="7431" width="15.42578125" style="90" bestFit="1" customWidth="1"/>
    <col min="7432" max="7432" width="15.28515625" style="90" bestFit="1" customWidth="1"/>
    <col min="7433" max="7433" width="15.140625" style="90" customWidth="1"/>
    <col min="7434" max="7434" width="15.85546875" style="90" customWidth="1"/>
    <col min="7435" max="7435" width="15.5703125" style="90" customWidth="1"/>
    <col min="7436" max="7436" width="11.28515625" style="90" bestFit="1" customWidth="1"/>
    <col min="7437" max="7676" width="11.42578125" style="90"/>
    <col min="7677" max="7677" width="44.7109375" style="90" customWidth="1"/>
    <col min="7678" max="7680" width="17.140625" style="90" customWidth="1"/>
    <col min="7681" max="7681" width="17.7109375" style="90" customWidth="1"/>
    <col min="7682" max="7682" width="16.140625" style="90" customWidth="1"/>
    <col min="7683" max="7683" width="14.140625" style="90" customWidth="1"/>
    <col min="7684" max="7684" width="14.28515625" style="90" customWidth="1"/>
    <col min="7685" max="7686" width="17.140625" style="90" customWidth="1"/>
    <col min="7687" max="7687" width="15.42578125" style="90" bestFit="1" customWidth="1"/>
    <col min="7688" max="7688" width="15.28515625" style="90" bestFit="1" customWidth="1"/>
    <col min="7689" max="7689" width="15.140625" style="90" customWidth="1"/>
    <col min="7690" max="7690" width="15.85546875" style="90" customWidth="1"/>
    <col min="7691" max="7691" width="15.5703125" style="90" customWidth="1"/>
    <col min="7692" max="7692" width="11.28515625" style="90" bestFit="1" customWidth="1"/>
    <col min="7693" max="7932" width="11.42578125" style="90"/>
    <col min="7933" max="7933" width="44.7109375" style="90" customWidth="1"/>
    <col min="7934" max="7936" width="17.140625" style="90" customWidth="1"/>
    <col min="7937" max="7937" width="17.7109375" style="90" customWidth="1"/>
    <col min="7938" max="7938" width="16.140625" style="90" customWidth="1"/>
    <col min="7939" max="7939" width="14.140625" style="90" customWidth="1"/>
    <col min="7940" max="7940" width="14.28515625" style="90" customWidth="1"/>
    <col min="7941" max="7942" width="17.140625" style="90" customWidth="1"/>
    <col min="7943" max="7943" width="15.42578125" style="90" bestFit="1" customWidth="1"/>
    <col min="7944" max="7944" width="15.28515625" style="90" bestFit="1" customWidth="1"/>
    <col min="7945" max="7945" width="15.140625" style="90" customWidth="1"/>
    <col min="7946" max="7946" width="15.85546875" style="90" customWidth="1"/>
    <col min="7947" max="7947" width="15.5703125" style="90" customWidth="1"/>
    <col min="7948" max="7948" width="11.28515625" style="90" bestFit="1" customWidth="1"/>
    <col min="7949" max="8188" width="11.42578125" style="90"/>
    <col min="8189" max="8189" width="44.7109375" style="90" customWidth="1"/>
    <col min="8190" max="8192" width="17.140625" style="90" customWidth="1"/>
    <col min="8193" max="8193" width="17.7109375" style="90" customWidth="1"/>
    <col min="8194" max="8194" width="16.140625" style="90" customWidth="1"/>
    <col min="8195" max="8195" width="14.140625" style="90" customWidth="1"/>
    <col min="8196" max="8196" width="14.28515625" style="90" customWidth="1"/>
    <col min="8197" max="8198" width="17.140625" style="90" customWidth="1"/>
    <col min="8199" max="8199" width="15.42578125" style="90" bestFit="1" customWidth="1"/>
    <col min="8200" max="8200" width="15.28515625" style="90" bestFit="1" customWidth="1"/>
    <col min="8201" max="8201" width="15.140625" style="90" customWidth="1"/>
    <col min="8202" max="8202" width="15.85546875" style="90" customWidth="1"/>
    <col min="8203" max="8203" width="15.5703125" style="90" customWidth="1"/>
    <col min="8204" max="8204" width="11.28515625" style="90" bestFit="1" customWidth="1"/>
    <col min="8205" max="8444" width="11.42578125" style="90"/>
    <col min="8445" max="8445" width="44.7109375" style="90" customWidth="1"/>
    <col min="8446" max="8448" width="17.140625" style="90" customWidth="1"/>
    <col min="8449" max="8449" width="17.7109375" style="90" customWidth="1"/>
    <col min="8450" max="8450" width="16.140625" style="90" customWidth="1"/>
    <col min="8451" max="8451" width="14.140625" style="90" customWidth="1"/>
    <col min="8452" max="8452" width="14.28515625" style="90" customWidth="1"/>
    <col min="8453" max="8454" width="17.140625" style="90" customWidth="1"/>
    <col min="8455" max="8455" width="15.42578125" style="90" bestFit="1" customWidth="1"/>
    <col min="8456" max="8456" width="15.28515625" style="90" bestFit="1" customWidth="1"/>
    <col min="8457" max="8457" width="15.140625" style="90" customWidth="1"/>
    <col min="8458" max="8458" width="15.85546875" style="90" customWidth="1"/>
    <col min="8459" max="8459" width="15.5703125" style="90" customWidth="1"/>
    <col min="8460" max="8460" width="11.28515625" style="90" bestFit="1" customWidth="1"/>
    <col min="8461" max="8700" width="11.42578125" style="90"/>
    <col min="8701" max="8701" width="44.7109375" style="90" customWidth="1"/>
    <col min="8702" max="8704" width="17.140625" style="90" customWidth="1"/>
    <col min="8705" max="8705" width="17.7109375" style="90" customWidth="1"/>
    <col min="8706" max="8706" width="16.140625" style="90" customWidth="1"/>
    <col min="8707" max="8707" width="14.140625" style="90" customWidth="1"/>
    <col min="8708" max="8708" width="14.28515625" style="90" customWidth="1"/>
    <col min="8709" max="8710" width="17.140625" style="90" customWidth="1"/>
    <col min="8711" max="8711" width="15.42578125" style="90" bestFit="1" customWidth="1"/>
    <col min="8712" max="8712" width="15.28515625" style="90" bestFit="1" customWidth="1"/>
    <col min="8713" max="8713" width="15.140625" style="90" customWidth="1"/>
    <col min="8714" max="8714" width="15.85546875" style="90" customWidth="1"/>
    <col min="8715" max="8715" width="15.5703125" style="90" customWidth="1"/>
    <col min="8716" max="8716" width="11.28515625" style="90" bestFit="1" customWidth="1"/>
    <col min="8717" max="8956" width="11.42578125" style="90"/>
    <col min="8957" max="8957" width="44.7109375" style="90" customWidth="1"/>
    <col min="8958" max="8960" width="17.140625" style="90" customWidth="1"/>
    <col min="8961" max="8961" width="17.7109375" style="90" customWidth="1"/>
    <col min="8962" max="8962" width="16.140625" style="90" customWidth="1"/>
    <col min="8963" max="8963" width="14.140625" style="90" customWidth="1"/>
    <col min="8964" max="8964" width="14.28515625" style="90" customWidth="1"/>
    <col min="8965" max="8966" width="17.140625" style="90" customWidth="1"/>
    <col min="8967" max="8967" width="15.42578125" style="90" bestFit="1" customWidth="1"/>
    <col min="8968" max="8968" width="15.28515625" style="90" bestFit="1" customWidth="1"/>
    <col min="8969" max="8969" width="15.140625" style="90" customWidth="1"/>
    <col min="8970" max="8970" width="15.85546875" style="90" customWidth="1"/>
    <col min="8971" max="8971" width="15.5703125" style="90" customWidth="1"/>
    <col min="8972" max="8972" width="11.28515625" style="90" bestFit="1" customWidth="1"/>
    <col min="8973" max="9212" width="11.42578125" style="90"/>
    <col min="9213" max="9213" width="44.7109375" style="90" customWidth="1"/>
    <col min="9214" max="9216" width="17.140625" style="90" customWidth="1"/>
    <col min="9217" max="9217" width="17.7109375" style="90" customWidth="1"/>
    <col min="9218" max="9218" width="16.140625" style="90" customWidth="1"/>
    <col min="9219" max="9219" width="14.140625" style="90" customWidth="1"/>
    <col min="9220" max="9220" width="14.28515625" style="90" customWidth="1"/>
    <col min="9221" max="9222" width="17.140625" style="90" customWidth="1"/>
    <col min="9223" max="9223" width="15.42578125" style="90" bestFit="1" customWidth="1"/>
    <col min="9224" max="9224" width="15.28515625" style="90" bestFit="1" customWidth="1"/>
    <col min="9225" max="9225" width="15.140625" style="90" customWidth="1"/>
    <col min="9226" max="9226" width="15.85546875" style="90" customWidth="1"/>
    <col min="9227" max="9227" width="15.5703125" style="90" customWidth="1"/>
    <col min="9228" max="9228" width="11.28515625" style="90" bestFit="1" customWidth="1"/>
    <col min="9229" max="9468" width="11.42578125" style="90"/>
    <col min="9469" max="9469" width="44.7109375" style="90" customWidth="1"/>
    <col min="9470" max="9472" width="17.140625" style="90" customWidth="1"/>
    <col min="9473" max="9473" width="17.7109375" style="90" customWidth="1"/>
    <col min="9474" max="9474" width="16.140625" style="90" customWidth="1"/>
    <col min="9475" max="9475" width="14.140625" style="90" customWidth="1"/>
    <col min="9476" max="9476" width="14.28515625" style="90" customWidth="1"/>
    <col min="9477" max="9478" width="17.140625" style="90" customWidth="1"/>
    <col min="9479" max="9479" width="15.42578125" style="90" bestFit="1" customWidth="1"/>
    <col min="9480" max="9480" width="15.28515625" style="90" bestFit="1" customWidth="1"/>
    <col min="9481" max="9481" width="15.140625" style="90" customWidth="1"/>
    <col min="9482" max="9482" width="15.85546875" style="90" customWidth="1"/>
    <col min="9483" max="9483" width="15.5703125" style="90" customWidth="1"/>
    <col min="9484" max="9484" width="11.28515625" style="90" bestFit="1" customWidth="1"/>
    <col min="9485" max="9724" width="11.42578125" style="90"/>
    <col min="9725" max="9725" width="44.7109375" style="90" customWidth="1"/>
    <col min="9726" max="9728" width="17.140625" style="90" customWidth="1"/>
    <col min="9729" max="9729" width="17.7109375" style="90" customWidth="1"/>
    <col min="9730" max="9730" width="16.140625" style="90" customWidth="1"/>
    <col min="9731" max="9731" width="14.140625" style="90" customWidth="1"/>
    <col min="9732" max="9732" width="14.28515625" style="90" customWidth="1"/>
    <col min="9733" max="9734" width="17.140625" style="90" customWidth="1"/>
    <col min="9735" max="9735" width="15.42578125" style="90" bestFit="1" customWidth="1"/>
    <col min="9736" max="9736" width="15.28515625" style="90" bestFit="1" customWidth="1"/>
    <col min="9737" max="9737" width="15.140625" style="90" customWidth="1"/>
    <col min="9738" max="9738" width="15.85546875" style="90" customWidth="1"/>
    <col min="9739" max="9739" width="15.5703125" style="90" customWidth="1"/>
    <col min="9740" max="9740" width="11.28515625" style="90" bestFit="1" customWidth="1"/>
    <col min="9741" max="9980" width="11.42578125" style="90"/>
    <col min="9981" max="9981" width="44.7109375" style="90" customWidth="1"/>
    <col min="9982" max="9984" width="17.140625" style="90" customWidth="1"/>
    <col min="9985" max="9985" width="17.7109375" style="90" customWidth="1"/>
    <col min="9986" max="9986" width="16.140625" style="90" customWidth="1"/>
    <col min="9987" max="9987" width="14.140625" style="90" customWidth="1"/>
    <col min="9988" max="9988" width="14.28515625" style="90" customWidth="1"/>
    <col min="9989" max="9990" width="17.140625" style="90" customWidth="1"/>
    <col min="9991" max="9991" width="15.42578125" style="90" bestFit="1" customWidth="1"/>
    <col min="9992" max="9992" width="15.28515625" style="90" bestFit="1" customWidth="1"/>
    <col min="9993" max="9993" width="15.140625" style="90" customWidth="1"/>
    <col min="9994" max="9994" width="15.85546875" style="90" customWidth="1"/>
    <col min="9995" max="9995" width="15.5703125" style="90" customWidth="1"/>
    <col min="9996" max="9996" width="11.28515625" style="90" bestFit="1" customWidth="1"/>
    <col min="9997" max="10236" width="11.42578125" style="90"/>
    <col min="10237" max="10237" width="44.7109375" style="90" customWidth="1"/>
    <col min="10238" max="10240" width="17.140625" style="90" customWidth="1"/>
    <col min="10241" max="10241" width="17.7109375" style="90" customWidth="1"/>
    <col min="10242" max="10242" width="16.140625" style="90" customWidth="1"/>
    <col min="10243" max="10243" width="14.140625" style="90" customWidth="1"/>
    <col min="10244" max="10244" width="14.28515625" style="90" customWidth="1"/>
    <col min="10245" max="10246" width="17.140625" style="90" customWidth="1"/>
    <col min="10247" max="10247" width="15.42578125" style="90" bestFit="1" customWidth="1"/>
    <col min="10248" max="10248" width="15.28515625" style="90" bestFit="1" customWidth="1"/>
    <col min="10249" max="10249" width="15.140625" style="90" customWidth="1"/>
    <col min="10250" max="10250" width="15.85546875" style="90" customWidth="1"/>
    <col min="10251" max="10251" width="15.5703125" style="90" customWidth="1"/>
    <col min="10252" max="10252" width="11.28515625" style="90" bestFit="1" customWidth="1"/>
    <col min="10253" max="10492" width="11.42578125" style="90"/>
    <col min="10493" max="10493" width="44.7109375" style="90" customWidth="1"/>
    <col min="10494" max="10496" width="17.140625" style="90" customWidth="1"/>
    <col min="10497" max="10497" width="17.7109375" style="90" customWidth="1"/>
    <col min="10498" max="10498" width="16.140625" style="90" customWidth="1"/>
    <col min="10499" max="10499" width="14.140625" style="90" customWidth="1"/>
    <col min="10500" max="10500" width="14.28515625" style="90" customWidth="1"/>
    <col min="10501" max="10502" width="17.140625" style="90" customWidth="1"/>
    <col min="10503" max="10503" width="15.42578125" style="90" bestFit="1" customWidth="1"/>
    <col min="10504" max="10504" width="15.28515625" style="90" bestFit="1" customWidth="1"/>
    <col min="10505" max="10505" width="15.140625" style="90" customWidth="1"/>
    <col min="10506" max="10506" width="15.85546875" style="90" customWidth="1"/>
    <col min="10507" max="10507" width="15.5703125" style="90" customWidth="1"/>
    <col min="10508" max="10508" width="11.28515625" style="90" bestFit="1" customWidth="1"/>
    <col min="10509" max="10748" width="11.42578125" style="90"/>
    <col min="10749" max="10749" width="44.7109375" style="90" customWidth="1"/>
    <col min="10750" max="10752" width="17.140625" style="90" customWidth="1"/>
    <col min="10753" max="10753" width="17.7109375" style="90" customWidth="1"/>
    <col min="10754" max="10754" width="16.140625" style="90" customWidth="1"/>
    <col min="10755" max="10755" width="14.140625" style="90" customWidth="1"/>
    <col min="10756" max="10756" width="14.28515625" style="90" customWidth="1"/>
    <col min="10757" max="10758" width="17.140625" style="90" customWidth="1"/>
    <col min="10759" max="10759" width="15.42578125" style="90" bestFit="1" customWidth="1"/>
    <col min="10760" max="10760" width="15.28515625" style="90" bestFit="1" customWidth="1"/>
    <col min="10761" max="10761" width="15.140625" style="90" customWidth="1"/>
    <col min="10762" max="10762" width="15.85546875" style="90" customWidth="1"/>
    <col min="10763" max="10763" width="15.5703125" style="90" customWidth="1"/>
    <col min="10764" max="10764" width="11.28515625" style="90" bestFit="1" customWidth="1"/>
    <col min="10765" max="11004" width="11.42578125" style="90"/>
    <col min="11005" max="11005" width="44.7109375" style="90" customWidth="1"/>
    <col min="11006" max="11008" width="17.140625" style="90" customWidth="1"/>
    <col min="11009" max="11009" width="17.7109375" style="90" customWidth="1"/>
    <col min="11010" max="11010" width="16.140625" style="90" customWidth="1"/>
    <col min="11011" max="11011" width="14.140625" style="90" customWidth="1"/>
    <col min="11012" max="11012" width="14.28515625" style="90" customWidth="1"/>
    <col min="11013" max="11014" width="17.140625" style="90" customWidth="1"/>
    <col min="11015" max="11015" width="15.42578125" style="90" bestFit="1" customWidth="1"/>
    <col min="11016" max="11016" width="15.28515625" style="90" bestFit="1" customWidth="1"/>
    <col min="11017" max="11017" width="15.140625" style="90" customWidth="1"/>
    <col min="11018" max="11018" width="15.85546875" style="90" customWidth="1"/>
    <col min="11019" max="11019" width="15.5703125" style="90" customWidth="1"/>
    <col min="11020" max="11020" width="11.28515625" style="90" bestFit="1" customWidth="1"/>
    <col min="11021" max="11260" width="11.42578125" style="90"/>
    <col min="11261" max="11261" width="44.7109375" style="90" customWidth="1"/>
    <col min="11262" max="11264" width="17.140625" style="90" customWidth="1"/>
    <col min="11265" max="11265" width="17.7109375" style="90" customWidth="1"/>
    <col min="11266" max="11266" width="16.140625" style="90" customWidth="1"/>
    <col min="11267" max="11267" width="14.140625" style="90" customWidth="1"/>
    <col min="11268" max="11268" width="14.28515625" style="90" customWidth="1"/>
    <col min="11269" max="11270" width="17.140625" style="90" customWidth="1"/>
    <col min="11271" max="11271" width="15.42578125" style="90" bestFit="1" customWidth="1"/>
    <col min="11272" max="11272" width="15.28515625" style="90" bestFit="1" customWidth="1"/>
    <col min="11273" max="11273" width="15.140625" style="90" customWidth="1"/>
    <col min="11274" max="11274" width="15.85546875" style="90" customWidth="1"/>
    <col min="11275" max="11275" width="15.5703125" style="90" customWidth="1"/>
    <col min="11276" max="11276" width="11.28515625" style="90" bestFit="1" customWidth="1"/>
    <col min="11277" max="11516" width="11.42578125" style="90"/>
    <col min="11517" max="11517" width="44.7109375" style="90" customWidth="1"/>
    <col min="11518" max="11520" width="17.140625" style="90" customWidth="1"/>
    <col min="11521" max="11521" width="17.7109375" style="90" customWidth="1"/>
    <col min="11522" max="11522" width="16.140625" style="90" customWidth="1"/>
    <col min="11523" max="11523" width="14.140625" style="90" customWidth="1"/>
    <col min="11524" max="11524" width="14.28515625" style="90" customWidth="1"/>
    <col min="11525" max="11526" width="17.140625" style="90" customWidth="1"/>
    <col min="11527" max="11527" width="15.42578125" style="90" bestFit="1" customWidth="1"/>
    <col min="11528" max="11528" width="15.28515625" style="90" bestFit="1" customWidth="1"/>
    <col min="11529" max="11529" width="15.140625" style="90" customWidth="1"/>
    <col min="11530" max="11530" width="15.85546875" style="90" customWidth="1"/>
    <col min="11531" max="11531" width="15.5703125" style="90" customWidth="1"/>
    <col min="11532" max="11532" width="11.28515625" style="90" bestFit="1" customWidth="1"/>
    <col min="11533" max="11772" width="11.42578125" style="90"/>
    <col min="11773" max="11773" width="44.7109375" style="90" customWidth="1"/>
    <col min="11774" max="11776" width="17.140625" style="90" customWidth="1"/>
    <col min="11777" max="11777" width="17.7109375" style="90" customWidth="1"/>
    <col min="11778" max="11778" width="16.140625" style="90" customWidth="1"/>
    <col min="11779" max="11779" width="14.140625" style="90" customWidth="1"/>
    <col min="11780" max="11780" width="14.28515625" style="90" customWidth="1"/>
    <col min="11781" max="11782" width="17.140625" style="90" customWidth="1"/>
    <col min="11783" max="11783" width="15.42578125" style="90" bestFit="1" customWidth="1"/>
    <col min="11784" max="11784" width="15.28515625" style="90" bestFit="1" customWidth="1"/>
    <col min="11785" max="11785" width="15.140625" style="90" customWidth="1"/>
    <col min="11786" max="11786" width="15.85546875" style="90" customWidth="1"/>
    <col min="11787" max="11787" width="15.5703125" style="90" customWidth="1"/>
    <col min="11788" max="11788" width="11.28515625" style="90" bestFit="1" customWidth="1"/>
    <col min="11789" max="12028" width="11.42578125" style="90"/>
    <col min="12029" max="12029" width="44.7109375" style="90" customWidth="1"/>
    <col min="12030" max="12032" width="17.140625" style="90" customWidth="1"/>
    <col min="12033" max="12033" width="17.7109375" style="90" customWidth="1"/>
    <col min="12034" max="12034" width="16.140625" style="90" customWidth="1"/>
    <col min="12035" max="12035" width="14.140625" style="90" customWidth="1"/>
    <col min="12036" max="12036" width="14.28515625" style="90" customWidth="1"/>
    <col min="12037" max="12038" width="17.140625" style="90" customWidth="1"/>
    <col min="12039" max="12039" width="15.42578125" style="90" bestFit="1" customWidth="1"/>
    <col min="12040" max="12040" width="15.28515625" style="90" bestFit="1" customWidth="1"/>
    <col min="12041" max="12041" width="15.140625" style="90" customWidth="1"/>
    <col min="12042" max="12042" width="15.85546875" style="90" customWidth="1"/>
    <col min="12043" max="12043" width="15.5703125" style="90" customWidth="1"/>
    <col min="12044" max="12044" width="11.28515625" style="90" bestFit="1" customWidth="1"/>
    <col min="12045" max="12284" width="11.42578125" style="90"/>
    <col min="12285" max="12285" width="44.7109375" style="90" customWidth="1"/>
    <col min="12286" max="12288" width="17.140625" style="90" customWidth="1"/>
    <col min="12289" max="12289" width="17.7109375" style="90" customWidth="1"/>
    <col min="12290" max="12290" width="16.140625" style="90" customWidth="1"/>
    <col min="12291" max="12291" width="14.140625" style="90" customWidth="1"/>
    <col min="12292" max="12292" width="14.28515625" style="90" customWidth="1"/>
    <col min="12293" max="12294" width="17.140625" style="90" customWidth="1"/>
    <col min="12295" max="12295" width="15.42578125" style="90" bestFit="1" customWidth="1"/>
    <col min="12296" max="12296" width="15.28515625" style="90" bestFit="1" customWidth="1"/>
    <col min="12297" max="12297" width="15.140625" style="90" customWidth="1"/>
    <col min="12298" max="12298" width="15.85546875" style="90" customWidth="1"/>
    <col min="12299" max="12299" width="15.5703125" style="90" customWidth="1"/>
    <col min="12300" max="12300" width="11.28515625" style="90" bestFit="1" customWidth="1"/>
    <col min="12301" max="12540" width="11.42578125" style="90"/>
    <col min="12541" max="12541" width="44.7109375" style="90" customWidth="1"/>
    <col min="12542" max="12544" width="17.140625" style="90" customWidth="1"/>
    <col min="12545" max="12545" width="17.7109375" style="90" customWidth="1"/>
    <col min="12546" max="12546" width="16.140625" style="90" customWidth="1"/>
    <col min="12547" max="12547" width="14.140625" style="90" customWidth="1"/>
    <col min="12548" max="12548" width="14.28515625" style="90" customWidth="1"/>
    <col min="12549" max="12550" width="17.140625" style="90" customWidth="1"/>
    <col min="12551" max="12551" width="15.42578125" style="90" bestFit="1" customWidth="1"/>
    <col min="12552" max="12552" width="15.28515625" style="90" bestFit="1" customWidth="1"/>
    <col min="12553" max="12553" width="15.140625" style="90" customWidth="1"/>
    <col min="12554" max="12554" width="15.85546875" style="90" customWidth="1"/>
    <col min="12555" max="12555" width="15.5703125" style="90" customWidth="1"/>
    <col min="12556" max="12556" width="11.28515625" style="90" bestFit="1" customWidth="1"/>
    <col min="12557" max="12796" width="11.42578125" style="90"/>
    <col min="12797" max="12797" width="44.7109375" style="90" customWidth="1"/>
    <col min="12798" max="12800" width="17.140625" style="90" customWidth="1"/>
    <col min="12801" max="12801" width="17.7109375" style="90" customWidth="1"/>
    <col min="12802" max="12802" width="16.140625" style="90" customWidth="1"/>
    <col min="12803" max="12803" width="14.140625" style="90" customWidth="1"/>
    <col min="12804" max="12804" width="14.28515625" style="90" customWidth="1"/>
    <col min="12805" max="12806" width="17.140625" style="90" customWidth="1"/>
    <col min="12807" max="12807" width="15.42578125" style="90" bestFit="1" customWidth="1"/>
    <col min="12808" max="12808" width="15.28515625" style="90" bestFit="1" customWidth="1"/>
    <col min="12809" max="12809" width="15.140625" style="90" customWidth="1"/>
    <col min="12810" max="12810" width="15.85546875" style="90" customWidth="1"/>
    <col min="12811" max="12811" width="15.5703125" style="90" customWidth="1"/>
    <col min="12812" max="12812" width="11.28515625" style="90" bestFit="1" customWidth="1"/>
    <col min="12813" max="13052" width="11.42578125" style="90"/>
    <col min="13053" max="13053" width="44.7109375" style="90" customWidth="1"/>
    <col min="13054" max="13056" width="17.140625" style="90" customWidth="1"/>
    <col min="13057" max="13057" width="17.7109375" style="90" customWidth="1"/>
    <col min="13058" max="13058" width="16.140625" style="90" customWidth="1"/>
    <col min="13059" max="13059" width="14.140625" style="90" customWidth="1"/>
    <col min="13060" max="13060" width="14.28515625" style="90" customWidth="1"/>
    <col min="13061" max="13062" width="17.140625" style="90" customWidth="1"/>
    <col min="13063" max="13063" width="15.42578125" style="90" bestFit="1" customWidth="1"/>
    <col min="13064" max="13064" width="15.28515625" style="90" bestFit="1" customWidth="1"/>
    <col min="13065" max="13065" width="15.140625" style="90" customWidth="1"/>
    <col min="13066" max="13066" width="15.85546875" style="90" customWidth="1"/>
    <col min="13067" max="13067" width="15.5703125" style="90" customWidth="1"/>
    <col min="13068" max="13068" width="11.28515625" style="90" bestFit="1" customWidth="1"/>
    <col min="13069" max="13308" width="11.42578125" style="90"/>
    <col min="13309" max="13309" width="44.7109375" style="90" customWidth="1"/>
    <col min="13310" max="13312" width="17.140625" style="90" customWidth="1"/>
    <col min="13313" max="13313" width="17.7109375" style="90" customWidth="1"/>
    <col min="13314" max="13314" width="16.140625" style="90" customWidth="1"/>
    <col min="13315" max="13315" width="14.140625" style="90" customWidth="1"/>
    <col min="13316" max="13316" width="14.28515625" style="90" customWidth="1"/>
    <col min="13317" max="13318" width="17.140625" style="90" customWidth="1"/>
    <col min="13319" max="13319" width="15.42578125" style="90" bestFit="1" customWidth="1"/>
    <col min="13320" max="13320" width="15.28515625" style="90" bestFit="1" customWidth="1"/>
    <col min="13321" max="13321" width="15.140625" style="90" customWidth="1"/>
    <col min="13322" max="13322" width="15.85546875" style="90" customWidth="1"/>
    <col min="13323" max="13323" width="15.5703125" style="90" customWidth="1"/>
    <col min="13324" max="13324" width="11.28515625" style="90" bestFit="1" customWidth="1"/>
    <col min="13325" max="13564" width="11.42578125" style="90"/>
    <col min="13565" max="13565" width="44.7109375" style="90" customWidth="1"/>
    <col min="13566" max="13568" width="17.140625" style="90" customWidth="1"/>
    <col min="13569" max="13569" width="17.7109375" style="90" customWidth="1"/>
    <col min="13570" max="13570" width="16.140625" style="90" customWidth="1"/>
    <col min="13571" max="13571" width="14.140625" style="90" customWidth="1"/>
    <col min="13572" max="13572" width="14.28515625" style="90" customWidth="1"/>
    <col min="13573" max="13574" width="17.140625" style="90" customWidth="1"/>
    <col min="13575" max="13575" width="15.42578125" style="90" bestFit="1" customWidth="1"/>
    <col min="13576" max="13576" width="15.28515625" style="90" bestFit="1" customWidth="1"/>
    <col min="13577" max="13577" width="15.140625" style="90" customWidth="1"/>
    <col min="13578" max="13578" width="15.85546875" style="90" customWidth="1"/>
    <col min="13579" max="13579" width="15.5703125" style="90" customWidth="1"/>
    <col min="13580" max="13580" width="11.28515625" style="90" bestFit="1" customWidth="1"/>
    <col min="13581" max="13820" width="11.42578125" style="90"/>
    <col min="13821" max="13821" width="44.7109375" style="90" customWidth="1"/>
    <col min="13822" max="13824" width="17.140625" style="90" customWidth="1"/>
    <col min="13825" max="13825" width="17.7109375" style="90" customWidth="1"/>
    <col min="13826" max="13826" width="16.140625" style="90" customWidth="1"/>
    <col min="13827" max="13827" width="14.140625" style="90" customWidth="1"/>
    <col min="13828" max="13828" width="14.28515625" style="90" customWidth="1"/>
    <col min="13829" max="13830" width="17.140625" style="90" customWidth="1"/>
    <col min="13831" max="13831" width="15.42578125" style="90" bestFit="1" customWidth="1"/>
    <col min="13832" max="13832" width="15.28515625" style="90" bestFit="1" customWidth="1"/>
    <col min="13833" max="13833" width="15.140625" style="90" customWidth="1"/>
    <col min="13834" max="13834" width="15.85546875" style="90" customWidth="1"/>
    <col min="13835" max="13835" width="15.5703125" style="90" customWidth="1"/>
    <col min="13836" max="13836" width="11.28515625" style="90" bestFit="1" customWidth="1"/>
    <col min="13837" max="14076" width="11.42578125" style="90"/>
    <col min="14077" max="14077" width="44.7109375" style="90" customWidth="1"/>
    <col min="14078" max="14080" width="17.140625" style="90" customWidth="1"/>
    <col min="14081" max="14081" width="17.7109375" style="90" customWidth="1"/>
    <col min="14082" max="14082" width="16.140625" style="90" customWidth="1"/>
    <col min="14083" max="14083" width="14.140625" style="90" customWidth="1"/>
    <col min="14084" max="14084" width="14.28515625" style="90" customWidth="1"/>
    <col min="14085" max="14086" width="17.140625" style="90" customWidth="1"/>
    <col min="14087" max="14087" width="15.42578125" style="90" bestFit="1" customWidth="1"/>
    <col min="14088" max="14088" width="15.28515625" style="90" bestFit="1" customWidth="1"/>
    <col min="14089" max="14089" width="15.140625" style="90" customWidth="1"/>
    <col min="14090" max="14090" width="15.85546875" style="90" customWidth="1"/>
    <col min="14091" max="14091" width="15.5703125" style="90" customWidth="1"/>
    <col min="14092" max="14092" width="11.28515625" style="90" bestFit="1" customWidth="1"/>
    <col min="14093" max="14332" width="11.42578125" style="90"/>
    <col min="14333" max="14333" width="44.7109375" style="90" customWidth="1"/>
    <col min="14334" max="14336" width="17.140625" style="90" customWidth="1"/>
    <col min="14337" max="14337" width="17.7109375" style="90" customWidth="1"/>
    <col min="14338" max="14338" width="16.140625" style="90" customWidth="1"/>
    <col min="14339" max="14339" width="14.140625" style="90" customWidth="1"/>
    <col min="14340" max="14340" width="14.28515625" style="90" customWidth="1"/>
    <col min="14341" max="14342" width="17.140625" style="90" customWidth="1"/>
    <col min="14343" max="14343" width="15.42578125" style="90" bestFit="1" customWidth="1"/>
    <col min="14344" max="14344" width="15.28515625" style="90" bestFit="1" customWidth="1"/>
    <col min="14345" max="14345" width="15.140625" style="90" customWidth="1"/>
    <col min="14346" max="14346" width="15.85546875" style="90" customWidth="1"/>
    <col min="14347" max="14347" width="15.5703125" style="90" customWidth="1"/>
    <col min="14348" max="14348" width="11.28515625" style="90" bestFit="1" customWidth="1"/>
    <col min="14349" max="14588" width="11.42578125" style="90"/>
    <col min="14589" max="14589" width="44.7109375" style="90" customWidth="1"/>
    <col min="14590" max="14592" width="17.140625" style="90" customWidth="1"/>
    <col min="14593" max="14593" width="17.7109375" style="90" customWidth="1"/>
    <col min="14594" max="14594" width="16.140625" style="90" customWidth="1"/>
    <col min="14595" max="14595" width="14.140625" style="90" customWidth="1"/>
    <col min="14596" max="14596" width="14.28515625" style="90" customWidth="1"/>
    <col min="14597" max="14598" width="17.140625" style="90" customWidth="1"/>
    <col min="14599" max="14599" width="15.42578125" style="90" bestFit="1" customWidth="1"/>
    <col min="14600" max="14600" width="15.28515625" style="90" bestFit="1" customWidth="1"/>
    <col min="14601" max="14601" width="15.140625" style="90" customWidth="1"/>
    <col min="14602" max="14602" width="15.85546875" style="90" customWidth="1"/>
    <col min="14603" max="14603" width="15.5703125" style="90" customWidth="1"/>
    <col min="14604" max="14604" width="11.28515625" style="90" bestFit="1" customWidth="1"/>
    <col min="14605" max="14844" width="11.42578125" style="90"/>
    <col min="14845" max="14845" width="44.7109375" style="90" customWidth="1"/>
    <col min="14846" max="14848" width="17.140625" style="90" customWidth="1"/>
    <col min="14849" max="14849" width="17.7109375" style="90" customWidth="1"/>
    <col min="14850" max="14850" width="16.140625" style="90" customWidth="1"/>
    <col min="14851" max="14851" width="14.140625" style="90" customWidth="1"/>
    <col min="14852" max="14852" width="14.28515625" style="90" customWidth="1"/>
    <col min="14853" max="14854" width="17.140625" style="90" customWidth="1"/>
    <col min="14855" max="14855" width="15.42578125" style="90" bestFit="1" customWidth="1"/>
    <col min="14856" max="14856" width="15.28515625" style="90" bestFit="1" customWidth="1"/>
    <col min="14857" max="14857" width="15.140625" style="90" customWidth="1"/>
    <col min="14858" max="14858" width="15.85546875" style="90" customWidth="1"/>
    <col min="14859" max="14859" width="15.5703125" style="90" customWidth="1"/>
    <col min="14860" max="14860" width="11.28515625" style="90" bestFit="1" customWidth="1"/>
    <col min="14861" max="15100" width="11.42578125" style="90"/>
    <col min="15101" max="15101" width="44.7109375" style="90" customWidth="1"/>
    <col min="15102" max="15104" width="17.140625" style="90" customWidth="1"/>
    <col min="15105" max="15105" width="17.7109375" style="90" customWidth="1"/>
    <col min="15106" max="15106" width="16.140625" style="90" customWidth="1"/>
    <col min="15107" max="15107" width="14.140625" style="90" customWidth="1"/>
    <col min="15108" max="15108" width="14.28515625" style="90" customWidth="1"/>
    <col min="15109" max="15110" width="17.140625" style="90" customWidth="1"/>
    <col min="15111" max="15111" width="15.42578125" style="90" bestFit="1" customWidth="1"/>
    <col min="15112" max="15112" width="15.28515625" style="90" bestFit="1" customWidth="1"/>
    <col min="15113" max="15113" width="15.140625" style="90" customWidth="1"/>
    <col min="15114" max="15114" width="15.85546875" style="90" customWidth="1"/>
    <col min="15115" max="15115" width="15.5703125" style="90" customWidth="1"/>
    <col min="15116" max="15116" width="11.28515625" style="90" bestFit="1" customWidth="1"/>
    <col min="15117" max="15356" width="11.42578125" style="90"/>
    <col min="15357" max="15357" width="44.7109375" style="90" customWidth="1"/>
    <col min="15358" max="15360" width="17.140625" style="90" customWidth="1"/>
    <col min="15361" max="15361" width="17.7109375" style="90" customWidth="1"/>
    <col min="15362" max="15362" width="16.140625" style="90" customWidth="1"/>
    <col min="15363" max="15363" width="14.140625" style="90" customWidth="1"/>
    <col min="15364" max="15364" width="14.28515625" style="90" customWidth="1"/>
    <col min="15365" max="15366" width="17.140625" style="90" customWidth="1"/>
    <col min="15367" max="15367" width="15.42578125" style="90" bestFit="1" customWidth="1"/>
    <col min="15368" max="15368" width="15.28515625" style="90" bestFit="1" customWidth="1"/>
    <col min="15369" max="15369" width="15.140625" style="90" customWidth="1"/>
    <col min="15370" max="15370" width="15.85546875" style="90" customWidth="1"/>
    <col min="15371" max="15371" width="15.5703125" style="90" customWidth="1"/>
    <col min="15372" max="15372" width="11.28515625" style="90" bestFit="1" customWidth="1"/>
    <col min="15373" max="15612" width="11.42578125" style="90"/>
    <col min="15613" max="15613" width="44.7109375" style="90" customWidth="1"/>
    <col min="15614" max="15616" width="17.140625" style="90" customWidth="1"/>
    <col min="15617" max="15617" width="17.7109375" style="90" customWidth="1"/>
    <col min="15618" max="15618" width="16.140625" style="90" customWidth="1"/>
    <col min="15619" max="15619" width="14.140625" style="90" customWidth="1"/>
    <col min="15620" max="15620" width="14.28515625" style="90" customWidth="1"/>
    <col min="15621" max="15622" width="17.140625" style="90" customWidth="1"/>
    <col min="15623" max="15623" width="15.42578125" style="90" bestFit="1" customWidth="1"/>
    <col min="15624" max="15624" width="15.28515625" style="90" bestFit="1" customWidth="1"/>
    <col min="15625" max="15625" width="15.140625" style="90" customWidth="1"/>
    <col min="15626" max="15626" width="15.85546875" style="90" customWidth="1"/>
    <col min="15627" max="15627" width="15.5703125" style="90" customWidth="1"/>
    <col min="15628" max="15628" width="11.28515625" style="90" bestFit="1" customWidth="1"/>
    <col min="15629" max="15868" width="11.42578125" style="90"/>
    <col min="15869" max="15869" width="44.7109375" style="90" customWidth="1"/>
    <col min="15870" max="15872" width="17.140625" style="90" customWidth="1"/>
    <col min="15873" max="15873" width="17.7109375" style="90" customWidth="1"/>
    <col min="15874" max="15874" width="16.140625" style="90" customWidth="1"/>
    <col min="15875" max="15875" width="14.140625" style="90" customWidth="1"/>
    <col min="15876" max="15876" width="14.28515625" style="90" customWidth="1"/>
    <col min="15877" max="15878" width="17.140625" style="90" customWidth="1"/>
    <col min="15879" max="15879" width="15.42578125" style="90" bestFit="1" customWidth="1"/>
    <col min="15880" max="15880" width="15.28515625" style="90" bestFit="1" customWidth="1"/>
    <col min="15881" max="15881" width="15.140625" style="90" customWidth="1"/>
    <col min="15882" max="15882" width="15.85546875" style="90" customWidth="1"/>
    <col min="15883" max="15883" width="15.5703125" style="90" customWidth="1"/>
    <col min="15884" max="15884" width="11.28515625" style="90" bestFit="1" customWidth="1"/>
    <col min="15885" max="16124" width="11.42578125" style="90"/>
    <col min="16125" max="16125" width="44.7109375" style="90" customWidth="1"/>
    <col min="16126" max="16128" width="17.140625" style="90" customWidth="1"/>
    <col min="16129" max="16129" width="17.7109375" style="90" customWidth="1"/>
    <col min="16130" max="16130" width="16.140625" style="90" customWidth="1"/>
    <col min="16131" max="16131" width="14.140625" style="90" customWidth="1"/>
    <col min="16132" max="16132" width="14.28515625" style="90" customWidth="1"/>
    <col min="16133" max="16134" width="17.140625" style="90" customWidth="1"/>
    <col min="16135" max="16135" width="15.42578125" style="90" bestFit="1" customWidth="1"/>
    <col min="16136" max="16136" width="15.28515625" style="90" bestFit="1" customWidth="1"/>
    <col min="16137" max="16137" width="15.140625" style="90" customWidth="1"/>
    <col min="16138" max="16138" width="15.85546875" style="90" customWidth="1"/>
    <col min="16139" max="16139" width="15.5703125" style="90" customWidth="1"/>
    <col min="16140" max="16140" width="11.28515625" style="90" bestFit="1" customWidth="1"/>
    <col min="16141" max="16384" width="11.42578125" style="90"/>
  </cols>
  <sheetData>
    <row r="1" spans="1:13" x14ac:dyDescent="0.2">
      <c r="A1" s="170" t="s">
        <v>63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3" x14ac:dyDescent="0.2">
      <c r="A2" s="172">
        <v>45792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3" ht="11.25" x14ac:dyDescent="0.2">
      <c r="A3" s="91"/>
      <c r="B3" s="90"/>
      <c r="C3" s="90"/>
      <c r="E3" s="90"/>
    </row>
    <row r="4" spans="1:13" ht="13.5" customHeight="1" thickBot="1" x14ac:dyDescent="0.25">
      <c r="A4" s="91"/>
      <c r="B4" s="90"/>
      <c r="C4" s="174"/>
      <c r="D4" s="174"/>
      <c r="E4" s="90"/>
    </row>
    <row r="5" spans="1:13" ht="12.75" customHeight="1" x14ac:dyDescent="0.2">
      <c r="A5" s="175" t="s">
        <v>0</v>
      </c>
      <c r="B5" s="177" t="s">
        <v>9</v>
      </c>
      <c r="C5" s="93" t="s">
        <v>10</v>
      </c>
      <c r="D5" s="93" t="s">
        <v>10</v>
      </c>
      <c r="E5" s="177" t="s">
        <v>1</v>
      </c>
      <c r="F5" s="168" t="s">
        <v>7</v>
      </c>
      <c r="G5" s="168" t="s">
        <v>8</v>
      </c>
      <c r="H5" s="168" t="s">
        <v>2</v>
      </c>
      <c r="I5" s="168" t="s">
        <v>3</v>
      </c>
      <c r="J5" s="168" t="s">
        <v>4</v>
      </c>
      <c r="K5" s="168" t="s">
        <v>5</v>
      </c>
    </row>
    <row r="6" spans="1:13" ht="23.25" customHeight="1" thickBot="1" x14ac:dyDescent="0.25">
      <c r="A6" s="176"/>
      <c r="B6" s="178"/>
      <c r="C6" s="94" t="s">
        <v>11</v>
      </c>
      <c r="D6" s="94" t="s">
        <v>12</v>
      </c>
      <c r="E6" s="178" t="s">
        <v>6</v>
      </c>
      <c r="F6" s="169" t="s">
        <v>6</v>
      </c>
      <c r="G6" s="169" t="s">
        <v>6</v>
      </c>
      <c r="H6" s="169"/>
      <c r="I6" s="169"/>
      <c r="J6" s="169"/>
      <c r="K6" s="169" t="s">
        <v>6</v>
      </c>
    </row>
    <row r="7" spans="1:13" x14ac:dyDescent="0.2">
      <c r="A7" s="1" t="s">
        <v>15</v>
      </c>
      <c r="B7" s="95">
        <v>3543944.17</v>
      </c>
      <c r="C7" s="95">
        <v>1912247.52</v>
      </c>
      <c r="D7" s="95">
        <v>296087.67999999999</v>
      </c>
      <c r="E7" s="95">
        <v>227841.81</v>
      </c>
      <c r="F7" s="95"/>
      <c r="G7" s="95"/>
      <c r="H7" s="96">
        <v>4051693.34</v>
      </c>
      <c r="I7" s="96"/>
      <c r="J7" s="96">
        <v>920636.33</v>
      </c>
      <c r="K7" s="97">
        <v>10952450.85</v>
      </c>
      <c r="L7" s="92"/>
      <c r="M7" s="92"/>
    </row>
    <row r="8" spans="1:13" x14ac:dyDescent="0.2">
      <c r="A8" s="2" t="s">
        <v>16</v>
      </c>
      <c r="B8" s="95">
        <v>3349695.25</v>
      </c>
      <c r="C8" s="95">
        <v>1807434.35</v>
      </c>
      <c r="D8" s="95">
        <v>279858.65999999997</v>
      </c>
      <c r="E8" s="95">
        <v>214644.63</v>
      </c>
      <c r="F8" s="95"/>
      <c r="G8" s="95"/>
      <c r="H8" s="96">
        <v>3955765.61</v>
      </c>
      <c r="I8" s="96"/>
      <c r="J8" s="96">
        <v>827998.43</v>
      </c>
      <c r="K8" s="97">
        <v>10435396.93</v>
      </c>
      <c r="L8" s="92"/>
      <c r="M8" s="92"/>
    </row>
    <row r="9" spans="1:13" x14ac:dyDescent="0.2">
      <c r="A9" s="2" t="s">
        <v>17</v>
      </c>
      <c r="B9" s="95"/>
      <c r="C9" s="95"/>
      <c r="E9" s="95"/>
      <c r="F9" s="95"/>
      <c r="G9" s="95"/>
      <c r="H9" s="96"/>
      <c r="I9" s="96">
        <v>522316.04</v>
      </c>
      <c r="J9" s="96">
        <v>321739.12</v>
      </c>
      <c r="K9" s="97">
        <v>844055.16</v>
      </c>
      <c r="L9" s="92"/>
      <c r="M9" s="92"/>
    </row>
    <row r="10" spans="1:13" x14ac:dyDescent="0.2">
      <c r="A10" s="2" t="s">
        <v>18</v>
      </c>
      <c r="B10" s="95"/>
      <c r="C10" s="95"/>
      <c r="D10" s="95"/>
      <c r="E10" s="95"/>
      <c r="F10" s="95"/>
      <c r="G10" s="95"/>
      <c r="H10" s="96"/>
      <c r="I10" s="96">
        <v>775445.69</v>
      </c>
      <c r="J10" s="96">
        <v>340478.27</v>
      </c>
      <c r="K10" s="97">
        <v>1115923.96</v>
      </c>
      <c r="L10" s="92"/>
      <c r="M10" s="92"/>
    </row>
    <row r="11" spans="1:13" x14ac:dyDescent="0.2">
      <c r="A11" s="2" t="s">
        <v>19</v>
      </c>
      <c r="B11" s="95"/>
      <c r="C11" s="95"/>
      <c r="D11" s="95"/>
      <c r="E11" s="95"/>
      <c r="F11" s="95"/>
      <c r="G11" s="95"/>
      <c r="H11" s="96"/>
      <c r="I11" s="96"/>
      <c r="J11" s="96">
        <v>329899.71999999997</v>
      </c>
      <c r="K11" s="97">
        <v>329899.71999999997</v>
      </c>
      <c r="L11" s="92"/>
      <c r="M11" s="92"/>
    </row>
    <row r="12" spans="1:13" x14ac:dyDescent="0.2">
      <c r="A12" s="2" t="s">
        <v>20</v>
      </c>
      <c r="B12" s="95"/>
      <c r="C12" s="95"/>
      <c r="D12" s="95"/>
      <c r="E12" s="95"/>
      <c r="F12" s="95"/>
      <c r="G12" s="95"/>
      <c r="H12" s="96"/>
      <c r="I12" s="96">
        <v>342858.45</v>
      </c>
      <c r="J12" s="96">
        <v>308591.49</v>
      </c>
      <c r="K12" s="97">
        <v>651449.93999999994</v>
      </c>
      <c r="L12" s="92"/>
      <c r="M12" s="92"/>
    </row>
    <row r="13" spans="1:13" x14ac:dyDescent="0.2">
      <c r="A13" s="2" t="s">
        <v>21</v>
      </c>
      <c r="B13" s="95"/>
      <c r="C13" s="95"/>
      <c r="D13" s="95"/>
      <c r="E13" s="95"/>
      <c r="F13" s="95"/>
      <c r="G13" s="95"/>
      <c r="H13" s="96"/>
      <c r="I13" s="96"/>
      <c r="J13" s="96">
        <v>372818.42</v>
      </c>
      <c r="K13" s="97">
        <v>372818.42</v>
      </c>
      <c r="L13" s="92"/>
      <c r="M13" s="92"/>
    </row>
    <row r="14" spans="1:13" x14ac:dyDescent="0.2">
      <c r="A14" s="2" t="s">
        <v>22</v>
      </c>
      <c r="B14" s="95"/>
      <c r="C14" s="95"/>
      <c r="D14" s="95"/>
      <c r="E14" s="95"/>
      <c r="F14" s="95"/>
      <c r="G14" s="95"/>
      <c r="H14" s="96"/>
      <c r="I14" s="96"/>
      <c r="J14" s="96">
        <v>303453.34000000003</v>
      </c>
      <c r="K14" s="97">
        <v>303453.34000000003</v>
      </c>
      <c r="L14" s="92"/>
      <c r="M14" s="92"/>
    </row>
    <row r="15" spans="1:13" x14ac:dyDescent="0.2">
      <c r="A15" s="2" t="s">
        <v>23</v>
      </c>
      <c r="B15" s="95"/>
      <c r="C15" s="95"/>
      <c r="D15" s="95"/>
      <c r="E15" s="95"/>
      <c r="F15" s="95"/>
      <c r="G15" s="95"/>
      <c r="H15" s="96"/>
      <c r="I15" s="96"/>
      <c r="J15" s="96">
        <v>353777.03</v>
      </c>
      <c r="K15" s="97">
        <v>353777.03</v>
      </c>
      <c r="L15" s="92"/>
      <c r="M15" s="92"/>
    </row>
    <row r="16" spans="1:13" x14ac:dyDescent="0.2">
      <c r="A16" s="2" t="s">
        <v>24</v>
      </c>
      <c r="B16" s="95"/>
      <c r="C16" s="95"/>
      <c r="D16" s="95"/>
      <c r="E16" s="95"/>
      <c r="F16" s="95"/>
      <c r="G16" s="95"/>
      <c r="H16" s="96"/>
      <c r="I16" s="96"/>
      <c r="J16" s="96">
        <v>559000.94999999995</v>
      </c>
      <c r="K16" s="97">
        <v>559000.94999999995</v>
      </c>
      <c r="L16" s="92"/>
      <c r="M16" s="92"/>
    </row>
    <row r="17" spans="1:13" x14ac:dyDescent="0.2">
      <c r="A17" s="2" t="s">
        <v>25</v>
      </c>
      <c r="B17" s="95"/>
      <c r="C17" s="95"/>
      <c r="D17" s="95"/>
      <c r="E17" s="95"/>
      <c r="F17" s="95"/>
      <c r="G17" s="95"/>
      <c r="H17" s="96"/>
      <c r="I17" s="96"/>
      <c r="J17" s="96">
        <v>333224.40999999997</v>
      </c>
      <c r="K17" s="97">
        <v>333224.40999999997</v>
      </c>
      <c r="L17" s="92"/>
      <c r="M17" s="92"/>
    </row>
    <row r="18" spans="1:13" x14ac:dyDescent="0.2">
      <c r="A18" s="2" t="s">
        <v>26</v>
      </c>
      <c r="B18" s="95"/>
      <c r="C18" s="95"/>
      <c r="D18" s="95"/>
      <c r="E18" s="95"/>
      <c r="F18" s="95"/>
      <c r="G18" s="95"/>
      <c r="H18" s="96"/>
      <c r="I18" s="96">
        <v>627157.05000000005</v>
      </c>
      <c r="J18" s="96">
        <v>329597.48</v>
      </c>
      <c r="K18" s="97">
        <v>956754.53</v>
      </c>
      <c r="L18" s="92"/>
      <c r="M18" s="92"/>
    </row>
    <row r="19" spans="1:13" x14ac:dyDescent="0.2">
      <c r="A19" s="2" t="s">
        <v>27</v>
      </c>
      <c r="B19" s="95"/>
      <c r="C19" s="95"/>
      <c r="D19" s="95"/>
      <c r="E19" s="95"/>
      <c r="F19" s="95"/>
      <c r="G19" s="95"/>
      <c r="H19" s="96"/>
      <c r="I19" s="96">
        <v>993628.34</v>
      </c>
      <c r="J19" s="96">
        <v>356497.23</v>
      </c>
      <c r="K19" s="97">
        <v>1350125.57</v>
      </c>
      <c r="L19" s="92"/>
      <c r="M19" s="92"/>
    </row>
    <row r="20" spans="1:13" x14ac:dyDescent="0.2">
      <c r="A20" s="2" t="s">
        <v>28</v>
      </c>
      <c r="B20" s="95"/>
      <c r="C20" s="95"/>
      <c r="D20" s="95"/>
      <c r="E20" s="95"/>
      <c r="F20" s="95"/>
      <c r="G20" s="95"/>
      <c r="H20" s="97"/>
      <c r="I20" s="97"/>
      <c r="J20" s="97">
        <v>500214.42</v>
      </c>
      <c r="K20" s="97">
        <v>500214.42</v>
      </c>
      <c r="L20" s="92"/>
      <c r="M20" s="92"/>
    </row>
    <row r="21" spans="1:13" x14ac:dyDescent="0.2">
      <c r="A21" s="2" t="s">
        <v>29</v>
      </c>
      <c r="B21" s="95"/>
      <c r="C21" s="95"/>
      <c r="D21" s="95"/>
      <c r="E21" s="95"/>
      <c r="F21" s="95"/>
      <c r="G21" s="95"/>
      <c r="H21" s="97"/>
      <c r="I21" s="97"/>
      <c r="J21" s="97">
        <v>456388.99</v>
      </c>
      <c r="K21" s="97">
        <v>456388.99</v>
      </c>
      <c r="L21" s="92"/>
      <c r="M21" s="92"/>
    </row>
    <row r="22" spans="1:13" x14ac:dyDescent="0.2">
      <c r="A22" s="2" t="s">
        <v>30</v>
      </c>
      <c r="B22" s="95"/>
      <c r="C22" s="95"/>
      <c r="D22" s="95"/>
      <c r="E22" s="95"/>
      <c r="F22" s="95"/>
      <c r="G22" s="95"/>
      <c r="H22" s="97"/>
      <c r="I22" s="97">
        <v>885009.28</v>
      </c>
      <c r="J22" s="97">
        <v>348487.75</v>
      </c>
      <c r="K22" s="97">
        <v>1233497.03</v>
      </c>
      <c r="L22" s="92"/>
      <c r="M22" s="92"/>
    </row>
    <row r="23" spans="1:13" x14ac:dyDescent="0.2">
      <c r="A23" s="2" t="s">
        <v>31</v>
      </c>
      <c r="B23" s="95"/>
      <c r="C23" s="95"/>
      <c r="D23" s="95"/>
      <c r="E23" s="95"/>
      <c r="F23" s="95"/>
      <c r="G23" s="95"/>
      <c r="H23" s="97"/>
      <c r="I23" s="97"/>
      <c r="J23" s="97">
        <v>325214.93</v>
      </c>
      <c r="K23" s="97">
        <v>325214.93</v>
      </c>
      <c r="L23" s="92"/>
      <c r="M23" s="92"/>
    </row>
    <row r="24" spans="1:13" x14ac:dyDescent="0.2">
      <c r="A24" s="2" t="s">
        <v>32</v>
      </c>
      <c r="B24" s="95"/>
      <c r="C24" s="95"/>
      <c r="D24" s="95"/>
      <c r="E24" s="95"/>
      <c r="F24" s="95"/>
      <c r="G24" s="95"/>
      <c r="H24" s="97"/>
      <c r="I24" s="97"/>
      <c r="J24" s="97">
        <v>450344.1</v>
      </c>
      <c r="K24" s="97">
        <v>450344.1</v>
      </c>
      <c r="L24" s="92"/>
      <c r="M24" s="92"/>
    </row>
    <row r="25" spans="1:13" x14ac:dyDescent="0.2">
      <c r="A25" s="2" t="s">
        <v>33</v>
      </c>
      <c r="B25" s="95"/>
      <c r="C25" s="95"/>
      <c r="D25" s="95"/>
      <c r="E25" s="95"/>
      <c r="F25" s="95"/>
      <c r="G25" s="95"/>
      <c r="H25" s="97"/>
      <c r="I25" s="97"/>
      <c r="J25" s="97">
        <v>341233.89</v>
      </c>
      <c r="K25" s="97">
        <v>341233.89</v>
      </c>
      <c r="L25" s="92"/>
      <c r="M25" s="92"/>
    </row>
    <row r="26" spans="1:13" x14ac:dyDescent="0.2">
      <c r="A26" s="2" t="s">
        <v>34</v>
      </c>
      <c r="B26" s="95"/>
      <c r="C26" s="95"/>
      <c r="D26" s="95"/>
      <c r="E26" s="95"/>
      <c r="F26" s="95"/>
      <c r="G26" s="95"/>
      <c r="H26" s="97"/>
      <c r="I26" s="97"/>
      <c r="J26" s="97">
        <v>426769.04</v>
      </c>
      <c r="K26" s="97">
        <v>426769.04</v>
      </c>
      <c r="L26" s="92"/>
      <c r="M26" s="92"/>
    </row>
    <row r="27" spans="1:13" x14ac:dyDescent="0.2">
      <c r="A27" s="2" t="s">
        <v>35</v>
      </c>
      <c r="B27" s="95"/>
      <c r="C27" s="95"/>
      <c r="D27" s="95"/>
      <c r="E27" s="95"/>
      <c r="F27" s="95"/>
      <c r="G27" s="95"/>
      <c r="H27" s="97"/>
      <c r="I27" s="97">
        <v>911455.66</v>
      </c>
      <c r="J27" s="97">
        <v>350452.34</v>
      </c>
      <c r="K27" s="97">
        <v>1261908</v>
      </c>
      <c r="L27" s="92"/>
      <c r="M27" s="92"/>
    </row>
    <row r="28" spans="1:13" x14ac:dyDescent="0.2">
      <c r="A28" s="2" t="s">
        <v>36</v>
      </c>
      <c r="B28" s="95"/>
      <c r="C28" s="95"/>
      <c r="D28" s="95"/>
      <c r="E28" s="95"/>
      <c r="F28" s="95"/>
      <c r="G28" s="95"/>
      <c r="H28" s="97"/>
      <c r="I28" s="97"/>
      <c r="J28" s="97">
        <v>447926.15</v>
      </c>
      <c r="K28" s="97">
        <v>447926.15</v>
      </c>
      <c r="L28" s="92"/>
      <c r="M28" s="92"/>
    </row>
    <row r="29" spans="1:13" x14ac:dyDescent="0.2">
      <c r="A29" s="2" t="s">
        <v>37</v>
      </c>
      <c r="B29" s="95">
        <v>3886296.91</v>
      </c>
      <c r="C29" s="95">
        <v>2096974.8</v>
      </c>
      <c r="D29" s="95">
        <v>324690.39</v>
      </c>
      <c r="E29" s="95">
        <v>249944.07</v>
      </c>
      <c r="F29" s="95"/>
      <c r="G29" s="95"/>
      <c r="H29" s="97">
        <v>4427382.45</v>
      </c>
      <c r="I29" s="97">
        <v>6367910.9199999999</v>
      </c>
      <c r="J29" s="97">
        <v>942095.68</v>
      </c>
      <c r="K29" s="97">
        <v>18295295.219999999</v>
      </c>
      <c r="L29" s="92"/>
      <c r="M29" s="92"/>
    </row>
    <row r="30" spans="1:13" x14ac:dyDescent="0.2">
      <c r="A30" s="2" t="s">
        <v>38</v>
      </c>
      <c r="B30" s="95">
        <v>4921265.7300000004</v>
      </c>
      <c r="C30" s="95">
        <v>2655425.06</v>
      </c>
      <c r="D30" s="95">
        <v>411159.45</v>
      </c>
      <c r="E30" s="95">
        <v>303053.67</v>
      </c>
      <c r="F30" s="95"/>
      <c r="G30" s="95"/>
      <c r="H30" s="97">
        <v>6209231.7400000002</v>
      </c>
      <c r="I30" s="97"/>
      <c r="J30" s="97">
        <v>1406494.14</v>
      </c>
      <c r="K30" s="97">
        <v>15906629.789999999</v>
      </c>
      <c r="L30" s="92"/>
      <c r="M30" s="92"/>
    </row>
    <row r="31" spans="1:13" x14ac:dyDescent="0.2">
      <c r="A31" s="2" t="s">
        <v>39</v>
      </c>
      <c r="B31" s="95">
        <v>133757084.3</v>
      </c>
      <c r="C31" s="95">
        <v>72172878.530000001</v>
      </c>
      <c r="D31" s="95">
        <v>11175070.02</v>
      </c>
      <c r="E31" s="95">
        <v>8190672.3200000003</v>
      </c>
      <c r="F31" s="95"/>
      <c r="G31" s="95"/>
      <c r="H31" s="97">
        <v>74046517.430000007</v>
      </c>
      <c r="I31" s="97">
        <v>784167332.53999996</v>
      </c>
      <c r="J31" s="97">
        <v>60448872.590000004</v>
      </c>
      <c r="K31" s="97">
        <v>1143958427.73</v>
      </c>
      <c r="L31" s="92"/>
      <c r="M31" s="92"/>
    </row>
    <row r="32" spans="1:13" x14ac:dyDescent="0.2">
      <c r="A32" s="2" t="s">
        <v>40</v>
      </c>
      <c r="B32" s="95">
        <v>4184262.46</v>
      </c>
      <c r="C32" s="95">
        <v>2257751.56</v>
      </c>
      <c r="D32" s="95">
        <v>349584.67</v>
      </c>
      <c r="E32" s="95">
        <v>272006.21000000002</v>
      </c>
      <c r="F32" s="95"/>
      <c r="G32" s="95"/>
      <c r="H32" s="97">
        <v>5644361.1200000001</v>
      </c>
      <c r="I32" s="97"/>
      <c r="J32" s="97">
        <v>932272.74</v>
      </c>
      <c r="K32" s="97">
        <v>13640238.76</v>
      </c>
      <c r="L32" s="92"/>
      <c r="M32" s="92"/>
    </row>
    <row r="33" spans="1:13" x14ac:dyDescent="0.2">
      <c r="A33" s="2" t="s">
        <v>41</v>
      </c>
      <c r="B33" s="95">
        <v>6705103.7000000002</v>
      </c>
      <c r="C33" s="95">
        <v>3617951.43</v>
      </c>
      <c r="D33" s="95">
        <v>560194.65</v>
      </c>
      <c r="E33" s="95">
        <v>393067.23</v>
      </c>
      <c r="F33" s="95"/>
      <c r="G33" s="95"/>
      <c r="H33" s="97">
        <v>5812151.0899999999</v>
      </c>
      <c r="I33" s="97"/>
      <c r="J33" s="97">
        <v>1853513.56</v>
      </c>
      <c r="K33" s="97">
        <v>18941981.66</v>
      </c>
      <c r="L33" s="92"/>
      <c r="M33" s="92"/>
    </row>
    <row r="34" spans="1:13" x14ac:dyDescent="0.2">
      <c r="A34" s="2" t="s">
        <v>42</v>
      </c>
      <c r="B34" s="95">
        <v>4895776.05</v>
      </c>
      <c r="C34" s="95">
        <v>2641671.29</v>
      </c>
      <c r="D34" s="95">
        <v>409029.85</v>
      </c>
      <c r="E34" s="95">
        <v>313723.73</v>
      </c>
      <c r="F34" s="95"/>
      <c r="G34" s="95"/>
      <c r="H34" s="97">
        <v>5719900.0300000003</v>
      </c>
      <c r="I34" s="97"/>
      <c r="J34" s="97">
        <v>1959299.08</v>
      </c>
      <c r="K34" s="97">
        <v>15939400.029999999</v>
      </c>
      <c r="L34" s="92"/>
      <c r="M34" s="92"/>
    </row>
    <row r="35" spans="1:13" x14ac:dyDescent="0.2">
      <c r="A35" s="2" t="s">
        <v>43</v>
      </c>
      <c r="B35" s="95">
        <v>6942860.8600000003</v>
      </c>
      <c r="C35" s="95">
        <v>3746240.85</v>
      </c>
      <c r="D35" s="95">
        <v>580058.67000000004</v>
      </c>
      <c r="E35" s="95">
        <v>415009.04</v>
      </c>
      <c r="F35" s="95"/>
      <c r="G35" s="95"/>
      <c r="H35" s="97">
        <v>7768809.46</v>
      </c>
      <c r="I35" s="97"/>
      <c r="J35" s="97">
        <v>2187191.33</v>
      </c>
      <c r="K35" s="97">
        <v>21640170.210000001</v>
      </c>
      <c r="L35" s="92"/>
      <c r="M35" s="92"/>
    </row>
    <row r="36" spans="1:13" x14ac:dyDescent="0.2">
      <c r="A36" s="2" t="s">
        <v>44</v>
      </c>
      <c r="B36" s="95">
        <v>4118340.88</v>
      </c>
      <c r="C36" s="95">
        <v>2222181.48</v>
      </c>
      <c r="D36" s="95">
        <v>344077.09</v>
      </c>
      <c r="E36" s="95">
        <v>263903.39</v>
      </c>
      <c r="F36" s="95"/>
      <c r="G36" s="95"/>
      <c r="H36" s="97">
        <v>5147676.0599999996</v>
      </c>
      <c r="I36" s="97"/>
      <c r="J36" s="97">
        <v>1246304.6299999999</v>
      </c>
      <c r="K36" s="97">
        <v>13342483.529999999</v>
      </c>
      <c r="L36" s="92"/>
      <c r="M36" s="92"/>
    </row>
    <row r="37" spans="1:13" x14ac:dyDescent="0.2">
      <c r="A37" s="2" t="s">
        <v>45</v>
      </c>
      <c r="B37" s="95">
        <v>26393682.420000002</v>
      </c>
      <c r="C37" s="95">
        <v>14241548.74</v>
      </c>
      <c r="D37" s="95">
        <v>2205126.19</v>
      </c>
      <c r="E37" s="95">
        <v>1653537.85</v>
      </c>
      <c r="F37" s="95"/>
      <c r="G37" s="95"/>
      <c r="H37" s="96">
        <v>23807124.370000001</v>
      </c>
      <c r="I37" s="96"/>
      <c r="J37" s="96">
        <v>6506112.1600000001</v>
      </c>
      <c r="K37" s="97">
        <v>74807131.730000004</v>
      </c>
      <c r="L37" s="92"/>
      <c r="M37" s="92"/>
    </row>
    <row r="38" spans="1:13" x14ac:dyDescent="0.2">
      <c r="A38" s="2" t="s">
        <v>46</v>
      </c>
      <c r="B38" s="95">
        <v>8622103.2599999998</v>
      </c>
      <c r="C38" s="95">
        <v>4652329.37</v>
      </c>
      <c r="D38" s="95">
        <v>720355.17</v>
      </c>
      <c r="E38" s="95">
        <v>515893.22</v>
      </c>
      <c r="F38" s="95"/>
      <c r="G38" s="95"/>
      <c r="H38" s="96">
        <v>7830644.4199999999</v>
      </c>
      <c r="I38" s="96"/>
      <c r="J38" s="96">
        <v>2482937.44</v>
      </c>
      <c r="K38" s="97">
        <v>24824262.879999999</v>
      </c>
      <c r="L38" s="92"/>
      <c r="M38" s="92"/>
    </row>
    <row r="39" spans="1:13" x14ac:dyDescent="0.2">
      <c r="A39" s="2" t="s">
        <v>47</v>
      </c>
      <c r="B39" s="95">
        <v>5311960.96</v>
      </c>
      <c r="C39" s="95">
        <v>2866237.07</v>
      </c>
      <c r="D39" s="95">
        <v>443801.06</v>
      </c>
      <c r="E39" s="95">
        <v>327241.81</v>
      </c>
      <c r="F39" s="95"/>
      <c r="G39" s="98"/>
      <c r="H39" s="96">
        <v>5587539.8099999996</v>
      </c>
      <c r="I39" s="96">
        <v>10505825.15</v>
      </c>
      <c r="J39" s="96">
        <v>1357832.8</v>
      </c>
      <c r="K39" s="97">
        <v>26400438.66</v>
      </c>
      <c r="L39" s="92"/>
      <c r="M39" s="92"/>
    </row>
    <row r="40" spans="1:13" x14ac:dyDescent="0.2">
      <c r="A40" s="2" t="s">
        <v>48</v>
      </c>
      <c r="B40" s="95">
        <v>3750498.46</v>
      </c>
      <c r="C40" s="95">
        <v>2023700.43</v>
      </c>
      <c r="D40" s="95">
        <v>313344.77</v>
      </c>
      <c r="E40" s="95">
        <v>240357.06</v>
      </c>
      <c r="F40" s="95"/>
      <c r="G40" s="99"/>
      <c r="H40" s="96">
        <v>4858890.13</v>
      </c>
      <c r="I40" s="96"/>
      <c r="J40" s="96">
        <v>1549757.97</v>
      </c>
      <c r="K40" s="97">
        <v>12736548.82</v>
      </c>
      <c r="L40" s="92"/>
      <c r="M40" s="92"/>
    </row>
    <row r="41" spans="1:13" x14ac:dyDescent="0.2">
      <c r="A41" s="2" t="s">
        <v>49</v>
      </c>
      <c r="B41" s="95">
        <v>4844796.6900000004</v>
      </c>
      <c r="C41" s="95">
        <v>2614163.77</v>
      </c>
      <c r="D41" s="95">
        <v>404770.65</v>
      </c>
      <c r="E41" s="95">
        <v>296836.15999999997</v>
      </c>
      <c r="F41" s="95"/>
      <c r="G41" s="95"/>
      <c r="H41" s="96">
        <v>5399026.7699999996</v>
      </c>
      <c r="I41" s="96">
        <v>6149728.2699999996</v>
      </c>
      <c r="J41" s="96">
        <v>920182.96</v>
      </c>
      <c r="K41" s="97">
        <v>20629505.27</v>
      </c>
      <c r="L41" s="92"/>
      <c r="M41" s="92"/>
    </row>
    <row r="42" spans="1:13" x14ac:dyDescent="0.2">
      <c r="A42" s="2" t="s">
        <v>50</v>
      </c>
      <c r="B42" s="95">
        <v>6901989.4800000004</v>
      </c>
      <c r="C42" s="95">
        <v>3724187.4</v>
      </c>
      <c r="D42" s="95">
        <v>576643.97</v>
      </c>
      <c r="E42" s="95">
        <v>442285.88</v>
      </c>
      <c r="F42" s="95"/>
      <c r="G42" s="95"/>
      <c r="H42" s="96">
        <v>6598290.5700000003</v>
      </c>
      <c r="I42" s="96"/>
      <c r="J42" s="96">
        <v>4242906.37</v>
      </c>
      <c r="K42" s="97">
        <v>22486303.670000002</v>
      </c>
      <c r="L42" s="92"/>
      <c r="M42" s="92"/>
    </row>
    <row r="43" spans="1:13" x14ac:dyDescent="0.2">
      <c r="A43" s="2" t="s">
        <v>51</v>
      </c>
      <c r="B43" s="95">
        <v>3870036.26</v>
      </c>
      <c r="C43" s="95">
        <v>2088200.85</v>
      </c>
      <c r="D43" s="95">
        <v>323331.84999999998</v>
      </c>
      <c r="E43" s="95">
        <v>249342.37</v>
      </c>
      <c r="F43" s="95"/>
      <c r="G43" s="95"/>
      <c r="H43" s="96">
        <v>4576789.05</v>
      </c>
      <c r="I43" s="96"/>
      <c r="J43" s="96">
        <v>1990883.62</v>
      </c>
      <c r="K43" s="97">
        <v>13098584</v>
      </c>
      <c r="L43" s="92"/>
      <c r="M43" s="92"/>
    </row>
    <row r="44" spans="1:13" x14ac:dyDescent="0.2">
      <c r="A44" s="2" t="s">
        <v>52</v>
      </c>
      <c r="B44" s="95">
        <v>56200344.789999999</v>
      </c>
      <c r="C44" s="95">
        <v>30324679.100000001</v>
      </c>
      <c r="D44" s="95">
        <v>4695398.32</v>
      </c>
      <c r="E44" s="95">
        <v>3601344.63</v>
      </c>
      <c r="F44" s="95"/>
      <c r="G44" s="95"/>
      <c r="H44" s="96">
        <v>29789405.140000001</v>
      </c>
      <c r="I44" s="96"/>
      <c r="J44" s="96">
        <v>15459194.68</v>
      </c>
      <c r="K44" s="97">
        <v>140070366.66</v>
      </c>
      <c r="L44" s="92"/>
      <c r="M44" s="92"/>
    </row>
    <row r="45" spans="1:13" x14ac:dyDescent="0.2">
      <c r="A45" s="2" t="s">
        <v>53</v>
      </c>
      <c r="B45" s="95">
        <v>8889305.4000000004</v>
      </c>
      <c r="C45" s="95">
        <v>4796506.76</v>
      </c>
      <c r="D45" s="95">
        <v>742679.24</v>
      </c>
      <c r="E45" s="95">
        <v>569604.52</v>
      </c>
      <c r="F45" s="95"/>
      <c r="G45" s="95"/>
      <c r="H45" s="96">
        <v>4230179.09</v>
      </c>
      <c r="I45" s="96">
        <v>52592408.18</v>
      </c>
      <c r="J45" s="96">
        <v>3272097.47</v>
      </c>
      <c r="K45" s="97">
        <v>75092780.659999996</v>
      </c>
      <c r="L45" s="92"/>
      <c r="M45" s="92"/>
    </row>
    <row r="46" spans="1:13" x14ac:dyDescent="0.2">
      <c r="A46" s="2" t="s">
        <v>54</v>
      </c>
      <c r="B46" s="95">
        <v>23613549.629999999</v>
      </c>
      <c r="C46" s="95">
        <v>12741439.890000001</v>
      </c>
      <c r="D46" s="95">
        <v>1972853.04</v>
      </c>
      <c r="E46" s="95">
        <v>1513182.49</v>
      </c>
      <c r="F46" s="95"/>
      <c r="G46" s="95"/>
      <c r="H46" s="96">
        <v>23397008.239999998</v>
      </c>
      <c r="I46" s="96"/>
      <c r="J46" s="96">
        <v>6658594.4400000004</v>
      </c>
      <c r="K46" s="97">
        <v>69896627.730000004</v>
      </c>
      <c r="L46" s="92"/>
      <c r="M46" s="92"/>
    </row>
    <row r="47" spans="1:13" x14ac:dyDescent="0.2">
      <c r="A47" s="2" t="s">
        <v>55</v>
      </c>
      <c r="B47" s="95">
        <v>5432817.1900000004</v>
      </c>
      <c r="C47" s="95">
        <v>2931448.88</v>
      </c>
      <c r="D47" s="95">
        <v>453898.3</v>
      </c>
      <c r="E47" s="95">
        <v>353475.71</v>
      </c>
      <c r="F47" s="95"/>
      <c r="G47" s="95"/>
      <c r="H47" s="96">
        <v>5379974.9199999999</v>
      </c>
      <c r="I47" s="96">
        <v>12329680.98</v>
      </c>
      <c r="J47" s="96">
        <v>1540992.88</v>
      </c>
      <c r="K47" s="97">
        <v>28422288.859999999</v>
      </c>
      <c r="L47" s="92"/>
      <c r="M47" s="92"/>
    </row>
    <row r="48" spans="1:13" x14ac:dyDescent="0.2">
      <c r="A48" s="2" t="s">
        <v>56</v>
      </c>
      <c r="B48" s="95">
        <v>4232604.95</v>
      </c>
      <c r="C48" s="95">
        <v>2283836.29</v>
      </c>
      <c r="D48" s="95">
        <v>353623.56</v>
      </c>
      <c r="E48" s="95">
        <v>272046.33</v>
      </c>
      <c r="F48" s="95"/>
      <c r="G48" s="95"/>
      <c r="H48" s="96">
        <v>5132635.12</v>
      </c>
      <c r="I48" s="96">
        <v>5077705.3</v>
      </c>
      <c r="J48" s="96">
        <v>812432.85</v>
      </c>
      <c r="K48" s="97">
        <v>18164884.399999999</v>
      </c>
      <c r="L48" s="92"/>
      <c r="M48" s="92"/>
    </row>
    <row r="49" spans="1:13" x14ac:dyDescent="0.2">
      <c r="A49" s="2" t="s">
        <v>57</v>
      </c>
      <c r="B49" s="95">
        <v>4937086.91</v>
      </c>
      <c r="C49" s="95">
        <v>2663961.88</v>
      </c>
      <c r="D49" s="95">
        <v>412481.27</v>
      </c>
      <c r="E49" s="95">
        <v>310033.33</v>
      </c>
      <c r="F49" s="95"/>
      <c r="G49" s="95"/>
      <c r="H49" s="96">
        <v>4890308.97</v>
      </c>
      <c r="I49" s="96">
        <v>6582315.5199999996</v>
      </c>
      <c r="J49" s="96">
        <v>963555.03</v>
      </c>
      <c r="K49" s="97">
        <v>20759742.91</v>
      </c>
      <c r="L49" s="92"/>
      <c r="M49" s="92"/>
    </row>
    <row r="50" spans="1:13" x14ac:dyDescent="0.2">
      <c r="A50" s="2" t="s">
        <v>58</v>
      </c>
      <c r="B50" s="95">
        <v>12411715.189999999</v>
      </c>
      <c r="C50" s="95">
        <v>6697134.71</v>
      </c>
      <c r="D50" s="95">
        <v>1036967.78</v>
      </c>
      <c r="E50" s="95">
        <v>715014.12</v>
      </c>
      <c r="F50" s="95"/>
      <c r="G50" s="95"/>
      <c r="H50" s="96">
        <v>13369718.99</v>
      </c>
      <c r="I50" s="96">
        <v>55682856.789999999</v>
      </c>
      <c r="J50" s="96">
        <v>3381207.69</v>
      </c>
      <c r="K50" s="97">
        <v>93294615.269999996</v>
      </c>
      <c r="L50" s="92"/>
      <c r="M50" s="92"/>
    </row>
    <row r="51" spans="1:13" x14ac:dyDescent="0.2">
      <c r="A51" s="2" t="s">
        <v>59</v>
      </c>
      <c r="B51" s="95">
        <v>4369282.3600000003</v>
      </c>
      <c r="C51" s="95">
        <v>2357584.92</v>
      </c>
      <c r="D51" s="95">
        <v>365042.62</v>
      </c>
      <c r="E51" s="95">
        <v>269960.45</v>
      </c>
      <c r="F51" s="95"/>
      <c r="G51" s="95"/>
      <c r="H51" s="96">
        <v>4709483.5199999996</v>
      </c>
      <c r="I51" s="96"/>
      <c r="J51" s="96">
        <v>792031.35</v>
      </c>
      <c r="K51" s="97">
        <v>12863385.220000001</v>
      </c>
      <c r="L51" s="92"/>
      <c r="M51" s="92"/>
    </row>
    <row r="52" spans="1:13" x14ac:dyDescent="0.2">
      <c r="A52" s="2" t="s">
        <v>60</v>
      </c>
      <c r="B52" s="95">
        <v>75275413.340000004</v>
      </c>
      <c r="C52" s="95">
        <v>40617237.520000003</v>
      </c>
      <c r="D52" s="95">
        <v>6289072.6100000003</v>
      </c>
      <c r="E52" s="95">
        <v>4912879.0999999996</v>
      </c>
      <c r="F52" s="95"/>
      <c r="G52" s="95"/>
      <c r="H52" s="96">
        <v>52047647.560000002</v>
      </c>
      <c r="I52" s="96"/>
      <c r="J52" s="96">
        <v>16018951.24</v>
      </c>
      <c r="K52" s="97">
        <v>195161201.37</v>
      </c>
      <c r="L52" s="92"/>
      <c r="M52" s="92"/>
    </row>
    <row r="53" spans="1:13" ht="13.5" thickBot="1" x14ac:dyDescent="0.25">
      <c r="A53" s="4" t="s">
        <v>61</v>
      </c>
      <c r="B53" s="95">
        <v>8115386.04</v>
      </c>
      <c r="C53" s="95">
        <v>4378914.0199999996</v>
      </c>
      <c r="D53" s="95">
        <v>678020.22</v>
      </c>
      <c r="E53" s="95">
        <v>13026093.23</v>
      </c>
      <c r="F53" s="95"/>
      <c r="G53" s="95"/>
      <c r="H53" s="96">
        <v>9854819.8699999992</v>
      </c>
      <c r="I53" s="96"/>
      <c r="J53" s="96">
        <v>2891722.94</v>
      </c>
      <c r="K53" s="97">
        <v>38944956.32</v>
      </c>
      <c r="L53" s="92"/>
      <c r="M53" s="92"/>
    </row>
    <row r="54" spans="1:13" s="101" customFormat="1" ht="13.5" thickBot="1" x14ac:dyDescent="0.25">
      <c r="A54" s="5" t="s">
        <v>13</v>
      </c>
      <c r="B54" s="100">
        <v>439477203.63999999</v>
      </c>
      <c r="C54" s="100">
        <v>237133868.47</v>
      </c>
      <c r="D54" s="100">
        <v>36717221.75</v>
      </c>
      <c r="E54" s="100">
        <v>40112994.359999999</v>
      </c>
      <c r="F54" s="100">
        <v>0</v>
      </c>
      <c r="G54" s="100">
        <v>0</v>
      </c>
      <c r="H54" s="100">
        <v>334242974.87</v>
      </c>
      <c r="I54" s="100">
        <v>944513634.15999997</v>
      </c>
      <c r="J54" s="100">
        <v>151122181.47</v>
      </c>
      <c r="K54" s="100">
        <v>2183320078.7199998</v>
      </c>
      <c r="L54" s="92"/>
      <c r="M54" s="92"/>
    </row>
    <row r="55" spans="1:13" x14ac:dyDescent="0.2">
      <c r="F55" s="92"/>
      <c r="G55" s="92"/>
      <c r="H55" s="92"/>
      <c r="I55" s="92"/>
      <c r="J55" s="92"/>
    </row>
    <row r="56" spans="1:13" x14ac:dyDescent="0.2">
      <c r="F56" s="92"/>
      <c r="G56" s="92"/>
      <c r="H56" s="92"/>
      <c r="I56" s="92"/>
      <c r="J56" s="92"/>
      <c r="K56" s="92"/>
    </row>
    <row r="57" spans="1:13" x14ac:dyDescent="0.2">
      <c r="F57" s="92"/>
      <c r="G57" s="92"/>
      <c r="H57" s="92"/>
      <c r="I57" s="92"/>
      <c r="J57" s="92"/>
    </row>
    <row r="58" spans="1:13" x14ac:dyDescent="0.2">
      <c r="F58" s="92"/>
      <c r="G58" s="92"/>
      <c r="H58" s="92"/>
      <c r="I58" s="92"/>
      <c r="J58" s="92"/>
    </row>
    <row r="59" spans="1:13" x14ac:dyDescent="0.2">
      <c r="F59" s="92"/>
      <c r="G59" s="92"/>
      <c r="H59" s="92"/>
      <c r="I59" s="92"/>
      <c r="J59" s="92"/>
    </row>
    <row r="60" spans="1:13" x14ac:dyDescent="0.2">
      <c r="G60" s="92"/>
      <c r="H60" s="92"/>
      <c r="I60" s="92"/>
      <c r="J60" s="92"/>
    </row>
    <row r="61" spans="1:13" x14ac:dyDescent="0.2">
      <c r="G61" s="92"/>
      <c r="H61" s="92"/>
      <c r="I61" s="92"/>
      <c r="J61" s="92"/>
    </row>
    <row r="62" spans="1:13" x14ac:dyDescent="0.2">
      <c r="G62" s="92"/>
      <c r="H62" s="92"/>
      <c r="I62" s="92"/>
      <c r="J62" s="92"/>
    </row>
    <row r="63" spans="1:13" x14ac:dyDescent="0.2">
      <c r="G63" s="92"/>
      <c r="H63" s="92"/>
      <c r="I63" s="92"/>
      <c r="J63" s="92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E302-A341-4200-BF05-830F792BD15B}">
  <dimension ref="A1:L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95" customWidth="1"/>
    <col min="5" max="5" width="17.7109375" style="195" customWidth="1"/>
    <col min="6" max="6" width="16.140625" style="191" customWidth="1"/>
    <col min="7" max="7" width="14.140625" style="191" customWidth="1"/>
    <col min="8" max="8" width="14.28515625" style="191" customWidth="1"/>
    <col min="9" max="10" width="17.140625" style="191" customWidth="1"/>
    <col min="11" max="11" width="17.5703125" style="191" customWidth="1"/>
    <col min="12" max="251" width="11.42578125" style="191"/>
    <col min="252" max="252" width="44.7109375" style="191" customWidth="1"/>
    <col min="253" max="255" width="17.140625" style="191" customWidth="1"/>
    <col min="256" max="256" width="17.7109375" style="191" customWidth="1"/>
    <col min="257" max="257" width="16.140625" style="191" customWidth="1"/>
    <col min="258" max="258" width="14.140625" style="191" customWidth="1"/>
    <col min="259" max="259" width="14.28515625" style="191" customWidth="1"/>
    <col min="260" max="261" width="17.140625" style="191" customWidth="1"/>
    <col min="262" max="262" width="15.42578125" style="191" bestFit="1" customWidth="1"/>
    <col min="263" max="263" width="15.28515625" style="191" bestFit="1" customWidth="1"/>
    <col min="264" max="264" width="15.140625" style="191" customWidth="1"/>
    <col min="265" max="265" width="15.85546875" style="191" customWidth="1"/>
    <col min="266" max="266" width="15.5703125" style="191" customWidth="1"/>
    <col min="267" max="267" width="11.28515625" style="191" bestFit="1" customWidth="1"/>
    <col min="268" max="507" width="11.42578125" style="191"/>
    <col min="508" max="508" width="44.7109375" style="191" customWidth="1"/>
    <col min="509" max="511" width="17.140625" style="191" customWidth="1"/>
    <col min="512" max="512" width="17.7109375" style="191" customWidth="1"/>
    <col min="513" max="513" width="16.140625" style="191" customWidth="1"/>
    <col min="514" max="514" width="14.140625" style="191" customWidth="1"/>
    <col min="515" max="515" width="14.28515625" style="191" customWidth="1"/>
    <col min="516" max="517" width="17.140625" style="191" customWidth="1"/>
    <col min="518" max="518" width="15.42578125" style="191" bestFit="1" customWidth="1"/>
    <col min="519" max="519" width="15.28515625" style="191" bestFit="1" customWidth="1"/>
    <col min="520" max="520" width="15.140625" style="191" customWidth="1"/>
    <col min="521" max="521" width="15.85546875" style="191" customWidth="1"/>
    <col min="522" max="522" width="15.5703125" style="191" customWidth="1"/>
    <col min="523" max="523" width="11.28515625" style="191" bestFit="1" customWidth="1"/>
    <col min="524" max="763" width="11.42578125" style="191"/>
    <col min="764" max="764" width="44.7109375" style="191" customWidth="1"/>
    <col min="765" max="767" width="17.140625" style="191" customWidth="1"/>
    <col min="768" max="768" width="17.7109375" style="191" customWidth="1"/>
    <col min="769" max="769" width="16.140625" style="191" customWidth="1"/>
    <col min="770" max="770" width="14.140625" style="191" customWidth="1"/>
    <col min="771" max="771" width="14.28515625" style="191" customWidth="1"/>
    <col min="772" max="773" width="17.140625" style="191" customWidth="1"/>
    <col min="774" max="774" width="15.42578125" style="191" bestFit="1" customWidth="1"/>
    <col min="775" max="775" width="15.28515625" style="191" bestFit="1" customWidth="1"/>
    <col min="776" max="776" width="15.140625" style="191" customWidth="1"/>
    <col min="777" max="777" width="15.85546875" style="191" customWidth="1"/>
    <col min="778" max="778" width="15.5703125" style="191" customWidth="1"/>
    <col min="779" max="779" width="11.28515625" style="191" bestFit="1" customWidth="1"/>
    <col min="780" max="1019" width="11.42578125" style="191"/>
    <col min="1020" max="1020" width="44.7109375" style="191" customWidth="1"/>
    <col min="1021" max="1023" width="17.140625" style="191" customWidth="1"/>
    <col min="1024" max="1024" width="17.7109375" style="191" customWidth="1"/>
    <col min="1025" max="1025" width="16.140625" style="191" customWidth="1"/>
    <col min="1026" max="1026" width="14.140625" style="191" customWidth="1"/>
    <col min="1027" max="1027" width="14.28515625" style="191" customWidth="1"/>
    <col min="1028" max="1029" width="17.140625" style="191" customWidth="1"/>
    <col min="1030" max="1030" width="15.42578125" style="191" bestFit="1" customWidth="1"/>
    <col min="1031" max="1031" width="15.28515625" style="191" bestFit="1" customWidth="1"/>
    <col min="1032" max="1032" width="15.140625" style="191" customWidth="1"/>
    <col min="1033" max="1033" width="15.85546875" style="191" customWidth="1"/>
    <col min="1034" max="1034" width="15.5703125" style="191" customWidth="1"/>
    <col min="1035" max="1035" width="11.28515625" style="191" bestFit="1" customWidth="1"/>
    <col min="1036" max="1275" width="11.42578125" style="191"/>
    <col min="1276" max="1276" width="44.7109375" style="191" customWidth="1"/>
    <col min="1277" max="1279" width="17.140625" style="191" customWidth="1"/>
    <col min="1280" max="1280" width="17.7109375" style="191" customWidth="1"/>
    <col min="1281" max="1281" width="16.140625" style="191" customWidth="1"/>
    <col min="1282" max="1282" width="14.140625" style="191" customWidth="1"/>
    <col min="1283" max="1283" width="14.28515625" style="191" customWidth="1"/>
    <col min="1284" max="1285" width="17.140625" style="191" customWidth="1"/>
    <col min="1286" max="1286" width="15.42578125" style="191" bestFit="1" customWidth="1"/>
    <col min="1287" max="1287" width="15.28515625" style="191" bestFit="1" customWidth="1"/>
    <col min="1288" max="1288" width="15.140625" style="191" customWidth="1"/>
    <col min="1289" max="1289" width="15.85546875" style="191" customWidth="1"/>
    <col min="1290" max="1290" width="15.5703125" style="191" customWidth="1"/>
    <col min="1291" max="1291" width="11.28515625" style="191" bestFit="1" customWidth="1"/>
    <col min="1292" max="1531" width="11.42578125" style="191"/>
    <col min="1532" max="1532" width="44.7109375" style="191" customWidth="1"/>
    <col min="1533" max="1535" width="17.140625" style="191" customWidth="1"/>
    <col min="1536" max="1536" width="17.7109375" style="191" customWidth="1"/>
    <col min="1537" max="1537" width="16.140625" style="191" customWidth="1"/>
    <col min="1538" max="1538" width="14.140625" style="191" customWidth="1"/>
    <col min="1539" max="1539" width="14.28515625" style="191" customWidth="1"/>
    <col min="1540" max="1541" width="17.140625" style="191" customWidth="1"/>
    <col min="1542" max="1542" width="15.42578125" style="191" bestFit="1" customWidth="1"/>
    <col min="1543" max="1543" width="15.28515625" style="191" bestFit="1" customWidth="1"/>
    <col min="1544" max="1544" width="15.140625" style="191" customWidth="1"/>
    <col min="1545" max="1545" width="15.85546875" style="191" customWidth="1"/>
    <col min="1546" max="1546" width="15.5703125" style="191" customWidth="1"/>
    <col min="1547" max="1547" width="11.28515625" style="191" bestFit="1" customWidth="1"/>
    <col min="1548" max="1787" width="11.42578125" style="191"/>
    <col min="1788" max="1788" width="44.7109375" style="191" customWidth="1"/>
    <col min="1789" max="1791" width="17.140625" style="191" customWidth="1"/>
    <col min="1792" max="1792" width="17.7109375" style="191" customWidth="1"/>
    <col min="1793" max="1793" width="16.140625" style="191" customWidth="1"/>
    <col min="1794" max="1794" width="14.140625" style="191" customWidth="1"/>
    <col min="1795" max="1795" width="14.28515625" style="191" customWidth="1"/>
    <col min="1796" max="1797" width="17.140625" style="191" customWidth="1"/>
    <col min="1798" max="1798" width="15.42578125" style="191" bestFit="1" customWidth="1"/>
    <col min="1799" max="1799" width="15.28515625" style="191" bestFit="1" customWidth="1"/>
    <col min="1800" max="1800" width="15.140625" style="191" customWidth="1"/>
    <col min="1801" max="1801" width="15.85546875" style="191" customWidth="1"/>
    <col min="1802" max="1802" width="15.5703125" style="191" customWidth="1"/>
    <col min="1803" max="1803" width="11.28515625" style="191" bestFit="1" customWidth="1"/>
    <col min="1804" max="2043" width="11.42578125" style="191"/>
    <col min="2044" max="2044" width="44.7109375" style="191" customWidth="1"/>
    <col min="2045" max="2047" width="17.140625" style="191" customWidth="1"/>
    <col min="2048" max="2048" width="17.7109375" style="191" customWidth="1"/>
    <col min="2049" max="2049" width="16.140625" style="191" customWidth="1"/>
    <col min="2050" max="2050" width="14.140625" style="191" customWidth="1"/>
    <col min="2051" max="2051" width="14.28515625" style="191" customWidth="1"/>
    <col min="2052" max="2053" width="17.140625" style="191" customWidth="1"/>
    <col min="2054" max="2054" width="15.42578125" style="191" bestFit="1" customWidth="1"/>
    <col min="2055" max="2055" width="15.28515625" style="191" bestFit="1" customWidth="1"/>
    <col min="2056" max="2056" width="15.140625" style="191" customWidth="1"/>
    <col min="2057" max="2057" width="15.85546875" style="191" customWidth="1"/>
    <col min="2058" max="2058" width="15.5703125" style="191" customWidth="1"/>
    <col min="2059" max="2059" width="11.28515625" style="191" bestFit="1" customWidth="1"/>
    <col min="2060" max="2299" width="11.42578125" style="191"/>
    <col min="2300" max="2300" width="44.7109375" style="191" customWidth="1"/>
    <col min="2301" max="2303" width="17.140625" style="191" customWidth="1"/>
    <col min="2304" max="2304" width="17.7109375" style="191" customWidth="1"/>
    <col min="2305" max="2305" width="16.140625" style="191" customWidth="1"/>
    <col min="2306" max="2306" width="14.140625" style="191" customWidth="1"/>
    <col min="2307" max="2307" width="14.28515625" style="191" customWidth="1"/>
    <col min="2308" max="2309" width="17.140625" style="191" customWidth="1"/>
    <col min="2310" max="2310" width="15.42578125" style="191" bestFit="1" customWidth="1"/>
    <col min="2311" max="2311" width="15.28515625" style="191" bestFit="1" customWidth="1"/>
    <col min="2312" max="2312" width="15.140625" style="191" customWidth="1"/>
    <col min="2313" max="2313" width="15.85546875" style="191" customWidth="1"/>
    <col min="2314" max="2314" width="15.5703125" style="191" customWidth="1"/>
    <col min="2315" max="2315" width="11.28515625" style="191" bestFit="1" customWidth="1"/>
    <col min="2316" max="2555" width="11.42578125" style="191"/>
    <col min="2556" max="2556" width="44.7109375" style="191" customWidth="1"/>
    <col min="2557" max="2559" width="17.140625" style="191" customWidth="1"/>
    <col min="2560" max="2560" width="17.7109375" style="191" customWidth="1"/>
    <col min="2561" max="2561" width="16.140625" style="191" customWidth="1"/>
    <col min="2562" max="2562" width="14.140625" style="191" customWidth="1"/>
    <col min="2563" max="2563" width="14.28515625" style="191" customWidth="1"/>
    <col min="2564" max="2565" width="17.140625" style="191" customWidth="1"/>
    <col min="2566" max="2566" width="15.42578125" style="191" bestFit="1" customWidth="1"/>
    <col min="2567" max="2567" width="15.28515625" style="191" bestFit="1" customWidth="1"/>
    <col min="2568" max="2568" width="15.140625" style="191" customWidth="1"/>
    <col min="2569" max="2569" width="15.85546875" style="191" customWidth="1"/>
    <col min="2570" max="2570" width="15.5703125" style="191" customWidth="1"/>
    <col min="2571" max="2571" width="11.28515625" style="191" bestFit="1" customWidth="1"/>
    <col min="2572" max="2811" width="11.42578125" style="191"/>
    <col min="2812" max="2812" width="44.7109375" style="191" customWidth="1"/>
    <col min="2813" max="2815" width="17.140625" style="191" customWidth="1"/>
    <col min="2816" max="2816" width="17.7109375" style="191" customWidth="1"/>
    <col min="2817" max="2817" width="16.140625" style="191" customWidth="1"/>
    <col min="2818" max="2818" width="14.140625" style="191" customWidth="1"/>
    <col min="2819" max="2819" width="14.28515625" style="191" customWidth="1"/>
    <col min="2820" max="2821" width="17.140625" style="191" customWidth="1"/>
    <col min="2822" max="2822" width="15.42578125" style="191" bestFit="1" customWidth="1"/>
    <col min="2823" max="2823" width="15.28515625" style="191" bestFit="1" customWidth="1"/>
    <col min="2824" max="2824" width="15.140625" style="191" customWidth="1"/>
    <col min="2825" max="2825" width="15.85546875" style="191" customWidth="1"/>
    <col min="2826" max="2826" width="15.5703125" style="191" customWidth="1"/>
    <col min="2827" max="2827" width="11.28515625" style="191" bestFit="1" customWidth="1"/>
    <col min="2828" max="3067" width="11.42578125" style="191"/>
    <col min="3068" max="3068" width="44.7109375" style="191" customWidth="1"/>
    <col min="3069" max="3071" width="17.140625" style="191" customWidth="1"/>
    <col min="3072" max="3072" width="17.7109375" style="191" customWidth="1"/>
    <col min="3073" max="3073" width="16.140625" style="191" customWidth="1"/>
    <col min="3074" max="3074" width="14.140625" style="191" customWidth="1"/>
    <col min="3075" max="3075" width="14.28515625" style="191" customWidth="1"/>
    <col min="3076" max="3077" width="17.140625" style="191" customWidth="1"/>
    <col min="3078" max="3078" width="15.42578125" style="191" bestFit="1" customWidth="1"/>
    <col min="3079" max="3079" width="15.28515625" style="191" bestFit="1" customWidth="1"/>
    <col min="3080" max="3080" width="15.140625" style="191" customWidth="1"/>
    <col min="3081" max="3081" width="15.85546875" style="191" customWidth="1"/>
    <col min="3082" max="3082" width="15.5703125" style="191" customWidth="1"/>
    <col min="3083" max="3083" width="11.28515625" style="191" bestFit="1" customWidth="1"/>
    <col min="3084" max="3323" width="11.42578125" style="191"/>
    <col min="3324" max="3324" width="44.7109375" style="191" customWidth="1"/>
    <col min="3325" max="3327" width="17.140625" style="191" customWidth="1"/>
    <col min="3328" max="3328" width="17.7109375" style="191" customWidth="1"/>
    <col min="3329" max="3329" width="16.140625" style="191" customWidth="1"/>
    <col min="3330" max="3330" width="14.140625" style="191" customWidth="1"/>
    <col min="3331" max="3331" width="14.28515625" style="191" customWidth="1"/>
    <col min="3332" max="3333" width="17.140625" style="191" customWidth="1"/>
    <col min="3334" max="3334" width="15.42578125" style="191" bestFit="1" customWidth="1"/>
    <col min="3335" max="3335" width="15.28515625" style="191" bestFit="1" customWidth="1"/>
    <col min="3336" max="3336" width="15.140625" style="191" customWidth="1"/>
    <col min="3337" max="3337" width="15.85546875" style="191" customWidth="1"/>
    <col min="3338" max="3338" width="15.5703125" style="191" customWidth="1"/>
    <col min="3339" max="3339" width="11.28515625" style="191" bestFit="1" customWidth="1"/>
    <col min="3340" max="3579" width="11.42578125" style="191"/>
    <col min="3580" max="3580" width="44.7109375" style="191" customWidth="1"/>
    <col min="3581" max="3583" width="17.140625" style="191" customWidth="1"/>
    <col min="3584" max="3584" width="17.7109375" style="191" customWidth="1"/>
    <col min="3585" max="3585" width="16.140625" style="191" customWidth="1"/>
    <col min="3586" max="3586" width="14.140625" style="191" customWidth="1"/>
    <col min="3587" max="3587" width="14.28515625" style="191" customWidth="1"/>
    <col min="3588" max="3589" width="17.140625" style="191" customWidth="1"/>
    <col min="3590" max="3590" width="15.42578125" style="191" bestFit="1" customWidth="1"/>
    <col min="3591" max="3591" width="15.28515625" style="191" bestFit="1" customWidth="1"/>
    <col min="3592" max="3592" width="15.140625" style="191" customWidth="1"/>
    <col min="3593" max="3593" width="15.85546875" style="191" customWidth="1"/>
    <col min="3594" max="3594" width="15.5703125" style="191" customWidth="1"/>
    <col min="3595" max="3595" width="11.28515625" style="191" bestFit="1" customWidth="1"/>
    <col min="3596" max="3835" width="11.42578125" style="191"/>
    <col min="3836" max="3836" width="44.7109375" style="191" customWidth="1"/>
    <col min="3837" max="3839" width="17.140625" style="191" customWidth="1"/>
    <col min="3840" max="3840" width="17.7109375" style="191" customWidth="1"/>
    <col min="3841" max="3841" width="16.140625" style="191" customWidth="1"/>
    <col min="3842" max="3842" width="14.140625" style="191" customWidth="1"/>
    <col min="3843" max="3843" width="14.28515625" style="191" customWidth="1"/>
    <col min="3844" max="3845" width="17.140625" style="191" customWidth="1"/>
    <col min="3846" max="3846" width="15.42578125" style="191" bestFit="1" customWidth="1"/>
    <col min="3847" max="3847" width="15.28515625" style="191" bestFit="1" customWidth="1"/>
    <col min="3848" max="3848" width="15.140625" style="191" customWidth="1"/>
    <col min="3849" max="3849" width="15.85546875" style="191" customWidth="1"/>
    <col min="3850" max="3850" width="15.5703125" style="191" customWidth="1"/>
    <col min="3851" max="3851" width="11.28515625" style="191" bestFit="1" customWidth="1"/>
    <col min="3852" max="4091" width="11.42578125" style="191"/>
    <col min="4092" max="4092" width="44.7109375" style="191" customWidth="1"/>
    <col min="4093" max="4095" width="17.140625" style="191" customWidth="1"/>
    <col min="4096" max="4096" width="17.7109375" style="191" customWidth="1"/>
    <col min="4097" max="4097" width="16.140625" style="191" customWidth="1"/>
    <col min="4098" max="4098" width="14.140625" style="191" customWidth="1"/>
    <col min="4099" max="4099" width="14.28515625" style="191" customWidth="1"/>
    <col min="4100" max="4101" width="17.140625" style="191" customWidth="1"/>
    <col min="4102" max="4102" width="15.42578125" style="191" bestFit="1" customWidth="1"/>
    <col min="4103" max="4103" width="15.28515625" style="191" bestFit="1" customWidth="1"/>
    <col min="4104" max="4104" width="15.140625" style="191" customWidth="1"/>
    <col min="4105" max="4105" width="15.85546875" style="191" customWidth="1"/>
    <col min="4106" max="4106" width="15.5703125" style="191" customWidth="1"/>
    <col min="4107" max="4107" width="11.28515625" style="191" bestFit="1" customWidth="1"/>
    <col min="4108" max="4347" width="11.42578125" style="191"/>
    <col min="4348" max="4348" width="44.7109375" style="191" customWidth="1"/>
    <col min="4349" max="4351" width="17.140625" style="191" customWidth="1"/>
    <col min="4352" max="4352" width="17.7109375" style="191" customWidth="1"/>
    <col min="4353" max="4353" width="16.140625" style="191" customWidth="1"/>
    <col min="4354" max="4354" width="14.140625" style="191" customWidth="1"/>
    <col min="4355" max="4355" width="14.28515625" style="191" customWidth="1"/>
    <col min="4356" max="4357" width="17.140625" style="191" customWidth="1"/>
    <col min="4358" max="4358" width="15.42578125" style="191" bestFit="1" customWidth="1"/>
    <col min="4359" max="4359" width="15.28515625" style="191" bestFit="1" customWidth="1"/>
    <col min="4360" max="4360" width="15.140625" style="191" customWidth="1"/>
    <col min="4361" max="4361" width="15.85546875" style="191" customWidth="1"/>
    <col min="4362" max="4362" width="15.5703125" style="191" customWidth="1"/>
    <col min="4363" max="4363" width="11.28515625" style="191" bestFit="1" customWidth="1"/>
    <col min="4364" max="4603" width="11.42578125" style="191"/>
    <col min="4604" max="4604" width="44.7109375" style="191" customWidth="1"/>
    <col min="4605" max="4607" width="17.140625" style="191" customWidth="1"/>
    <col min="4608" max="4608" width="17.7109375" style="191" customWidth="1"/>
    <col min="4609" max="4609" width="16.140625" style="191" customWidth="1"/>
    <col min="4610" max="4610" width="14.140625" style="191" customWidth="1"/>
    <col min="4611" max="4611" width="14.28515625" style="191" customWidth="1"/>
    <col min="4612" max="4613" width="17.140625" style="191" customWidth="1"/>
    <col min="4614" max="4614" width="15.42578125" style="191" bestFit="1" customWidth="1"/>
    <col min="4615" max="4615" width="15.28515625" style="191" bestFit="1" customWidth="1"/>
    <col min="4616" max="4616" width="15.140625" style="191" customWidth="1"/>
    <col min="4617" max="4617" width="15.85546875" style="191" customWidth="1"/>
    <col min="4618" max="4618" width="15.5703125" style="191" customWidth="1"/>
    <col min="4619" max="4619" width="11.28515625" style="191" bestFit="1" customWidth="1"/>
    <col min="4620" max="4859" width="11.42578125" style="191"/>
    <col min="4860" max="4860" width="44.7109375" style="191" customWidth="1"/>
    <col min="4861" max="4863" width="17.140625" style="191" customWidth="1"/>
    <col min="4864" max="4864" width="17.7109375" style="191" customWidth="1"/>
    <col min="4865" max="4865" width="16.140625" style="191" customWidth="1"/>
    <col min="4866" max="4866" width="14.140625" style="191" customWidth="1"/>
    <col min="4867" max="4867" width="14.28515625" style="191" customWidth="1"/>
    <col min="4868" max="4869" width="17.140625" style="191" customWidth="1"/>
    <col min="4870" max="4870" width="15.42578125" style="191" bestFit="1" customWidth="1"/>
    <col min="4871" max="4871" width="15.28515625" style="191" bestFit="1" customWidth="1"/>
    <col min="4872" max="4872" width="15.140625" style="191" customWidth="1"/>
    <col min="4873" max="4873" width="15.85546875" style="191" customWidth="1"/>
    <col min="4874" max="4874" width="15.5703125" style="191" customWidth="1"/>
    <col min="4875" max="4875" width="11.28515625" style="191" bestFit="1" customWidth="1"/>
    <col min="4876" max="5115" width="11.42578125" style="191"/>
    <col min="5116" max="5116" width="44.7109375" style="191" customWidth="1"/>
    <col min="5117" max="5119" width="17.140625" style="191" customWidth="1"/>
    <col min="5120" max="5120" width="17.7109375" style="191" customWidth="1"/>
    <col min="5121" max="5121" width="16.140625" style="191" customWidth="1"/>
    <col min="5122" max="5122" width="14.140625" style="191" customWidth="1"/>
    <col min="5123" max="5123" width="14.28515625" style="191" customWidth="1"/>
    <col min="5124" max="5125" width="17.140625" style="191" customWidth="1"/>
    <col min="5126" max="5126" width="15.42578125" style="191" bestFit="1" customWidth="1"/>
    <col min="5127" max="5127" width="15.28515625" style="191" bestFit="1" customWidth="1"/>
    <col min="5128" max="5128" width="15.140625" style="191" customWidth="1"/>
    <col min="5129" max="5129" width="15.85546875" style="191" customWidth="1"/>
    <col min="5130" max="5130" width="15.5703125" style="191" customWidth="1"/>
    <col min="5131" max="5131" width="11.28515625" style="191" bestFit="1" customWidth="1"/>
    <col min="5132" max="5371" width="11.42578125" style="191"/>
    <col min="5372" max="5372" width="44.7109375" style="191" customWidth="1"/>
    <col min="5373" max="5375" width="17.140625" style="191" customWidth="1"/>
    <col min="5376" max="5376" width="17.7109375" style="191" customWidth="1"/>
    <col min="5377" max="5377" width="16.140625" style="191" customWidth="1"/>
    <col min="5378" max="5378" width="14.140625" style="191" customWidth="1"/>
    <col min="5379" max="5379" width="14.28515625" style="191" customWidth="1"/>
    <col min="5380" max="5381" width="17.140625" style="191" customWidth="1"/>
    <col min="5382" max="5382" width="15.42578125" style="191" bestFit="1" customWidth="1"/>
    <col min="5383" max="5383" width="15.28515625" style="191" bestFit="1" customWidth="1"/>
    <col min="5384" max="5384" width="15.140625" style="191" customWidth="1"/>
    <col min="5385" max="5385" width="15.85546875" style="191" customWidth="1"/>
    <col min="5386" max="5386" width="15.5703125" style="191" customWidth="1"/>
    <col min="5387" max="5387" width="11.28515625" style="191" bestFit="1" customWidth="1"/>
    <col min="5388" max="5627" width="11.42578125" style="191"/>
    <col min="5628" max="5628" width="44.7109375" style="191" customWidth="1"/>
    <col min="5629" max="5631" width="17.140625" style="191" customWidth="1"/>
    <col min="5632" max="5632" width="17.7109375" style="191" customWidth="1"/>
    <col min="5633" max="5633" width="16.140625" style="191" customWidth="1"/>
    <col min="5634" max="5634" width="14.140625" style="191" customWidth="1"/>
    <col min="5635" max="5635" width="14.28515625" style="191" customWidth="1"/>
    <col min="5636" max="5637" width="17.140625" style="191" customWidth="1"/>
    <col min="5638" max="5638" width="15.42578125" style="191" bestFit="1" customWidth="1"/>
    <col min="5639" max="5639" width="15.28515625" style="191" bestFit="1" customWidth="1"/>
    <col min="5640" max="5640" width="15.140625" style="191" customWidth="1"/>
    <col min="5641" max="5641" width="15.85546875" style="191" customWidth="1"/>
    <col min="5642" max="5642" width="15.5703125" style="191" customWidth="1"/>
    <col min="5643" max="5643" width="11.28515625" style="191" bestFit="1" customWidth="1"/>
    <col min="5644" max="5883" width="11.42578125" style="191"/>
    <col min="5884" max="5884" width="44.7109375" style="191" customWidth="1"/>
    <col min="5885" max="5887" width="17.140625" style="191" customWidth="1"/>
    <col min="5888" max="5888" width="17.7109375" style="191" customWidth="1"/>
    <col min="5889" max="5889" width="16.140625" style="191" customWidth="1"/>
    <col min="5890" max="5890" width="14.140625" style="191" customWidth="1"/>
    <col min="5891" max="5891" width="14.28515625" style="191" customWidth="1"/>
    <col min="5892" max="5893" width="17.140625" style="191" customWidth="1"/>
    <col min="5894" max="5894" width="15.42578125" style="191" bestFit="1" customWidth="1"/>
    <col min="5895" max="5895" width="15.28515625" style="191" bestFit="1" customWidth="1"/>
    <col min="5896" max="5896" width="15.140625" style="191" customWidth="1"/>
    <col min="5897" max="5897" width="15.85546875" style="191" customWidth="1"/>
    <col min="5898" max="5898" width="15.5703125" style="191" customWidth="1"/>
    <col min="5899" max="5899" width="11.28515625" style="191" bestFit="1" customWidth="1"/>
    <col min="5900" max="6139" width="11.42578125" style="191"/>
    <col min="6140" max="6140" width="44.7109375" style="191" customWidth="1"/>
    <col min="6141" max="6143" width="17.140625" style="191" customWidth="1"/>
    <col min="6144" max="6144" width="17.7109375" style="191" customWidth="1"/>
    <col min="6145" max="6145" width="16.140625" style="191" customWidth="1"/>
    <col min="6146" max="6146" width="14.140625" style="191" customWidth="1"/>
    <col min="6147" max="6147" width="14.28515625" style="191" customWidth="1"/>
    <col min="6148" max="6149" width="17.140625" style="191" customWidth="1"/>
    <col min="6150" max="6150" width="15.42578125" style="191" bestFit="1" customWidth="1"/>
    <col min="6151" max="6151" width="15.28515625" style="191" bestFit="1" customWidth="1"/>
    <col min="6152" max="6152" width="15.140625" style="191" customWidth="1"/>
    <col min="6153" max="6153" width="15.85546875" style="191" customWidth="1"/>
    <col min="6154" max="6154" width="15.5703125" style="191" customWidth="1"/>
    <col min="6155" max="6155" width="11.28515625" style="191" bestFit="1" customWidth="1"/>
    <col min="6156" max="6395" width="11.42578125" style="191"/>
    <col min="6396" max="6396" width="44.7109375" style="191" customWidth="1"/>
    <col min="6397" max="6399" width="17.140625" style="191" customWidth="1"/>
    <col min="6400" max="6400" width="17.7109375" style="191" customWidth="1"/>
    <col min="6401" max="6401" width="16.140625" style="191" customWidth="1"/>
    <col min="6402" max="6402" width="14.140625" style="191" customWidth="1"/>
    <col min="6403" max="6403" width="14.28515625" style="191" customWidth="1"/>
    <col min="6404" max="6405" width="17.140625" style="191" customWidth="1"/>
    <col min="6406" max="6406" width="15.42578125" style="191" bestFit="1" customWidth="1"/>
    <col min="6407" max="6407" width="15.28515625" style="191" bestFit="1" customWidth="1"/>
    <col min="6408" max="6408" width="15.140625" style="191" customWidth="1"/>
    <col min="6409" max="6409" width="15.85546875" style="191" customWidth="1"/>
    <col min="6410" max="6410" width="15.5703125" style="191" customWidth="1"/>
    <col min="6411" max="6411" width="11.28515625" style="191" bestFit="1" customWidth="1"/>
    <col min="6412" max="6651" width="11.42578125" style="191"/>
    <col min="6652" max="6652" width="44.7109375" style="191" customWidth="1"/>
    <col min="6653" max="6655" width="17.140625" style="191" customWidth="1"/>
    <col min="6656" max="6656" width="17.7109375" style="191" customWidth="1"/>
    <col min="6657" max="6657" width="16.140625" style="191" customWidth="1"/>
    <col min="6658" max="6658" width="14.140625" style="191" customWidth="1"/>
    <col min="6659" max="6659" width="14.28515625" style="191" customWidth="1"/>
    <col min="6660" max="6661" width="17.140625" style="191" customWidth="1"/>
    <col min="6662" max="6662" width="15.42578125" style="191" bestFit="1" customWidth="1"/>
    <col min="6663" max="6663" width="15.28515625" style="191" bestFit="1" customWidth="1"/>
    <col min="6664" max="6664" width="15.140625" style="191" customWidth="1"/>
    <col min="6665" max="6665" width="15.85546875" style="191" customWidth="1"/>
    <col min="6666" max="6666" width="15.5703125" style="191" customWidth="1"/>
    <col min="6667" max="6667" width="11.28515625" style="191" bestFit="1" customWidth="1"/>
    <col min="6668" max="6907" width="11.42578125" style="191"/>
    <col min="6908" max="6908" width="44.7109375" style="191" customWidth="1"/>
    <col min="6909" max="6911" width="17.140625" style="191" customWidth="1"/>
    <col min="6912" max="6912" width="17.7109375" style="191" customWidth="1"/>
    <col min="6913" max="6913" width="16.140625" style="191" customWidth="1"/>
    <col min="6914" max="6914" width="14.140625" style="191" customWidth="1"/>
    <col min="6915" max="6915" width="14.28515625" style="191" customWidth="1"/>
    <col min="6916" max="6917" width="17.140625" style="191" customWidth="1"/>
    <col min="6918" max="6918" width="15.42578125" style="191" bestFit="1" customWidth="1"/>
    <col min="6919" max="6919" width="15.28515625" style="191" bestFit="1" customWidth="1"/>
    <col min="6920" max="6920" width="15.140625" style="191" customWidth="1"/>
    <col min="6921" max="6921" width="15.85546875" style="191" customWidth="1"/>
    <col min="6922" max="6922" width="15.5703125" style="191" customWidth="1"/>
    <col min="6923" max="6923" width="11.28515625" style="191" bestFit="1" customWidth="1"/>
    <col min="6924" max="7163" width="11.42578125" style="191"/>
    <col min="7164" max="7164" width="44.7109375" style="191" customWidth="1"/>
    <col min="7165" max="7167" width="17.140625" style="191" customWidth="1"/>
    <col min="7168" max="7168" width="17.7109375" style="191" customWidth="1"/>
    <col min="7169" max="7169" width="16.140625" style="191" customWidth="1"/>
    <col min="7170" max="7170" width="14.140625" style="191" customWidth="1"/>
    <col min="7171" max="7171" width="14.28515625" style="191" customWidth="1"/>
    <col min="7172" max="7173" width="17.140625" style="191" customWidth="1"/>
    <col min="7174" max="7174" width="15.42578125" style="191" bestFit="1" customWidth="1"/>
    <col min="7175" max="7175" width="15.28515625" style="191" bestFit="1" customWidth="1"/>
    <col min="7176" max="7176" width="15.140625" style="191" customWidth="1"/>
    <col min="7177" max="7177" width="15.85546875" style="191" customWidth="1"/>
    <col min="7178" max="7178" width="15.5703125" style="191" customWidth="1"/>
    <col min="7179" max="7179" width="11.28515625" style="191" bestFit="1" customWidth="1"/>
    <col min="7180" max="7419" width="11.42578125" style="191"/>
    <col min="7420" max="7420" width="44.7109375" style="191" customWidth="1"/>
    <col min="7421" max="7423" width="17.140625" style="191" customWidth="1"/>
    <col min="7424" max="7424" width="17.7109375" style="191" customWidth="1"/>
    <col min="7425" max="7425" width="16.140625" style="191" customWidth="1"/>
    <col min="7426" max="7426" width="14.140625" style="191" customWidth="1"/>
    <col min="7427" max="7427" width="14.28515625" style="191" customWidth="1"/>
    <col min="7428" max="7429" width="17.140625" style="191" customWidth="1"/>
    <col min="7430" max="7430" width="15.42578125" style="191" bestFit="1" customWidth="1"/>
    <col min="7431" max="7431" width="15.28515625" style="191" bestFit="1" customWidth="1"/>
    <col min="7432" max="7432" width="15.140625" style="191" customWidth="1"/>
    <col min="7433" max="7433" width="15.85546875" style="191" customWidth="1"/>
    <col min="7434" max="7434" width="15.5703125" style="191" customWidth="1"/>
    <col min="7435" max="7435" width="11.28515625" style="191" bestFit="1" customWidth="1"/>
    <col min="7436" max="7675" width="11.42578125" style="191"/>
    <col min="7676" max="7676" width="44.7109375" style="191" customWidth="1"/>
    <col min="7677" max="7679" width="17.140625" style="191" customWidth="1"/>
    <col min="7680" max="7680" width="17.7109375" style="191" customWidth="1"/>
    <col min="7681" max="7681" width="16.140625" style="191" customWidth="1"/>
    <col min="7682" max="7682" width="14.140625" style="191" customWidth="1"/>
    <col min="7683" max="7683" width="14.28515625" style="191" customWidth="1"/>
    <col min="7684" max="7685" width="17.140625" style="191" customWidth="1"/>
    <col min="7686" max="7686" width="15.42578125" style="191" bestFit="1" customWidth="1"/>
    <col min="7687" max="7687" width="15.28515625" style="191" bestFit="1" customWidth="1"/>
    <col min="7688" max="7688" width="15.140625" style="191" customWidth="1"/>
    <col min="7689" max="7689" width="15.85546875" style="191" customWidth="1"/>
    <col min="7690" max="7690" width="15.5703125" style="191" customWidth="1"/>
    <col min="7691" max="7691" width="11.28515625" style="191" bestFit="1" customWidth="1"/>
    <col min="7692" max="7931" width="11.42578125" style="191"/>
    <col min="7932" max="7932" width="44.7109375" style="191" customWidth="1"/>
    <col min="7933" max="7935" width="17.140625" style="191" customWidth="1"/>
    <col min="7936" max="7936" width="17.7109375" style="191" customWidth="1"/>
    <col min="7937" max="7937" width="16.140625" style="191" customWidth="1"/>
    <col min="7938" max="7938" width="14.140625" style="191" customWidth="1"/>
    <col min="7939" max="7939" width="14.28515625" style="191" customWidth="1"/>
    <col min="7940" max="7941" width="17.140625" style="191" customWidth="1"/>
    <col min="7942" max="7942" width="15.42578125" style="191" bestFit="1" customWidth="1"/>
    <col min="7943" max="7943" width="15.28515625" style="191" bestFit="1" customWidth="1"/>
    <col min="7944" max="7944" width="15.140625" style="191" customWidth="1"/>
    <col min="7945" max="7945" width="15.85546875" style="191" customWidth="1"/>
    <col min="7946" max="7946" width="15.5703125" style="191" customWidth="1"/>
    <col min="7947" max="7947" width="11.28515625" style="191" bestFit="1" customWidth="1"/>
    <col min="7948" max="8187" width="11.42578125" style="191"/>
    <col min="8188" max="8188" width="44.7109375" style="191" customWidth="1"/>
    <col min="8189" max="8191" width="17.140625" style="191" customWidth="1"/>
    <col min="8192" max="8192" width="17.7109375" style="191" customWidth="1"/>
    <col min="8193" max="8193" width="16.140625" style="191" customWidth="1"/>
    <col min="8194" max="8194" width="14.140625" style="191" customWidth="1"/>
    <col min="8195" max="8195" width="14.28515625" style="191" customWidth="1"/>
    <col min="8196" max="8197" width="17.140625" style="191" customWidth="1"/>
    <col min="8198" max="8198" width="15.42578125" style="191" bestFit="1" customWidth="1"/>
    <col min="8199" max="8199" width="15.28515625" style="191" bestFit="1" customWidth="1"/>
    <col min="8200" max="8200" width="15.140625" style="191" customWidth="1"/>
    <col min="8201" max="8201" width="15.85546875" style="191" customWidth="1"/>
    <col min="8202" max="8202" width="15.5703125" style="191" customWidth="1"/>
    <col min="8203" max="8203" width="11.28515625" style="191" bestFit="1" customWidth="1"/>
    <col min="8204" max="8443" width="11.42578125" style="191"/>
    <col min="8444" max="8444" width="44.7109375" style="191" customWidth="1"/>
    <col min="8445" max="8447" width="17.140625" style="191" customWidth="1"/>
    <col min="8448" max="8448" width="17.7109375" style="191" customWidth="1"/>
    <col min="8449" max="8449" width="16.140625" style="191" customWidth="1"/>
    <col min="8450" max="8450" width="14.140625" style="191" customWidth="1"/>
    <col min="8451" max="8451" width="14.28515625" style="191" customWidth="1"/>
    <col min="8452" max="8453" width="17.140625" style="191" customWidth="1"/>
    <col min="8454" max="8454" width="15.42578125" style="191" bestFit="1" customWidth="1"/>
    <col min="8455" max="8455" width="15.28515625" style="191" bestFit="1" customWidth="1"/>
    <col min="8456" max="8456" width="15.140625" style="191" customWidth="1"/>
    <col min="8457" max="8457" width="15.85546875" style="191" customWidth="1"/>
    <col min="8458" max="8458" width="15.5703125" style="191" customWidth="1"/>
    <col min="8459" max="8459" width="11.28515625" style="191" bestFit="1" customWidth="1"/>
    <col min="8460" max="8699" width="11.42578125" style="191"/>
    <col min="8700" max="8700" width="44.7109375" style="191" customWidth="1"/>
    <col min="8701" max="8703" width="17.140625" style="191" customWidth="1"/>
    <col min="8704" max="8704" width="17.7109375" style="191" customWidth="1"/>
    <col min="8705" max="8705" width="16.140625" style="191" customWidth="1"/>
    <col min="8706" max="8706" width="14.140625" style="191" customWidth="1"/>
    <col min="8707" max="8707" width="14.28515625" style="191" customWidth="1"/>
    <col min="8708" max="8709" width="17.140625" style="191" customWidth="1"/>
    <col min="8710" max="8710" width="15.42578125" style="191" bestFit="1" customWidth="1"/>
    <col min="8711" max="8711" width="15.28515625" style="191" bestFit="1" customWidth="1"/>
    <col min="8712" max="8712" width="15.140625" style="191" customWidth="1"/>
    <col min="8713" max="8713" width="15.85546875" style="191" customWidth="1"/>
    <col min="8714" max="8714" width="15.5703125" style="191" customWidth="1"/>
    <col min="8715" max="8715" width="11.28515625" style="191" bestFit="1" customWidth="1"/>
    <col min="8716" max="8955" width="11.42578125" style="191"/>
    <col min="8956" max="8956" width="44.7109375" style="191" customWidth="1"/>
    <col min="8957" max="8959" width="17.140625" style="191" customWidth="1"/>
    <col min="8960" max="8960" width="17.7109375" style="191" customWidth="1"/>
    <col min="8961" max="8961" width="16.140625" style="191" customWidth="1"/>
    <col min="8962" max="8962" width="14.140625" style="191" customWidth="1"/>
    <col min="8963" max="8963" width="14.28515625" style="191" customWidth="1"/>
    <col min="8964" max="8965" width="17.140625" style="191" customWidth="1"/>
    <col min="8966" max="8966" width="15.42578125" style="191" bestFit="1" customWidth="1"/>
    <col min="8967" max="8967" width="15.28515625" style="191" bestFit="1" customWidth="1"/>
    <col min="8968" max="8968" width="15.140625" style="191" customWidth="1"/>
    <col min="8969" max="8969" width="15.85546875" style="191" customWidth="1"/>
    <col min="8970" max="8970" width="15.5703125" style="191" customWidth="1"/>
    <col min="8971" max="8971" width="11.28515625" style="191" bestFit="1" customWidth="1"/>
    <col min="8972" max="9211" width="11.42578125" style="191"/>
    <col min="9212" max="9212" width="44.7109375" style="191" customWidth="1"/>
    <col min="9213" max="9215" width="17.140625" style="191" customWidth="1"/>
    <col min="9216" max="9216" width="17.7109375" style="191" customWidth="1"/>
    <col min="9217" max="9217" width="16.140625" style="191" customWidth="1"/>
    <col min="9218" max="9218" width="14.140625" style="191" customWidth="1"/>
    <col min="9219" max="9219" width="14.28515625" style="191" customWidth="1"/>
    <col min="9220" max="9221" width="17.140625" style="191" customWidth="1"/>
    <col min="9222" max="9222" width="15.42578125" style="191" bestFit="1" customWidth="1"/>
    <col min="9223" max="9223" width="15.28515625" style="191" bestFit="1" customWidth="1"/>
    <col min="9224" max="9224" width="15.140625" style="191" customWidth="1"/>
    <col min="9225" max="9225" width="15.85546875" style="191" customWidth="1"/>
    <col min="9226" max="9226" width="15.5703125" style="191" customWidth="1"/>
    <col min="9227" max="9227" width="11.28515625" style="191" bestFit="1" customWidth="1"/>
    <col min="9228" max="9467" width="11.42578125" style="191"/>
    <col min="9468" max="9468" width="44.7109375" style="191" customWidth="1"/>
    <col min="9469" max="9471" width="17.140625" style="191" customWidth="1"/>
    <col min="9472" max="9472" width="17.7109375" style="191" customWidth="1"/>
    <col min="9473" max="9473" width="16.140625" style="191" customWidth="1"/>
    <col min="9474" max="9474" width="14.140625" style="191" customWidth="1"/>
    <col min="9475" max="9475" width="14.28515625" style="191" customWidth="1"/>
    <col min="9476" max="9477" width="17.140625" style="191" customWidth="1"/>
    <col min="9478" max="9478" width="15.42578125" style="191" bestFit="1" customWidth="1"/>
    <col min="9479" max="9479" width="15.28515625" style="191" bestFit="1" customWidth="1"/>
    <col min="9480" max="9480" width="15.140625" style="191" customWidth="1"/>
    <col min="9481" max="9481" width="15.85546875" style="191" customWidth="1"/>
    <col min="9482" max="9482" width="15.5703125" style="191" customWidth="1"/>
    <col min="9483" max="9483" width="11.28515625" style="191" bestFit="1" customWidth="1"/>
    <col min="9484" max="9723" width="11.42578125" style="191"/>
    <col min="9724" max="9724" width="44.7109375" style="191" customWidth="1"/>
    <col min="9725" max="9727" width="17.140625" style="191" customWidth="1"/>
    <col min="9728" max="9728" width="17.7109375" style="191" customWidth="1"/>
    <col min="9729" max="9729" width="16.140625" style="191" customWidth="1"/>
    <col min="9730" max="9730" width="14.140625" style="191" customWidth="1"/>
    <col min="9731" max="9731" width="14.28515625" style="191" customWidth="1"/>
    <col min="9732" max="9733" width="17.140625" style="191" customWidth="1"/>
    <col min="9734" max="9734" width="15.42578125" style="191" bestFit="1" customWidth="1"/>
    <col min="9735" max="9735" width="15.28515625" style="191" bestFit="1" customWidth="1"/>
    <col min="9736" max="9736" width="15.140625" style="191" customWidth="1"/>
    <col min="9737" max="9737" width="15.85546875" style="191" customWidth="1"/>
    <col min="9738" max="9738" width="15.5703125" style="191" customWidth="1"/>
    <col min="9739" max="9739" width="11.28515625" style="191" bestFit="1" customWidth="1"/>
    <col min="9740" max="9979" width="11.42578125" style="191"/>
    <col min="9980" max="9980" width="44.7109375" style="191" customWidth="1"/>
    <col min="9981" max="9983" width="17.140625" style="191" customWidth="1"/>
    <col min="9984" max="9984" width="17.7109375" style="191" customWidth="1"/>
    <col min="9985" max="9985" width="16.140625" style="191" customWidth="1"/>
    <col min="9986" max="9986" width="14.140625" style="191" customWidth="1"/>
    <col min="9987" max="9987" width="14.28515625" style="191" customWidth="1"/>
    <col min="9988" max="9989" width="17.140625" style="191" customWidth="1"/>
    <col min="9990" max="9990" width="15.42578125" style="191" bestFit="1" customWidth="1"/>
    <col min="9991" max="9991" width="15.28515625" style="191" bestFit="1" customWidth="1"/>
    <col min="9992" max="9992" width="15.140625" style="191" customWidth="1"/>
    <col min="9993" max="9993" width="15.85546875" style="191" customWidth="1"/>
    <col min="9994" max="9994" width="15.5703125" style="191" customWidth="1"/>
    <col min="9995" max="9995" width="11.28515625" style="191" bestFit="1" customWidth="1"/>
    <col min="9996" max="10235" width="11.42578125" style="191"/>
    <col min="10236" max="10236" width="44.7109375" style="191" customWidth="1"/>
    <col min="10237" max="10239" width="17.140625" style="191" customWidth="1"/>
    <col min="10240" max="10240" width="17.7109375" style="191" customWidth="1"/>
    <col min="10241" max="10241" width="16.140625" style="191" customWidth="1"/>
    <col min="10242" max="10242" width="14.140625" style="191" customWidth="1"/>
    <col min="10243" max="10243" width="14.28515625" style="191" customWidth="1"/>
    <col min="10244" max="10245" width="17.140625" style="191" customWidth="1"/>
    <col min="10246" max="10246" width="15.42578125" style="191" bestFit="1" customWidth="1"/>
    <col min="10247" max="10247" width="15.28515625" style="191" bestFit="1" customWidth="1"/>
    <col min="10248" max="10248" width="15.140625" style="191" customWidth="1"/>
    <col min="10249" max="10249" width="15.85546875" style="191" customWidth="1"/>
    <col min="10250" max="10250" width="15.5703125" style="191" customWidth="1"/>
    <col min="10251" max="10251" width="11.28515625" style="191" bestFit="1" customWidth="1"/>
    <col min="10252" max="10491" width="11.42578125" style="191"/>
    <col min="10492" max="10492" width="44.7109375" style="191" customWidth="1"/>
    <col min="10493" max="10495" width="17.140625" style="191" customWidth="1"/>
    <col min="10496" max="10496" width="17.7109375" style="191" customWidth="1"/>
    <col min="10497" max="10497" width="16.140625" style="191" customWidth="1"/>
    <col min="10498" max="10498" width="14.140625" style="191" customWidth="1"/>
    <col min="10499" max="10499" width="14.28515625" style="191" customWidth="1"/>
    <col min="10500" max="10501" width="17.140625" style="191" customWidth="1"/>
    <col min="10502" max="10502" width="15.42578125" style="191" bestFit="1" customWidth="1"/>
    <col min="10503" max="10503" width="15.28515625" style="191" bestFit="1" customWidth="1"/>
    <col min="10504" max="10504" width="15.140625" style="191" customWidth="1"/>
    <col min="10505" max="10505" width="15.85546875" style="191" customWidth="1"/>
    <col min="10506" max="10506" width="15.5703125" style="191" customWidth="1"/>
    <col min="10507" max="10507" width="11.28515625" style="191" bestFit="1" customWidth="1"/>
    <col min="10508" max="10747" width="11.42578125" style="191"/>
    <col min="10748" max="10748" width="44.7109375" style="191" customWidth="1"/>
    <col min="10749" max="10751" width="17.140625" style="191" customWidth="1"/>
    <col min="10752" max="10752" width="17.7109375" style="191" customWidth="1"/>
    <col min="10753" max="10753" width="16.140625" style="191" customWidth="1"/>
    <col min="10754" max="10754" width="14.140625" style="191" customWidth="1"/>
    <col min="10755" max="10755" width="14.28515625" style="191" customWidth="1"/>
    <col min="10756" max="10757" width="17.140625" style="191" customWidth="1"/>
    <col min="10758" max="10758" width="15.42578125" style="191" bestFit="1" customWidth="1"/>
    <col min="10759" max="10759" width="15.28515625" style="191" bestFit="1" customWidth="1"/>
    <col min="10760" max="10760" width="15.140625" style="191" customWidth="1"/>
    <col min="10761" max="10761" width="15.85546875" style="191" customWidth="1"/>
    <col min="10762" max="10762" width="15.5703125" style="191" customWidth="1"/>
    <col min="10763" max="10763" width="11.28515625" style="191" bestFit="1" customWidth="1"/>
    <col min="10764" max="11003" width="11.42578125" style="191"/>
    <col min="11004" max="11004" width="44.7109375" style="191" customWidth="1"/>
    <col min="11005" max="11007" width="17.140625" style="191" customWidth="1"/>
    <col min="11008" max="11008" width="17.7109375" style="191" customWidth="1"/>
    <col min="11009" max="11009" width="16.140625" style="191" customWidth="1"/>
    <col min="11010" max="11010" width="14.140625" style="191" customWidth="1"/>
    <col min="11011" max="11011" width="14.28515625" style="191" customWidth="1"/>
    <col min="11012" max="11013" width="17.140625" style="191" customWidth="1"/>
    <col min="11014" max="11014" width="15.42578125" style="191" bestFit="1" customWidth="1"/>
    <col min="11015" max="11015" width="15.28515625" style="191" bestFit="1" customWidth="1"/>
    <col min="11016" max="11016" width="15.140625" style="191" customWidth="1"/>
    <col min="11017" max="11017" width="15.85546875" style="191" customWidth="1"/>
    <col min="11018" max="11018" width="15.5703125" style="191" customWidth="1"/>
    <col min="11019" max="11019" width="11.28515625" style="191" bestFit="1" customWidth="1"/>
    <col min="11020" max="11259" width="11.42578125" style="191"/>
    <col min="11260" max="11260" width="44.7109375" style="191" customWidth="1"/>
    <col min="11261" max="11263" width="17.140625" style="191" customWidth="1"/>
    <col min="11264" max="11264" width="17.7109375" style="191" customWidth="1"/>
    <col min="11265" max="11265" width="16.140625" style="191" customWidth="1"/>
    <col min="11266" max="11266" width="14.140625" style="191" customWidth="1"/>
    <col min="11267" max="11267" width="14.28515625" style="191" customWidth="1"/>
    <col min="11268" max="11269" width="17.140625" style="191" customWidth="1"/>
    <col min="11270" max="11270" width="15.42578125" style="191" bestFit="1" customWidth="1"/>
    <col min="11271" max="11271" width="15.28515625" style="191" bestFit="1" customWidth="1"/>
    <col min="11272" max="11272" width="15.140625" style="191" customWidth="1"/>
    <col min="11273" max="11273" width="15.85546875" style="191" customWidth="1"/>
    <col min="11274" max="11274" width="15.5703125" style="191" customWidth="1"/>
    <col min="11275" max="11275" width="11.28515625" style="191" bestFit="1" customWidth="1"/>
    <col min="11276" max="11515" width="11.42578125" style="191"/>
    <col min="11516" max="11516" width="44.7109375" style="191" customWidth="1"/>
    <col min="11517" max="11519" width="17.140625" style="191" customWidth="1"/>
    <col min="11520" max="11520" width="17.7109375" style="191" customWidth="1"/>
    <col min="11521" max="11521" width="16.140625" style="191" customWidth="1"/>
    <col min="11522" max="11522" width="14.140625" style="191" customWidth="1"/>
    <col min="11523" max="11523" width="14.28515625" style="191" customWidth="1"/>
    <col min="11524" max="11525" width="17.140625" style="191" customWidth="1"/>
    <col min="11526" max="11526" width="15.42578125" style="191" bestFit="1" customWidth="1"/>
    <col min="11527" max="11527" width="15.28515625" style="191" bestFit="1" customWidth="1"/>
    <col min="11528" max="11528" width="15.140625" style="191" customWidth="1"/>
    <col min="11529" max="11529" width="15.85546875" style="191" customWidth="1"/>
    <col min="11530" max="11530" width="15.5703125" style="191" customWidth="1"/>
    <col min="11531" max="11531" width="11.28515625" style="191" bestFit="1" customWidth="1"/>
    <col min="11532" max="11771" width="11.42578125" style="191"/>
    <col min="11772" max="11772" width="44.7109375" style="191" customWidth="1"/>
    <col min="11773" max="11775" width="17.140625" style="191" customWidth="1"/>
    <col min="11776" max="11776" width="17.7109375" style="191" customWidth="1"/>
    <col min="11777" max="11777" width="16.140625" style="191" customWidth="1"/>
    <col min="11778" max="11778" width="14.140625" style="191" customWidth="1"/>
    <col min="11779" max="11779" width="14.28515625" style="191" customWidth="1"/>
    <col min="11780" max="11781" width="17.140625" style="191" customWidth="1"/>
    <col min="11782" max="11782" width="15.42578125" style="191" bestFit="1" customWidth="1"/>
    <col min="11783" max="11783" width="15.28515625" style="191" bestFit="1" customWidth="1"/>
    <col min="11784" max="11784" width="15.140625" style="191" customWidth="1"/>
    <col min="11785" max="11785" width="15.85546875" style="191" customWidth="1"/>
    <col min="11786" max="11786" width="15.5703125" style="191" customWidth="1"/>
    <col min="11787" max="11787" width="11.28515625" style="191" bestFit="1" customWidth="1"/>
    <col min="11788" max="12027" width="11.42578125" style="191"/>
    <col min="12028" max="12028" width="44.7109375" style="191" customWidth="1"/>
    <col min="12029" max="12031" width="17.140625" style="191" customWidth="1"/>
    <col min="12032" max="12032" width="17.7109375" style="191" customWidth="1"/>
    <col min="12033" max="12033" width="16.140625" style="191" customWidth="1"/>
    <col min="12034" max="12034" width="14.140625" style="191" customWidth="1"/>
    <col min="12035" max="12035" width="14.28515625" style="191" customWidth="1"/>
    <col min="12036" max="12037" width="17.140625" style="191" customWidth="1"/>
    <col min="12038" max="12038" width="15.42578125" style="191" bestFit="1" customWidth="1"/>
    <col min="12039" max="12039" width="15.28515625" style="191" bestFit="1" customWidth="1"/>
    <col min="12040" max="12040" width="15.140625" style="191" customWidth="1"/>
    <col min="12041" max="12041" width="15.85546875" style="191" customWidth="1"/>
    <col min="12042" max="12042" width="15.5703125" style="191" customWidth="1"/>
    <col min="12043" max="12043" width="11.28515625" style="191" bestFit="1" customWidth="1"/>
    <col min="12044" max="12283" width="11.42578125" style="191"/>
    <col min="12284" max="12284" width="44.7109375" style="191" customWidth="1"/>
    <col min="12285" max="12287" width="17.140625" style="191" customWidth="1"/>
    <col min="12288" max="12288" width="17.7109375" style="191" customWidth="1"/>
    <col min="12289" max="12289" width="16.140625" style="191" customWidth="1"/>
    <col min="12290" max="12290" width="14.140625" style="191" customWidth="1"/>
    <col min="12291" max="12291" width="14.28515625" style="191" customWidth="1"/>
    <col min="12292" max="12293" width="17.140625" style="191" customWidth="1"/>
    <col min="12294" max="12294" width="15.42578125" style="191" bestFit="1" customWidth="1"/>
    <col min="12295" max="12295" width="15.28515625" style="191" bestFit="1" customWidth="1"/>
    <col min="12296" max="12296" width="15.140625" style="191" customWidth="1"/>
    <col min="12297" max="12297" width="15.85546875" style="191" customWidth="1"/>
    <col min="12298" max="12298" width="15.5703125" style="191" customWidth="1"/>
    <col min="12299" max="12299" width="11.28515625" style="191" bestFit="1" customWidth="1"/>
    <col min="12300" max="12539" width="11.42578125" style="191"/>
    <col min="12540" max="12540" width="44.7109375" style="191" customWidth="1"/>
    <col min="12541" max="12543" width="17.140625" style="191" customWidth="1"/>
    <col min="12544" max="12544" width="17.7109375" style="191" customWidth="1"/>
    <col min="12545" max="12545" width="16.140625" style="191" customWidth="1"/>
    <col min="12546" max="12546" width="14.140625" style="191" customWidth="1"/>
    <col min="12547" max="12547" width="14.28515625" style="191" customWidth="1"/>
    <col min="12548" max="12549" width="17.140625" style="191" customWidth="1"/>
    <col min="12550" max="12550" width="15.42578125" style="191" bestFit="1" customWidth="1"/>
    <col min="12551" max="12551" width="15.28515625" style="191" bestFit="1" customWidth="1"/>
    <col min="12552" max="12552" width="15.140625" style="191" customWidth="1"/>
    <col min="12553" max="12553" width="15.85546875" style="191" customWidth="1"/>
    <col min="12554" max="12554" width="15.5703125" style="191" customWidth="1"/>
    <col min="12555" max="12555" width="11.28515625" style="191" bestFit="1" customWidth="1"/>
    <col min="12556" max="12795" width="11.42578125" style="191"/>
    <col min="12796" max="12796" width="44.7109375" style="191" customWidth="1"/>
    <col min="12797" max="12799" width="17.140625" style="191" customWidth="1"/>
    <col min="12800" max="12800" width="17.7109375" style="191" customWidth="1"/>
    <col min="12801" max="12801" width="16.140625" style="191" customWidth="1"/>
    <col min="12802" max="12802" width="14.140625" style="191" customWidth="1"/>
    <col min="12803" max="12803" width="14.28515625" style="191" customWidth="1"/>
    <col min="12804" max="12805" width="17.140625" style="191" customWidth="1"/>
    <col min="12806" max="12806" width="15.42578125" style="191" bestFit="1" customWidth="1"/>
    <col min="12807" max="12807" width="15.28515625" style="191" bestFit="1" customWidth="1"/>
    <col min="12808" max="12808" width="15.140625" style="191" customWidth="1"/>
    <col min="12809" max="12809" width="15.85546875" style="191" customWidth="1"/>
    <col min="12810" max="12810" width="15.5703125" style="191" customWidth="1"/>
    <col min="12811" max="12811" width="11.28515625" style="191" bestFit="1" customWidth="1"/>
    <col min="12812" max="13051" width="11.42578125" style="191"/>
    <col min="13052" max="13052" width="44.7109375" style="191" customWidth="1"/>
    <col min="13053" max="13055" width="17.140625" style="191" customWidth="1"/>
    <col min="13056" max="13056" width="17.7109375" style="191" customWidth="1"/>
    <col min="13057" max="13057" width="16.140625" style="191" customWidth="1"/>
    <col min="13058" max="13058" width="14.140625" style="191" customWidth="1"/>
    <col min="13059" max="13059" width="14.28515625" style="191" customWidth="1"/>
    <col min="13060" max="13061" width="17.140625" style="191" customWidth="1"/>
    <col min="13062" max="13062" width="15.42578125" style="191" bestFit="1" customWidth="1"/>
    <col min="13063" max="13063" width="15.28515625" style="191" bestFit="1" customWidth="1"/>
    <col min="13064" max="13064" width="15.140625" style="191" customWidth="1"/>
    <col min="13065" max="13065" width="15.85546875" style="191" customWidth="1"/>
    <col min="13066" max="13066" width="15.5703125" style="191" customWidth="1"/>
    <col min="13067" max="13067" width="11.28515625" style="191" bestFit="1" customWidth="1"/>
    <col min="13068" max="13307" width="11.42578125" style="191"/>
    <col min="13308" max="13308" width="44.7109375" style="191" customWidth="1"/>
    <col min="13309" max="13311" width="17.140625" style="191" customWidth="1"/>
    <col min="13312" max="13312" width="17.7109375" style="191" customWidth="1"/>
    <col min="13313" max="13313" width="16.140625" style="191" customWidth="1"/>
    <col min="13314" max="13314" width="14.140625" style="191" customWidth="1"/>
    <col min="13315" max="13315" width="14.28515625" style="191" customWidth="1"/>
    <col min="13316" max="13317" width="17.140625" style="191" customWidth="1"/>
    <col min="13318" max="13318" width="15.42578125" style="191" bestFit="1" customWidth="1"/>
    <col min="13319" max="13319" width="15.28515625" style="191" bestFit="1" customWidth="1"/>
    <col min="13320" max="13320" width="15.140625" style="191" customWidth="1"/>
    <col min="13321" max="13321" width="15.85546875" style="191" customWidth="1"/>
    <col min="13322" max="13322" width="15.5703125" style="191" customWidth="1"/>
    <col min="13323" max="13323" width="11.28515625" style="191" bestFit="1" customWidth="1"/>
    <col min="13324" max="13563" width="11.42578125" style="191"/>
    <col min="13564" max="13564" width="44.7109375" style="191" customWidth="1"/>
    <col min="13565" max="13567" width="17.140625" style="191" customWidth="1"/>
    <col min="13568" max="13568" width="17.7109375" style="191" customWidth="1"/>
    <col min="13569" max="13569" width="16.140625" style="191" customWidth="1"/>
    <col min="13570" max="13570" width="14.140625" style="191" customWidth="1"/>
    <col min="13571" max="13571" width="14.28515625" style="191" customWidth="1"/>
    <col min="13572" max="13573" width="17.140625" style="191" customWidth="1"/>
    <col min="13574" max="13574" width="15.42578125" style="191" bestFit="1" customWidth="1"/>
    <col min="13575" max="13575" width="15.28515625" style="191" bestFit="1" customWidth="1"/>
    <col min="13576" max="13576" width="15.140625" style="191" customWidth="1"/>
    <col min="13577" max="13577" width="15.85546875" style="191" customWidth="1"/>
    <col min="13578" max="13578" width="15.5703125" style="191" customWidth="1"/>
    <col min="13579" max="13579" width="11.28515625" style="191" bestFit="1" customWidth="1"/>
    <col min="13580" max="13819" width="11.42578125" style="191"/>
    <col min="13820" max="13820" width="44.7109375" style="191" customWidth="1"/>
    <col min="13821" max="13823" width="17.140625" style="191" customWidth="1"/>
    <col min="13824" max="13824" width="17.7109375" style="191" customWidth="1"/>
    <col min="13825" max="13825" width="16.140625" style="191" customWidth="1"/>
    <col min="13826" max="13826" width="14.140625" style="191" customWidth="1"/>
    <col min="13827" max="13827" width="14.28515625" style="191" customWidth="1"/>
    <col min="13828" max="13829" width="17.140625" style="191" customWidth="1"/>
    <col min="13830" max="13830" width="15.42578125" style="191" bestFit="1" customWidth="1"/>
    <col min="13831" max="13831" width="15.28515625" style="191" bestFit="1" customWidth="1"/>
    <col min="13832" max="13832" width="15.140625" style="191" customWidth="1"/>
    <col min="13833" max="13833" width="15.85546875" style="191" customWidth="1"/>
    <col min="13834" max="13834" width="15.5703125" style="191" customWidth="1"/>
    <col min="13835" max="13835" width="11.28515625" style="191" bestFit="1" customWidth="1"/>
    <col min="13836" max="14075" width="11.42578125" style="191"/>
    <col min="14076" max="14076" width="44.7109375" style="191" customWidth="1"/>
    <col min="14077" max="14079" width="17.140625" style="191" customWidth="1"/>
    <col min="14080" max="14080" width="17.7109375" style="191" customWidth="1"/>
    <col min="14081" max="14081" width="16.140625" style="191" customWidth="1"/>
    <col min="14082" max="14082" width="14.140625" style="191" customWidth="1"/>
    <col min="14083" max="14083" width="14.28515625" style="191" customWidth="1"/>
    <col min="14084" max="14085" width="17.140625" style="191" customWidth="1"/>
    <col min="14086" max="14086" width="15.42578125" style="191" bestFit="1" customWidth="1"/>
    <col min="14087" max="14087" width="15.28515625" style="191" bestFit="1" customWidth="1"/>
    <col min="14088" max="14088" width="15.140625" style="191" customWidth="1"/>
    <col min="14089" max="14089" width="15.85546875" style="191" customWidth="1"/>
    <col min="14090" max="14090" width="15.5703125" style="191" customWidth="1"/>
    <col min="14091" max="14091" width="11.28515625" style="191" bestFit="1" customWidth="1"/>
    <col min="14092" max="14331" width="11.42578125" style="191"/>
    <col min="14332" max="14332" width="44.7109375" style="191" customWidth="1"/>
    <col min="14333" max="14335" width="17.140625" style="191" customWidth="1"/>
    <col min="14336" max="14336" width="17.7109375" style="191" customWidth="1"/>
    <col min="14337" max="14337" width="16.140625" style="191" customWidth="1"/>
    <col min="14338" max="14338" width="14.140625" style="191" customWidth="1"/>
    <col min="14339" max="14339" width="14.28515625" style="191" customWidth="1"/>
    <col min="14340" max="14341" width="17.140625" style="191" customWidth="1"/>
    <col min="14342" max="14342" width="15.42578125" style="191" bestFit="1" customWidth="1"/>
    <col min="14343" max="14343" width="15.28515625" style="191" bestFit="1" customWidth="1"/>
    <col min="14344" max="14344" width="15.140625" style="191" customWidth="1"/>
    <col min="14345" max="14345" width="15.85546875" style="191" customWidth="1"/>
    <col min="14346" max="14346" width="15.5703125" style="191" customWidth="1"/>
    <col min="14347" max="14347" width="11.28515625" style="191" bestFit="1" customWidth="1"/>
    <col min="14348" max="14587" width="11.42578125" style="191"/>
    <col min="14588" max="14588" width="44.7109375" style="191" customWidth="1"/>
    <col min="14589" max="14591" width="17.140625" style="191" customWidth="1"/>
    <col min="14592" max="14592" width="17.7109375" style="191" customWidth="1"/>
    <col min="14593" max="14593" width="16.140625" style="191" customWidth="1"/>
    <col min="14594" max="14594" width="14.140625" style="191" customWidth="1"/>
    <col min="14595" max="14595" width="14.28515625" style="191" customWidth="1"/>
    <col min="14596" max="14597" width="17.140625" style="191" customWidth="1"/>
    <col min="14598" max="14598" width="15.42578125" style="191" bestFit="1" customWidth="1"/>
    <col min="14599" max="14599" width="15.28515625" style="191" bestFit="1" customWidth="1"/>
    <col min="14600" max="14600" width="15.140625" style="191" customWidth="1"/>
    <col min="14601" max="14601" width="15.85546875" style="191" customWidth="1"/>
    <col min="14602" max="14602" width="15.5703125" style="191" customWidth="1"/>
    <col min="14603" max="14603" width="11.28515625" style="191" bestFit="1" customWidth="1"/>
    <col min="14604" max="14843" width="11.42578125" style="191"/>
    <col min="14844" max="14844" width="44.7109375" style="191" customWidth="1"/>
    <col min="14845" max="14847" width="17.140625" style="191" customWidth="1"/>
    <col min="14848" max="14848" width="17.7109375" style="191" customWidth="1"/>
    <col min="14849" max="14849" width="16.140625" style="191" customWidth="1"/>
    <col min="14850" max="14850" width="14.140625" style="191" customWidth="1"/>
    <col min="14851" max="14851" width="14.28515625" style="191" customWidth="1"/>
    <col min="14852" max="14853" width="17.140625" style="191" customWidth="1"/>
    <col min="14854" max="14854" width="15.42578125" style="191" bestFit="1" customWidth="1"/>
    <col min="14855" max="14855" width="15.28515625" style="191" bestFit="1" customWidth="1"/>
    <col min="14856" max="14856" width="15.140625" style="191" customWidth="1"/>
    <col min="14857" max="14857" width="15.85546875" style="191" customWidth="1"/>
    <col min="14858" max="14858" width="15.5703125" style="191" customWidth="1"/>
    <col min="14859" max="14859" width="11.28515625" style="191" bestFit="1" customWidth="1"/>
    <col min="14860" max="15099" width="11.42578125" style="191"/>
    <col min="15100" max="15100" width="44.7109375" style="191" customWidth="1"/>
    <col min="15101" max="15103" width="17.140625" style="191" customWidth="1"/>
    <col min="15104" max="15104" width="17.7109375" style="191" customWidth="1"/>
    <col min="15105" max="15105" width="16.140625" style="191" customWidth="1"/>
    <col min="15106" max="15106" width="14.140625" style="191" customWidth="1"/>
    <col min="15107" max="15107" width="14.28515625" style="191" customWidth="1"/>
    <col min="15108" max="15109" width="17.140625" style="191" customWidth="1"/>
    <col min="15110" max="15110" width="15.42578125" style="191" bestFit="1" customWidth="1"/>
    <col min="15111" max="15111" width="15.28515625" style="191" bestFit="1" customWidth="1"/>
    <col min="15112" max="15112" width="15.140625" style="191" customWidth="1"/>
    <col min="15113" max="15113" width="15.85546875" style="191" customWidth="1"/>
    <col min="15114" max="15114" width="15.5703125" style="191" customWidth="1"/>
    <col min="15115" max="15115" width="11.28515625" style="191" bestFit="1" customWidth="1"/>
    <col min="15116" max="15355" width="11.42578125" style="191"/>
    <col min="15356" max="15356" width="44.7109375" style="191" customWidth="1"/>
    <col min="15357" max="15359" width="17.140625" style="191" customWidth="1"/>
    <col min="15360" max="15360" width="17.7109375" style="191" customWidth="1"/>
    <col min="15361" max="15361" width="16.140625" style="191" customWidth="1"/>
    <col min="15362" max="15362" width="14.140625" style="191" customWidth="1"/>
    <col min="15363" max="15363" width="14.28515625" style="191" customWidth="1"/>
    <col min="15364" max="15365" width="17.140625" style="191" customWidth="1"/>
    <col min="15366" max="15366" width="15.42578125" style="191" bestFit="1" customWidth="1"/>
    <col min="15367" max="15367" width="15.28515625" style="191" bestFit="1" customWidth="1"/>
    <col min="15368" max="15368" width="15.140625" style="191" customWidth="1"/>
    <col min="15369" max="15369" width="15.85546875" style="191" customWidth="1"/>
    <col min="15370" max="15370" width="15.5703125" style="191" customWidth="1"/>
    <col min="15371" max="15371" width="11.28515625" style="191" bestFit="1" customWidth="1"/>
    <col min="15372" max="15611" width="11.42578125" style="191"/>
    <col min="15612" max="15612" width="44.7109375" style="191" customWidth="1"/>
    <col min="15613" max="15615" width="17.140625" style="191" customWidth="1"/>
    <col min="15616" max="15616" width="17.7109375" style="191" customWidth="1"/>
    <col min="15617" max="15617" width="16.140625" style="191" customWidth="1"/>
    <col min="15618" max="15618" width="14.140625" style="191" customWidth="1"/>
    <col min="15619" max="15619" width="14.28515625" style="191" customWidth="1"/>
    <col min="15620" max="15621" width="17.140625" style="191" customWidth="1"/>
    <col min="15622" max="15622" width="15.42578125" style="191" bestFit="1" customWidth="1"/>
    <col min="15623" max="15623" width="15.28515625" style="191" bestFit="1" customWidth="1"/>
    <col min="15624" max="15624" width="15.140625" style="191" customWidth="1"/>
    <col min="15625" max="15625" width="15.85546875" style="191" customWidth="1"/>
    <col min="15626" max="15626" width="15.5703125" style="191" customWidth="1"/>
    <col min="15627" max="15627" width="11.28515625" style="191" bestFit="1" customWidth="1"/>
    <col min="15628" max="15867" width="11.42578125" style="191"/>
    <col min="15868" max="15868" width="44.7109375" style="191" customWidth="1"/>
    <col min="15869" max="15871" width="17.140625" style="191" customWidth="1"/>
    <col min="15872" max="15872" width="17.7109375" style="191" customWidth="1"/>
    <col min="15873" max="15873" width="16.140625" style="191" customWidth="1"/>
    <col min="15874" max="15874" width="14.140625" style="191" customWidth="1"/>
    <col min="15875" max="15875" width="14.28515625" style="191" customWidth="1"/>
    <col min="15876" max="15877" width="17.140625" style="191" customWidth="1"/>
    <col min="15878" max="15878" width="15.42578125" style="191" bestFit="1" customWidth="1"/>
    <col min="15879" max="15879" width="15.28515625" style="191" bestFit="1" customWidth="1"/>
    <col min="15880" max="15880" width="15.140625" style="191" customWidth="1"/>
    <col min="15881" max="15881" width="15.85546875" style="191" customWidth="1"/>
    <col min="15882" max="15882" width="15.5703125" style="191" customWidth="1"/>
    <col min="15883" max="15883" width="11.28515625" style="191" bestFit="1" customWidth="1"/>
    <col min="15884" max="16123" width="11.42578125" style="191"/>
    <col min="16124" max="16124" width="44.7109375" style="191" customWidth="1"/>
    <col min="16125" max="16127" width="17.140625" style="191" customWidth="1"/>
    <col min="16128" max="16128" width="17.7109375" style="191" customWidth="1"/>
    <col min="16129" max="16129" width="16.140625" style="191" customWidth="1"/>
    <col min="16130" max="16130" width="14.140625" style="191" customWidth="1"/>
    <col min="16131" max="16131" width="14.28515625" style="191" customWidth="1"/>
    <col min="16132" max="16133" width="17.140625" style="191" customWidth="1"/>
    <col min="16134" max="16134" width="15.42578125" style="191" bestFit="1" customWidth="1"/>
    <col min="16135" max="16135" width="15.28515625" style="191" bestFit="1" customWidth="1"/>
    <col min="16136" max="16136" width="15.140625" style="191" customWidth="1"/>
    <col min="16137" max="16137" width="15.85546875" style="191" customWidth="1"/>
    <col min="16138" max="16138" width="15.5703125" style="191" customWidth="1"/>
    <col min="16139" max="16139" width="11.28515625" style="191" bestFit="1" customWidth="1"/>
    <col min="16140" max="16384" width="11.42578125" style="191"/>
  </cols>
  <sheetData>
    <row r="1" spans="1:12" x14ac:dyDescent="0.2">
      <c r="A1" s="189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x14ac:dyDescent="0.2">
      <c r="A2" s="192">
        <v>45800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2" ht="11.25" x14ac:dyDescent="0.2">
      <c r="A3" s="194"/>
      <c r="B3" s="191"/>
      <c r="C3" s="191"/>
      <c r="E3" s="191"/>
    </row>
    <row r="4" spans="1:12" ht="13.5" customHeight="1" thickBot="1" x14ac:dyDescent="0.25">
      <c r="A4" s="194"/>
      <c r="B4" s="191"/>
      <c r="C4" s="196"/>
      <c r="D4" s="196"/>
      <c r="E4" s="191"/>
    </row>
    <row r="5" spans="1:12" ht="12.75" customHeight="1" x14ac:dyDescent="0.2">
      <c r="A5" s="197" t="s">
        <v>0</v>
      </c>
      <c r="B5" s="198" t="s">
        <v>9</v>
      </c>
      <c r="C5" s="199" t="s">
        <v>10</v>
      </c>
      <c r="D5" s="199" t="s">
        <v>10</v>
      </c>
      <c r="E5" s="198" t="s">
        <v>1</v>
      </c>
      <c r="F5" s="200" t="s">
        <v>7</v>
      </c>
      <c r="G5" s="200" t="s">
        <v>8</v>
      </c>
      <c r="H5" s="200" t="s">
        <v>2</v>
      </c>
      <c r="I5" s="200" t="s">
        <v>3</v>
      </c>
      <c r="J5" s="200" t="s">
        <v>4</v>
      </c>
      <c r="K5" s="200" t="s">
        <v>5</v>
      </c>
    </row>
    <row r="6" spans="1:12" ht="23.25" customHeight="1" thickBot="1" x14ac:dyDescent="0.25">
      <c r="A6" s="201"/>
      <c r="B6" s="202"/>
      <c r="C6" s="203" t="s">
        <v>11</v>
      </c>
      <c r="D6" s="203" t="s">
        <v>12</v>
      </c>
      <c r="E6" s="202" t="s">
        <v>6</v>
      </c>
      <c r="F6" s="204" t="s">
        <v>6</v>
      </c>
      <c r="G6" s="204" t="s">
        <v>6</v>
      </c>
      <c r="H6" s="204"/>
      <c r="I6" s="204"/>
      <c r="J6" s="204"/>
      <c r="K6" s="204" t="s">
        <v>6</v>
      </c>
    </row>
    <row r="7" spans="1:12" x14ac:dyDescent="0.2">
      <c r="A7" s="1" t="s">
        <v>15</v>
      </c>
      <c r="B7" s="205">
        <v>26221161.59</v>
      </c>
      <c r="C7" s="205">
        <v>7523554.0999999996</v>
      </c>
      <c r="D7" s="205">
        <v>355305.21</v>
      </c>
      <c r="E7" s="205">
        <v>44007.56</v>
      </c>
      <c r="F7" s="205">
        <v>23483374.359999999</v>
      </c>
      <c r="G7" s="205">
        <v>668816.17000000004</v>
      </c>
      <c r="H7" s="206"/>
      <c r="I7" s="206"/>
      <c r="J7" s="206">
        <v>1681547.76</v>
      </c>
      <c r="K7" s="207">
        <v>59977766.75</v>
      </c>
      <c r="L7" s="195"/>
    </row>
    <row r="8" spans="1:12" x14ac:dyDescent="0.2">
      <c r="A8" s="2" t="s">
        <v>16</v>
      </c>
      <c r="B8" s="205">
        <v>24783940.18</v>
      </c>
      <c r="C8" s="205">
        <v>7111176.7599999998</v>
      </c>
      <c r="D8" s="205">
        <v>335830.4</v>
      </c>
      <c r="E8" s="205">
        <v>41458.53</v>
      </c>
      <c r="F8" s="205">
        <v>21120388.719999999</v>
      </c>
      <c r="G8" s="205">
        <v>601517.36</v>
      </c>
      <c r="H8" s="206"/>
      <c r="I8" s="206"/>
      <c r="J8" s="206">
        <v>1512344.09</v>
      </c>
      <c r="K8" s="207">
        <v>55506656.039999999</v>
      </c>
      <c r="L8" s="195"/>
    </row>
    <row r="9" spans="1:12" x14ac:dyDescent="0.2">
      <c r="A9" s="2" t="s">
        <v>17</v>
      </c>
      <c r="B9" s="205"/>
      <c r="C9" s="205"/>
      <c r="E9" s="205"/>
      <c r="F9" s="205">
        <v>8206845.7000000002</v>
      </c>
      <c r="G9" s="205">
        <v>233734.34</v>
      </c>
      <c r="H9" s="206"/>
      <c r="I9" s="206">
        <v>954013.37</v>
      </c>
      <c r="J9" s="206">
        <v>587658.43999999994</v>
      </c>
      <c r="K9" s="207">
        <v>9982251.8499999996</v>
      </c>
      <c r="L9" s="195"/>
    </row>
    <row r="10" spans="1:12" x14ac:dyDescent="0.2">
      <c r="A10" s="2" t="s">
        <v>18</v>
      </c>
      <c r="B10" s="205"/>
      <c r="C10" s="205"/>
      <c r="D10" s="205"/>
      <c r="E10" s="205"/>
      <c r="F10" s="205">
        <v>8684839.5299999993</v>
      </c>
      <c r="G10" s="205">
        <v>247347.8</v>
      </c>
      <c r="H10" s="206"/>
      <c r="I10" s="206">
        <v>1416356.2</v>
      </c>
      <c r="J10" s="206">
        <v>621885.61</v>
      </c>
      <c r="K10" s="207">
        <v>10970429.140000001</v>
      </c>
      <c r="L10" s="195"/>
    </row>
    <row r="11" spans="1:12" x14ac:dyDescent="0.2">
      <c r="A11" s="2" t="s">
        <v>19</v>
      </c>
      <c r="B11" s="205"/>
      <c r="C11" s="205"/>
      <c r="D11" s="205"/>
      <c r="E11" s="205"/>
      <c r="F11" s="205">
        <v>8415004.3000000007</v>
      </c>
      <c r="G11" s="205">
        <v>239662.79</v>
      </c>
      <c r="H11" s="206"/>
      <c r="I11" s="206"/>
      <c r="J11" s="206">
        <v>602563.81999999995</v>
      </c>
      <c r="K11" s="207">
        <v>9257230.9100000001</v>
      </c>
      <c r="L11" s="195"/>
    </row>
    <row r="12" spans="1:12" x14ac:dyDescent="0.2">
      <c r="A12" s="2" t="s">
        <v>20</v>
      </c>
      <c r="B12" s="205"/>
      <c r="C12" s="205"/>
      <c r="D12" s="205"/>
      <c r="E12" s="205"/>
      <c r="F12" s="205">
        <v>7871479.0599999996</v>
      </c>
      <c r="G12" s="205">
        <v>224182.96</v>
      </c>
      <c r="H12" s="206"/>
      <c r="I12" s="206">
        <v>626233.01</v>
      </c>
      <c r="J12" s="206">
        <v>563644.21</v>
      </c>
      <c r="K12" s="207">
        <v>9285539.2400000002</v>
      </c>
      <c r="L12" s="195"/>
    </row>
    <row r="13" spans="1:12" x14ac:dyDescent="0.2">
      <c r="A13" s="2" t="s">
        <v>21</v>
      </c>
      <c r="B13" s="205"/>
      <c r="C13" s="205"/>
      <c r="D13" s="205"/>
      <c r="E13" s="205"/>
      <c r="F13" s="205">
        <v>9509764.3699999992</v>
      </c>
      <c r="G13" s="205">
        <v>270842</v>
      </c>
      <c r="H13" s="206"/>
      <c r="I13" s="206"/>
      <c r="J13" s="206">
        <v>680955.08</v>
      </c>
      <c r="K13" s="207">
        <v>10461561.449999999</v>
      </c>
      <c r="L13" s="195"/>
    </row>
    <row r="14" spans="1:12" x14ac:dyDescent="0.2">
      <c r="A14" s="2" t="s">
        <v>22</v>
      </c>
      <c r="B14" s="205"/>
      <c r="C14" s="205"/>
      <c r="D14" s="205"/>
      <c r="E14" s="205"/>
      <c r="F14" s="205">
        <v>7740416.2400000002</v>
      </c>
      <c r="G14" s="205">
        <v>220450.24</v>
      </c>
      <c r="H14" s="206"/>
      <c r="I14" s="206"/>
      <c r="J14" s="206">
        <v>554259.34</v>
      </c>
      <c r="K14" s="207">
        <v>8515125.8200000003</v>
      </c>
      <c r="L14" s="195"/>
    </row>
    <row r="15" spans="1:12" x14ac:dyDescent="0.2">
      <c r="A15" s="2" t="s">
        <v>23</v>
      </c>
      <c r="B15" s="205"/>
      <c r="C15" s="205"/>
      <c r="D15" s="205"/>
      <c r="E15" s="205"/>
      <c r="F15" s="205">
        <v>9024060.9600000009</v>
      </c>
      <c r="G15" s="205">
        <v>257008.97</v>
      </c>
      <c r="H15" s="206"/>
      <c r="I15" s="206"/>
      <c r="J15" s="206">
        <v>646175.86</v>
      </c>
      <c r="K15" s="207">
        <v>9927245.7899999991</v>
      </c>
      <c r="L15" s="195"/>
    </row>
    <row r="16" spans="1:12" x14ac:dyDescent="0.2">
      <c r="A16" s="2" t="s">
        <v>24</v>
      </c>
      <c r="B16" s="205"/>
      <c r="C16" s="205"/>
      <c r="D16" s="205"/>
      <c r="E16" s="205"/>
      <c r="F16" s="205">
        <v>14258864.369999999</v>
      </c>
      <c r="G16" s="205">
        <v>406098.33</v>
      </c>
      <c r="H16" s="206"/>
      <c r="I16" s="206"/>
      <c r="J16" s="206">
        <v>1021018.58</v>
      </c>
      <c r="K16" s="207">
        <v>15685981.279999999</v>
      </c>
      <c r="L16" s="195"/>
    </row>
    <row r="17" spans="1:12" x14ac:dyDescent="0.2">
      <c r="A17" s="2" t="s">
        <v>25</v>
      </c>
      <c r="B17" s="205"/>
      <c r="C17" s="205"/>
      <c r="D17" s="205"/>
      <c r="E17" s="205"/>
      <c r="F17" s="205">
        <v>8499809.6600000001</v>
      </c>
      <c r="G17" s="205">
        <v>242078.07999999999</v>
      </c>
      <c r="H17" s="206"/>
      <c r="I17" s="206"/>
      <c r="J17" s="206">
        <v>608636.38</v>
      </c>
      <c r="K17" s="207">
        <v>9350524.1199999992</v>
      </c>
      <c r="L17" s="195"/>
    </row>
    <row r="18" spans="1:12" x14ac:dyDescent="0.2">
      <c r="A18" s="2" t="s">
        <v>26</v>
      </c>
      <c r="B18" s="205"/>
      <c r="C18" s="205"/>
      <c r="D18" s="205"/>
      <c r="E18" s="205"/>
      <c r="F18" s="205">
        <v>8407294.7300000004</v>
      </c>
      <c r="G18" s="205">
        <v>239443.21</v>
      </c>
      <c r="H18" s="206"/>
      <c r="I18" s="206">
        <v>1145506.1100000001</v>
      </c>
      <c r="J18" s="206">
        <v>602011.76</v>
      </c>
      <c r="K18" s="207">
        <v>10394255.810000001</v>
      </c>
      <c r="L18" s="195"/>
    </row>
    <row r="19" spans="1:12" x14ac:dyDescent="0.2">
      <c r="A19" s="2" t="s">
        <v>27</v>
      </c>
      <c r="B19" s="205"/>
      <c r="C19" s="205"/>
      <c r="D19" s="205"/>
      <c r="E19" s="205"/>
      <c r="F19" s="205">
        <v>9093447.1600000001</v>
      </c>
      <c r="G19" s="205">
        <v>258985.12</v>
      </c>
      <c r="H19" s="206"/>
      <c r="I19" s="206">
        <v>1814868.11</v>
      </c>
      <c r="J19" s="206">
        <v>651144.31999999995</v>
      </c>
      <c r="K19" s="207">
        <v>11818444.710000001</v>
      </c>
      <c r="L19" s="195"/>
    </row>
    <row r="20" spans="1:12" x14ac:dyDescent="0.2">
      <c r="A20" s="2" t="s">
        <v>28</v>
      </c>
      <c r="B20" s="205"/>
      <c r="C20" s="205"/>
      <c r="D20" s="205"/>
      <c r="E20" s="205"/>
      <c r="F20" s="205">
        <v>12759351.460000001</v>
      </c>
      <c r="G20" s="205">
        <v>363391.58</v>
      </c>
      <c r="H20" s="207"/>
      <c r="I20" s="207"/>
      <c r="J20" s="207">
        <v>913644.63</v>
      </c>
      <c r="K20" s="207">
        <v>14036387.67</v>
      </c>
      <c r="L20" s="195"/>
    </row>
    <row r="21" spans="1:12" x14ac:dyDescent="0.2">
      <c r="A21" s="2" t="s">
        <v>29</v>
      </c>
      <c r="B21" s="205"/>
      <c r="C21" s="205"/>
      <c r="D21" s="205"/>
      <c r="E21" s="205"/>
      <c r="F21" s="205">
        <v>11641462.67</v>
      </c>
      <c r="G21" s="205">
        <v>331553.65000000002</v>
      </c>
      <c r="H21" s="207"/>
      <c r="I21" s="207"/>
      <c r="J21" s="207">
        <v>833597.22</v>
      </c>
      <c r="K21" s="207">
        <v>12806613.539999999</v>
      </c>
      <c r="L21" s="195"/>
    </row>
    <row r="22" spans="1:12" x14ac:dyDescent="0.2">
      <c r="A22" s="2" t="s">
        <v>30</v>
      </c>
      <c r="B22" s="205"/>
      <c r="C22" s="205"/>
      <c r="D22" s="205"/>
      <c r="E22" s="205"/>
      <c r="F22" s="205">
        <v>8889143.3499999996</v>
      </c>
      <c r="G22" s="205">
        <v>253166.46</v>
      </c>
      <c r="H22" s="207"/>
      <c r="I22" s="207">
        <v>1616474.74</v>
      </c>
      <c r="J22" s="207">
        <v>636514.96</v>
      </c>
      <c r="K22" s="207">
        <v>11395299.51</v>
      </c>
      <c r="L22" s="195"/>
    </row>
    <row r="23" spans="1:12" x14ac:dyDescent="0.2">
      <c r="A23" s="2" t="s">
        <v>31</v>
      </c>
      <c r="B23" s="205"/>
      <c r="C23" s="205"/>
      <c r="D23" s="205"/>
      <c r="E23" s="205"/>
      <c r="F23" s="205">
        <v>8295505.8499999996</v>
      </c>
      <c r="G23" s="205">
        <v>236259.42</v>
      </c>
      <c r="H23" s="207"/>
      <c r="I23" s="207"/>
      <c r="J23" s="207">
        <v>594007.02</v>
      </c>
      <c r="K23" s="207">
        <v>9125772.2899999991</v>
      </c>
      <c r="L23" s="195"/>
    </row>
    <row r="24" spans="1:12" x14ac:dyDescent="0.2">
      <c r="A24" s="2" t="s">
        <v>32</v>
      </c>
      <c r="B24" s="205"/>
      <c r="C24" s="205"/>
      <c r="D24" s="205"/>
      <c r="E24" s="205"/>
      <c r="F24" s="205">
        <v>11487271.109999999</v>
      </c>
      <c r="G24" s="205">
        <v>327162.21000000002</v>
      </c>
      <c r="H24" s="207"/>
      <c r="I24" s="207"/>
      <c r="J24" s="207">
        <v>822556.19</v>
      </c>
      <c r="K24" s="207">
        <v>12636989.51</v>
      </c>
      <c r="L24" s="195"/>
    </row>
    <row r="25" spans="1:12" x14ac:dyDescent="0.2">
      <c r="A25" s="2" t="s">
        <v>33</v>
      </c>
      <c r="B25" s="205"/>
      <c r="C25" s="205"/>
      <c r="D25" s="205"/>
      <c r="E25" s="205"/>
      <c r="F25" s="205">
        <v>8704113.4800000004</v>
      </c>
      <c r="G25" s="205">
        <v>247896.73</v>
      </c>
      <c r="H25" s="207"/>
      <c r="I25" s="207"/>
      <c r="J25" s="207">
        <v>623265.73</v>
      </c>
      <c r="K25" s="207">
        <v>9575275.9399999995</v>
      </c>
      <c r="L25" s="195"/>
    </row>
    <row r="26" spans="1:12" x14ac:dyDescent="0.2">
      <c r="A26" s="2" t="s">
        <v>34</v>
      </c>
      <c r="B26" s="205"/>
      <c r="C26" s="205"/>
      <c r="D26" s="205"/>
      <c r="E26" s="205"/>
      <c r="F26" s="205">
        <v>10885924.029999999</v>
      </c>
      <c r="G26" s="205">
        <v>310035.59999999998</v>
      </c>
      <c r="H26" s="207"/>
      <c r="I26" s="207"/>
      <c r="J26" s="207">
        <v>779496.21</v>
      </c>
      <c r="K26" s="207">
        <v>11975455.84</v>
      </c>
      <c r="L26" s="195"/>
    </row>
    <row r="27" spans="1:12" x14ac:dyDescent="0.2">
      <c r="A27" s="2" t="s">
        <v>35</v>
      </c>
      <c r="B27" s="205"/>
      <c r="C27" s="205"/>
      <c r="D27" s="205"/>
      <c r="E27" s="205"/>
      <c r="F27" s="205">
        <v>8939255.5999999996</v>
      </c>
      <c r="G27" s="205">
        <v>254593.68</v>
      </c>
      <c r="H27" s="207"/>
      <c r="I27" s="207">
        <v>1664779.21</v>
      </c>
      <c r="J27" s="207">
        <v>640103.29</v>
      </c>
      <c r="K27" s="207">
        <v>11498731.779999999</v>
      </c>
      <c r="L27" s="195"/>
    </row>
    <row r="28" spans="1:12" x14ac:dyDescent="0.2">
      <c r="A28" s="2" t="s">
        <v>36</v>
      </c>
      <c r="B28" s="205"/>
      <c r="C28" s="205"/>
      <c r="D28" s="205"/>
      <c r="E28" s="205"/>
      <c r="F28" s="205">
        <v>11425594.48</v>
      </c>
      <c r="G28" s="205">
        <v>325405.63</v>
      </c>
      <c r="H28" s="207"/>
      <c r="I28" s="207"/>
      <c r="J28" s="207">
        <v>818139.78</v>
      </c>
      <c r="K28" s="207">
        <v>12569139.890000001</v>
      </c>
      <c r="L28" s="195"/>
    </row>
    <row r="29" spans="1:12" x14ac:dyDescent="0.2">
      <c r="A29" s="2" t="s">
        <v>37</v>
      </c>
      <c r="B29" s="205">
        <v>28754183.030000001</v>
      </c>
      <c r="C29" s="205">
        <v>8250345.8499999996</v>
      </c>
      <c r="D29" s="205">
        <v>389628.47</v>
      </c>
      <c r="E29" s="205">
        <v>48276.6</v>
      </c>
      <c r="F29" s="205">
        <v>24030754.390000001</v>
      </c>
      <c r="G29" s="205">
        <v>684405.78</v>
      </c>
      <c r="H29" s="207"/>
      <c r="I29" s="207">
        <v>11631027.390000001</v>
      </c>
      <c r="J29" s="207">
        <v>1720743.39</v>
      </c>
      <c r="K29" s="207">
        <v>75509364.900000006</v>
      </c>
      <c r="L29" s="195"/>
    </row>
    <row r="30" spans="1:12" x14ac:dyDescent="0.2">
      <c r="A30" s="2" t="s">
        <v>38</v>
      </c>
      <c r="B30" s="205">
        <v>36411776.719999999</v>
      </c>
      <c r="C30" s="205">
        <v>10447514.73</v>
      </c>
      <c r="D30" s="205">
        <v>493391.34</v>
      </c>
      <c r="E30" s="205">
        <v>58534.7</v>
      </c>
      <c r="F30" s="205">
        <v>35876520.869999997</v>
      </c>
      <c r="G30" s="205">
        <v>1021778.08</v>
      </c>
      <c r="H30" s="207"/>
      <c r="I30" s="207"/>
      <c r="J30" s="207">
        <v>2568969.9700000002</v>
      </c>
      <c r="K30" s="207">
        <v>86878486.409999996</v>
      </c>
      <c r="L30" s="195"/>
    </row>
    <row r="31" spans="1:12" x14ac:dyDescent="0.2">
      <c r="A31" s="2" t="s">
        <v>39</v>
      </c>
      <c r="B31" s="205">
        <v>989650500.39999998</v>
      </c>
      <c r="C31" s="205">
        <v>283957255.49000001</v>
      </c>
      <c r="D31" s="205">
        <v>13410084.039999999</v>
      </c>
      <c r="E31" s="205">
        <v>1582025.26</v>
      </c>
      <c r="F31" s="205">
        <v>1541915584.78</v>
      </c>
      <c r="G31" s="205">
        <v>43914390.460000001</v>
      </c>
      <c r="H31" s="207"/>
      <c r="I31" s="207">
        <v>1432286323.8</v>
      </c>
      <c r="J31" s="207">
        <v>110410227.40000001</v>
      </c>
      <c r="K31" s="207">
        <v>4417126391.6300001</v>
      </c>
      <c r="L31" s="195"/>
    </row>
    <row r="32" spans="1:12" x14ac:dyDescent="0.2">
      <c r="A32" s="2" t="s">
        <v>40</v>
      </c>
      <c r="B32" s="205">
        <v>30958789.620000001</v>
      </c>
      <c r="C32" s="205">
        <v>8882906.5700000003</v>
      </c>
      <c r="D32" s="205">
        <v>419501.6</v>
      </c>
      <c r="E32" s="205">
        <v>52537.9</v>
      </c>
      <c r="F32" s="205">
        <v>23780193.109999999</v>
      </c>
      <c r="G32" s="205">
        <v>677269.69</v>
      </c>
      <c r="H32" s="207"/>
      <c r="I32" s="207"/>
      <c r="J32" s="207">
        <v>1702801.73</v>
      </c>
      <c r="K32" s="207">
        <v>66474000.219999999</v>
      </c>
      <c r="L32" s="195"/>
    </row>
    <row r="33" spans="1:12" x14ac:dyDescent="0.2">
      <c r="A33" s="2" t="s">
        <v>41</v>
      </c>
      <c r="B33" s="205">
        <v>49610151.579999998</v>
      </c>
      <c r="C33" s="205">
        <v>14234482.26</v>
      </c>
      <c r="D33" s="205">
        <v>672233.58</v>
      </c>
      <c r="E33" s="205">
        <v>75920.789999999994</v>
      </c>
      <c r="F33" s="205">
        <v>47278986.619999997</v>
      </c>
      <c r="G33" s="205">
        <v>1346525</v>
      </c>
      <c r="H33" s="207"/>
      <c r="I33" s="207"/>
      <c r="J33" s="207">
        <v>3385453.6</v>
      </c>
      <c r="K33" s="207">
        <v>116603753.43000001</v>
      </c>
      <c r="L33" s="195"/>
    </row>
    <row r="34" spans="1:12" x14ac:dyDescent="0.2">
      <c r="A34" s="2" t="s">
        <v>42</v>
      </c>
      <c r="B34" s="205">
        <v>36223182.060000002</v>
      </c>
      <c r="C34" s="205">
        <v>10393401.869999999</v>
      </c>
      <c r="D34" s="205">
        <v>490835.82</v>
      </c>
      <c r="E34" s="205">
        <v>60595.62</v>
      </c>
      <c r="F34" s="205">
        <v>49977338.890000001</v>
      </c>
      <c r="G34" s="205">
        <v>1423375.18</v>
      </c>
      <c r="H34" s="207"/>
      <c r="I34" s="207"/>
      <c r="J34" s="207">
        <v>3578671.5</v>
      </c>
      <c r="K34" s="207">
        <v>102147400.94</v>
      </c>
      <c r="L34" s="195"/>
    </row>
    <row r="35" spans="1:12" x14ac:dyDescent="0.2">
      <c r="A35" s="2" t="s">
        <v>43</v>
      </c>
      <c r="B35" s="205">
        <v>51369284.57</v>
      </c>
      <c r="C35" s="205">
        <v>14739224.66</v>
      </c>
      <c r="D35" s="205">
        <v>696070.4</v>
      </c>
      <c r="E35" s="205">
        <v>80158.84</v>
      </c>
      <c r="F35" s="205">
        <v>55790360.649999999</v>
      </c>
      <c r="G35" s="205">
        <v>1588932.43</v>
      </c>
      <c r="H35" s="207"/>
      <c r="I35" s="207"/>
      <c r="J35" s="207">
        <v>3994918.05</v>
      </c>
      <c r="K35" s="207">
        <v>128258949.59999999</v>
      </c>
      <c r="L35" s="195"/>
    </row>
    <row r="36" spans="1:12" x14ac:dyDescent="0.2">
      <c r="A36" s="2" t="s">
        <v>44</v>
      </c>
      <c r="B36" s="205">
        <v>30471044.800000001</v>
      </c>
      <c r="C36" s="205">
        <v>8742959.5099999998</v>
      </c>
      <c r="D36" s="205">
        <v>412892.5</v>
      </c>
      <c r="E36" s="205">
        <v>50972.84</v>
      </c>
      <c r="F36" s="205">
        <v>31790444.57</v>
      </c>
      <c r="G36" s="205">
        <v>905404.95</v>
      </c>
      <c r="H36" s="207"/>
      <c r="I36" s="207"/>
      <c r="J36" s="207">
        <v>2276382.86</v>
      </c>
      <c r="K36" s="207">
        <v>74650102.030000001</v>
      </c>
      <c r="L36" s="195"/>
    </row>
    <row r="37" spans="1:12" x14ac:dyDescent="0.2">
      <c r="A37" s="2" t="s">
        <v>45</v>
      </c>
      <c r="B37" s="205">
        <v>195283271.52000001</v>
      </c>
      <c r="C37" s="205">
        <v>56032005.039999999</v>
      </c>
      <c r="D37" s="205">
        <v>2646151.42</v>
      </c>
      <c r="E37" s="205">
        <v>319380.21000000002</v>
      </c>
      <c r="F37" s="205">
        <v>165956374.38999999</v>
      </c>
      <c r="G37" s="205">
        <v>4726505.8499999996</v>
      </c>
      <c r="H37" s="206"/>
      <c r="I37" s="206"/>
      <c r="J37" s="206">
        <v>11883452.77</v>
      </c>
      <c r="K37" s="207">
        <v>436847141.19999999</v>
      </c>
      <c r="L37" s="195"/>
    </row>
    <row r="38" spans="1:12" x14ac:dyDescent="0.2">
      <c r="A38" s="2" t="s">
        <v>46</v>
      </c>
      <c r="B38" s="205">
        <v>63793770.979999997</v>
      </c>
      <c r="C38" s="205">
        <v>18304142.850000001</v>
      </c>
      <c r="D38" s="205">
        <v>864426.21</v>
      </c>
      <c r="E38" s="205">
        <v>99644.58</v>
      </c>
      <c r="F38" s="205">
        <v>63334182.649999999</v>
      </c>
      <c r="G38" s="205">
        <v>1803783.59</v>
      </c>
      <c r="H38" s="206"/>
      <c r="I38" s="206"/>
      <c r="J38" s="206">
        <v>4535100.09</v>
      </c>
      <c r="K38" s="207">
        <v>152735050.94999999</v>
      </c>
      <c r="L38" s="195"/>
    </row>
    <row r="39" spans="1:12" x14ac:dyDescent="0.2">
      <c r="A39" s="2" t="s">
        <v>47</v>
      </c>
      <c r="B39" s="205">
        <v>39302477.689999998</v>
      </c>
      <c r="C39" s="205">
        <v>11276934.33</v>
      </c>
      <c r="D39" s="205">
        <v>532561.27</v>
      </c>
      <c r="E39" s="205">
        <v>63206.63</v>
      </c>
      <c r="F39" s="205">
        <v>34635278.82</v>
      </c>
      <c r="G39" s="208">
        <v>986427</v>
      </c>
      <c r="H39" s="206"/>
      <c r="I39" s="206">
        <v>19188952.489999998</v>
      </c>
      <c r="J39" s="206">
        <v>2480089.73</v>
      </c>
      <c r="K39" s="207">
        <v>108465927.95999999</v>
      </c>
      <c r="L39" s="195"/>
    </row>
    <row r="40" spans="1:12" x14ac:dyDescent="0.2">
      <c r="A40" s="2" t="s">
        <v>48</v>
      </c>
      <c r="B40" s="205">
        <v>27749428.699999999</v>
      </c>
      <c r="C40" s="205">
        <v>7962054.9000000004</v>
      </c>
      <c r="D40" s="205">
        <v>376013.72</v>
      </c>
      <c r="E40" s="205">
        <v>46424.88</v>
      </c>
      <c r="F40" s="205">
        <v>39530860.810000002</v>
      </c>
      <c r="G40" s="209">
        <v>1125855.19</v>
      </c>
      <c r="H40" s="206"/>
      <c r="I40" s="206"/>
      <c r="J40" s="206">
        <v>2830642.2</v>
      </c>
      <c r="K40" s="207">
        <v>79621280.400000006</v>
      </c>
      <c r="L40" s="195"/>
    </row>
    <row r="41" spans="1:12" x14ac:dyDescent="0.2">
      <c r="A41" s="2" t="s">
        <v>49</v>
      </c>
      <c r="B41" s="205">
        <v>35845992.729999997</v>
      </c>
      <c r="C41" s="205">
        <v>10285176.140000001</v>
      </c>
      <c r="D41" s="205">
        <v>485724.78</v>
      </c>
      <c r="E41" s="205">
        <v>57333.79</v>
      </c>
      <c r="F41" s="205">
        <v>23471809.989999998</v>
      </c>
      <c r="G41" s="205">
        <v>668486.81000000006</v>
      </c>
      <c r="H41" s="206"/>
      <c r="I41" s="206">
        <v>11232515.48</v>
      </c>
      <c r="J41" s="206">
        <v>1680719.69</v>
      </c>
      <c r="K41" s="207">
        <v>83727759.409999996</v>
      </c>
      <c r="L41" s="195"/>
    </row>
    <row r="42" spans="1:12" x14ac:dyDescent="0.2">
      <c r="A42" s="2" t="s">
        <v>50</v>
      </c>
      <c r="B42" s="205">
        <v>51066882.780000001</v>
      </c>
      <c r="C42" s="205">
        <v>14652457.48</v>
      </c>
      <c r="D42" s="205">
        <v>691972.76</v>
      </c>
      <c r="E42" s="205">
        <v>85427.35</v>
      </c>
      <c r="F42" s="205">
        <v>108227054.90000001</v>
      </c>
      <c r="G42" s="205">
        <v>3082351.07</v>
      </c>
      <c r="H42" s="206"/>
      <c r="I42" s="206"/>
      <c r="J42" s="206">
        <v>7749693.8600000003</v>
      </c>
      <c r="K42" s="207">
        <v>185555840.19999999</v>
      </c>
      <c r="L42" s="195"/>
    </row>
    <row r="43" spans="1:12" x14ac:dyDescent="0.2">
      <c r="A43" s="2" t="s">
        <v>51</v>
      </c>
      <c r="B43" s="205">
        <v>28633872.640000001</v>
      </c>
      <c r="C43" s="205">
        <v>8215825.5700000003</v>
      </c>
      <c r="D43" s="205">
        <v>387998.23</v>
      </c>
      <c r="E43" s="205">
        <v>48160.38</v>
      </c>
      <c r="F43" s="205">
        <v>50782989.780000001</v>
      </c>
      <c r="G43" s="205">
        <v>1446320.45</v>
      </c>
      <c r="H43" s="206"/>
      <c r="I43" s="206"/>
      <c r="J43" s="206">
        <v>3636360.84</v>
      </c>
      <c r="K43" s="207">
        <v>93151527.890000001</v>
      </c>
      <c r="L43" s="195"/>
    </row>
    <row r="44" spans="1:12" x14ac:dyDescent="0.2">
      <c r="A44" s="2" t="s">
        <v>52</v>
      </c>
      <c r="B44" s="205">
        <v>415818718.25</v>
      </c>
      <c r="C44" s="205">
        <v>119309536.01000001</v>
      </c>
      <c r="D44" s="205">
        <v>5634477.9900000002</v>
      </c>
      <c r="E44" s="205">
        <v>695598.35</v>
      </c>
      <c r="F44" s="205">
        <v>394329491.63999999</v>
      </c>
      <c r="G44" s="205">
        <v>11230666.220000001</v>
      </c>
      <c r="H44" s="206"/>
      <c r="I44" s="206"/>
      <c r="J44" s="206">
        <v>28236311.550000001</v>
      </c>
      <c r="K44" s="207">
        <v>975254800.00999999</v>
      </c>
      <c r="L44" s="195"/>
    </row>
    <row r="45" spans="1:12" x14ac:dyDescent="0.2">
      <c r="A45" s="2" t="s">
        <v>53</v>
      </c>
      <c r="B45" s="205">
        <v>65770763.329999998</v>
      </c>
      <c r="C45" s="205">
        <v>18871394.940000001</v>
      </c>
      <c r="D45" s="205">
        <v>891215.09</v>
      </c>
      <c r="E45" s="205">
        <v>110018.9</v>
      </c>
      <c r="F45" s="205">
        <v>83463890.599999994</v>
      </c>
      <c r="G45" s="205">
        <v>2377085.96</v>
      </c>
      <c r="H45" s="206"/>
      <c r="I45" s="206">
        <v>96060348.150000006</v>
      </c>
      <c r="J45" s="206">
        <v>5976505.6100000003</v>
      </c>
      <c r="K45" s="207">
        <v>273521222.57999998</v>
      </c>
      <c r="L45" s="195"/>
    </row>
    <row r="46" spans="1:12" x14ac:dyDescent="0.2">
      <c r="A46" s="2" t="s">
        <v>54</v>
      </c>
      <c r="B46" s="205">
        <v>174713446.59</v>
      </c>
      <c r="C46" s="205">
        <v>50129970.909999996</v>
      </c>
      <c r="D46" s="205">
        <v>2367423.65</v>
      </c>
      <c r="E46" s="205">
        <v>292270.62</v>
      </c>
      <c r="F46" s="205">
        <v>169845856.44999999</v>
      </c>
      <c r="G46" s="205">
        <v>4837279.9000000004</v>
      </c>
      <c r="H46" s="206"/>
      <c r="I46" s="206"/>
      <c r="J46" s="206">
        <v>12161962.57</v>
      </c>
      <c r="K46" s="207">
        <v>414348210.69</v>
      </c>
      <c r="L46" s="195"/>
    </row>
    <row r="47" spans="1:12" x14ac:dyDescent="0.2">
      <c r="A47" s="2" t="s">
        <v>55</v>
      </c>
      <c r="B47" s="205">
        <v>40196676.530000001</v>
      </c>
      <c r="C47" s="205">
        <v>11533503.939999999</v>
      </c>
      <c r="D47" s="205">
        <v>544677.94999999995</v>
      </c>
      <c r="E47" s="205">
        <v>68273.7</v>
      </c>
      <c r="F47" s="205">
        <v>39307283.049999997</v>
      </c>
      <c r="G47" s="205">
        <v>1119487.6000000001</v>
      </c>
      <c r="H47" s="206"/>
      <c r="I47" s="206">
        <v>22520236.07</v>
      </c>
      <c r="J47" s="206">
        <v>2814632.72</v>
      </c>
      <c r="K47" s="207">
        <v>118104771.56</v>
      </c>
      <c r="L47" s="195"/>
    </row>
    <row r="48" spans="1:12" x14ac:dyDescent="0.2">
      <c r="A48" s="2" t="s">
        <v>56</v>
      </c>
      <c r="B48" s="205">
        <v>31316469.149999999</v>
      </c>
      <c r="C48" s="205">
        <v>8985534.4199999999</v>
      </c>
      <c r="D48" s="205">
        <v>424348.28</v>
      </c>
      <c r="E48" s="205">
        <v>52545.65</v>
      </c>
      <c r="F48" s="205">
        <v>20723345.460000001</v>
      </c>
      <c r="G48" s="205">
        <v>590209.41</v>
      </c>
      <c r="H48" s="206"/>
      <c r="I48" s="206">
        <v>9274459.0999999996</v>
      </c>
      <c r="J48" s="206">
        <v>1483913.46</v>
      </c>
      <c r="K48" s="207">
        <v>72850824.930000007</v>
      </c>
      <c r="L48" s="195"/>
    </row>
    <row r="49" spans="1:12" x14ac:dyDescent="0.2">
      <c r="A49" s="2" t="s">
        <v>57</v>
      </c>
      <c r="B49" s="205">
        <v>36528835.479999997</v>
      </c>
      <c r="C49" s="205">
        <v>10481102.029999999</v>
      </c>
      <c r="D49" s="205">
        <v>494977.52</v>
      </c>
      <c r="E49" s="205">
        <v>59882.82</v>
      </c>
      <c r="F49" s="205">
        <v>24578134.420000002</v>
      </c>
      <c r="G49" s="205">
        <v>699995.38</v>
      </c>
      <c r="H49" s="206"/>
      <c r="I49" s="206">
        <v>12022638.67</v>
      </c>
      <c r="J49" s="206">
        <v>1759939.02</v>
      </c>
      <c r="K49" s="207">
        <v>86625505.340000004</v>
      </c>
      <c r="L49" s="195"/>
    </row>
    <row r="50" spans="1:12" x14ac:dyDescent="0.2">
      <c r="A50" s="2" t="s">
        <v>58</v>
      </c>
      <c r="B50" s="205">
        <v>91832594.939999998</v>
      </c>
      <c r="C50" s="205">
        <v>26349233</v>
      </c>
      <c r="D50" s="205">
        <v>1244361.33</v>
      </c>
      <c r="E50" s="205">
        <v>138104.71</v>
      </c>
      <c r="F50" s="205">
        <v>86247048.239999995</v>
      </c>
      <c r="G50" s="205">
        <v>2456351.4300000002</v>
      </c>
      <c r="H50" s="206"/>
      <c r="I50" s="206">
        <v>101705071.01000001</v>
      </c>
      <c r="J50" s="206">
        <v>6175796.0700000003</v>
      </c>
      <c r="K50" s="207">
        <v>316148560.73000002</v>
      </c>
      <c r="L50" s="195"/>
    </row>
    <row r="51" spans="1:12" x14ac:dyDescent="0.2">
      <c r="A51" s="2" t="s">
        <v>59</v>
      </c>
      <c r="B51" s="205">
        <v>32327726.75</v>
      </c>
      <c r="C51" s="205">
        <v>9275691.3300000001</v>
      </c>
      <c r="D51" s="205">
        <v>438051.14</v>
      </c>
      <c r="E51" s="205">
        <v>52142.76</v>
      </c>
      <c r="F51" s="205">
        <v>20202948.949999999</v>
      </c>
      <c r="G51" s="205">
        <v>575388.30000000005</v>
      </c>
      <c r="H51" s="206"/>
      <c r="I51" s="206"/>
      <c r="J51" s="206">
        <v>1446650</v>
      </c>
      <c r="K51" s="207">
        <v>64318599.229999997</v>
      </c>
      <c r="L51" s="195"/>
    </row>
    <row r="52" spans="1:12" x14ac:dyDescent="0.2">
      <c r="A52" s="2" t="s">
        <v>60</v>
      </c>
      <c r="B52" s="205">
        <v>556952559.72000003</v>
      </c>
      <c r="C52" s="205">
        <v>159804618.13</v>
      </c>
      <c r="D52" s="205">
        <v>7546887.1399999997</v>
      </c>
      <c r="E52" s="205">
        <v>948920.74</v>
      </c>
      <c r="F52" s="205">
        <v>408607629.95999998</v>
      </c>
      <c r="G52" s="205">
        <v>11637313.470000001</v>
      </c>
      <c r="H52" s="206"/>
      <c r="I52" s="206"/>
      <c r="J52" s="206">
        <v>29258710.27</v>
      </c>
      <c r="K52" s="207">
        <v>1174756639.4300001</v>
      </c>
      <c r="L52" s="195"/>
    </row>
    <row r="53" spans="1:12" ht="13.5" thickBot="1" x14ac:dyDescent="0.25">
      <c r="A53" s="4" t="s">
        <v>61</v>
      </c>
      <c r="B53" s="205">
        <v>60044639.119999997</v>
      </c>
      <c r="C53" s="205">
        <v>17228416.420000002</v>
      </c>
      <c r="D53" s="205">
        <v>813624.26</v>
      </c>
      <c r="E53" s="205">
        <v>2515984.9700000002</v>
      </c>
      <c r="F53" s="205">
        <v>73761386.790000007</v>
      </c>
      <c r="G53" s="205">
        <v>2100754.65</v>
      </c>
      <c r="H53" s="206"/>
      <c r="I53" s="206"/>
      <c r="J53" s="206">
        <v>5281749.25</v>
      </c>
      <c r="K53" s="207">
        <v>161746555.46000001</v>
      </c>
      <c r="L53" s="195"/>
    </row>
    <row r="54" spans="1:12" s="211" customFormat="1" ht="13.5" thickBot="1" x14ac:dyDescent="0.25">
      <c r="A54" s="5" t="s">
        <v>13</v>
      </c>
      <c r="B54" s="210">
        <v>3251632141.4499998</v>
      </c>
      <c r="C54" s="210">
        <v>932980419.24000001</v>
      </c>
      <c r="D54" s="210">
        <v>44060666.100000001</v>
      </c>
      <c r="E54" s="210">
        <v>7747809.6799999997</v>
      </c>
      <c r="F54" s="210">
        <v>3854788961.9699998</v>
      </c>
      <c r="G54" s="210">
        <v>109785976.18000001</v>
      </c>
      <c r="H54" s="210">
        <v>0</v>
      </c>
      <c r="I54" s="210">
        <v>1725159802.9100001</v>
      </c>
      <c r="J54" s="210">
        <v>276025568.48000002</v>
      </c>
      <c r="K54" s="210">
        <v>10202181346.01</v>
      </c>
      <c r="L54" s="195"/>
    </row>
    <row r="55" spans="1:12" x14ac:dyDescent="0.2">
      <c r="F55" s="195"/>
      <c r="G55" s="195"/>
      <c r="H55" s="195"/>
      <c r="I55" s="195"/>
      <c r="J55" s="195"/>
    </row>
    <row r="56" spans="1:12" x14ac:dyDescent="0.2">
      <c r="F56" s="195"/>
      <c r="G56" s="195"/>
      <c r="H56" s="195"/>
      <c r="I56" s="195"/>
      <c r="J56" s="195"/>
      <c r="K56" s="195"/>
    </row>
    <row r="57" spans="1:12" x14ac:dyDescent="0.2">
      <c r="F57" s="195"/>
      <c r="G57" s="195"/>
      <c r="H57" s="195"/>
      <c r="I57" s="195"/>
      <c r="J57" s="195"/>
    </row>
    <row r="58" spans="1:12" x14ac:dyDescent="0.2">
      <c r="F58" s="195"/>
      <c r="G58" s="195"/>
      <c r="H58" s="195"/>
      <c r="I58" s="195"/>
      <c r="J58" s="195"/>
    </row>
    <row r="59" spans="1:12" x14ac:dyDescent="0.2">
      <c r="F59" s="195"/>
      <c r="G59" s="195"/>
      <c r="H59" s="195"/>
      <c r="I59" s="195"/>
      <c r="J59" s="195"/>
    </row>
    <row r="60" spans="1:12" x14ac:dyDescent="0.2">
      <c r="G60" s="195"/>
      <c r="H60" s="195"/>
      <c r="I60" s="195"/>
      <c r="J60" s="195"/>
    </row>
    <row r="61" spans="1:12" x14ac:dyDescent="0.2">
      <c r="G61" s="195"/>
      <c r="H61" s="195"/>
      <c r="I61" s="195"/>
      <c r="J61" s="195"/>
    </row>
    <row r="62" spans="1:12" x14ac:dyDescent="0.2">
      <c r="G62" s="195"/>
      <c r="H62" s="195"/>
      <c r="I62" s="195"/>
      <c r="J62" s="195"/>
    </row>
    <row r="63" spans="1:12" x14ac:dyDescent="0.2">
      <c r="G63" s="195"/>
      <c r="H63" s="195"/>
      <c r="I63" s="195"/>
      <c r="J63" s="19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6" sqref="B56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6.140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181" t="s">
        <v>63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x14ac:dyDescent="0.2">
      <c r="A2" s="183" t="s">
        <v>68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2.75" customHeight="1" x14ac:dyDescent="0.2">
      <c r="A5" s="185" t="s">
        <v>0</v>
      </c>
      <c r="B5" s="187" t="s">
        <v>9</v>
      </c>
      <c r="C5" s="9" t="s">
        <v>10</v>
      </c>
      <c r="D5" s="9" t="s">
        <v>10</v>
      </c>
      <c r="E5" s="187" t="s">
        <v>1</v>
      </c>
      <c r="F5" s="179" t="s">
        <v>7</v>
      </c>
      <c r="G5" s="179" t="s">
        <v>8</v>
      </c>
      <c r="H5" s="179" t="s">
        <v>2</v>
      </c>
      <c r="I5" s="179" t="s">
        <v>3</v>
      </c>
      <c r="J5" s="179" t="s">
        <v>4</v>
      </c>
      <c r="K5" s="179" t="s">
        <v>5</v>
      </c>
    </row>
    <row r="6" spans="1:11" ht="23.25" customHeight="1" thickBot="1" x14ac:dyDescent="0.25">
      <c r="A6" s="186"/>
      <c r="B6" s="188"/>
      <c r="C6" s="10" t="s">
        <v>11</v>
      </c>
      <c r="D6" s="10" t="s">
        <v>12</v>
      </c>
      <c r="E6" s="188" t="s">
        <v>6</v>
      </c>
      <c r="F6" s="180" t="s">
        <v>6</v>
      </c>
      <c r="G6" s="180" t="s">
        <v>6</v>
      </c>
      <c r="H6" s="180"/>
      <c r="I6" s="180"/>
      <c r="J6" s="180"/>
      <c r="K6" s="180" t="s">
        <v>6</v>
      </c>
    </row>
    <row r="7" spans="1:11" x14ac:dyDescent="0.2">
      <c r="A7" s="1" t="s">
        <v>15</v>
      </c>
      <c r="B7" s="11">
        <f>+'01-04'!B7+'08-04'!B7+'15-04'!B7+'23-04'!B7+'05-05'!B7+'08-05'!B7+'15-05'!B7+'23-05'!B7</f>
        <v>78675566.049999997</v>
      </c>
      <c r="C7" s="11">
        <f>+'01-04'!C7+'08-04'!C7+'15-04'!C7+'23-04'!C7+'05-05'!C7+'08-05'!C7+'15-05'!C7+'23-05'!C7</f>
        <v>16672748.719999999</v>
      </c>
      <c r="D7" s="11">
        <f>+'01-04'!D7+'08-04'!D7+'15-04'!D7+'23-04'!D7+'05-05'!D7+'08-05'!D7+'15-05'!D7+'23-05'!D7</f>
        <v>2165733.37</v>
      </c>
      <c r="E7" s="11">
        <f>+'01-04'!E7+'08-04'!E7+'15-04'!E7+'23-04'!E7+'05-05'!E7+'08-05'!E7+'15-05'!E7+'23-05'!E7</f>
        <v>526170.5</v>
      </c>
      <c r="F7" s="11">
        <f>+'01-04'!F7+'08-04'!F7+'15-04'!F7+'23-04'!F7+'05-05'!F7+'08-05'!F7+'15-05'!F7+'23-05'!F7</f>
        <v>65893470.109999999</v>
      </c>
      <c r="G7" s="11">
        <f>+'01-04'!G7+'08-04'!G7+'15-04'!G7+'23-04'!G7+'05-05'!G7+'08-05'!G7+'15-05'!G7+'23-05'!G7</f>
        <v>1513072.35</v>
      </c>
      <c r="H7" s="11">
        <f>+'01-04'!H7+'08-04'!H7+'15-04'!H7+'23-04'!H7+'05-05'!H7+'08-05'!H7+'15-05'!H7+'23-05'!H7</f>
        <v>8655633.0300000012</v>
      </c>
      <c r="I7" s="11">
        <f>+'01-04'!I7+'08-04'!I7+'15-04'!I7+'23-04'!I7+'05-05'!I7+'08-05'!I7+'15-05'!I7+'23-05'!I7</f>
        <v>0</v>
      </c>
      <c r="J7" s="11">
        <f>+'01-04'!J7+'08-04'!J7+'15-04'!J7+'23-04'!J7+'05-05'!J7+'08-05'!J7+'15-05'!J7+'23-05'!J7</f>
        <v>3757651.3600000003</v>
      </c>
      <c r="K7" s="12">
        <f>SUM(B7:J7)</f>
        <v>177860045.49000001</v>
      </c>
    </row>
    <row r="8" spans="1:11" x14ac:dyDescent="0.2">
      <c r="A8" s="2" t="s">
        <v>16</v>
      </c>
      <c r="B8" s="11">
        <f>+'01-04'!B8+'08-04'!B8+'15-04'!B8+'23-04'!B8+'05-05'!B8+'08-05'!B8+'15-05'!B8+'23-05'!B8</f>
        <v>74363239.620000005</v>
      </c>
      <c r="C8" s="11">
        <f>+'01-04'!C8+'08-04'!C8+'15-04'!C8+'23-04'!C8+'05-05'!C8+'08-05'!C8+'15-05'!C8+'23-05'!C8</f>
        <v>15758890.23</v>
      </c>
      <c r="D8" s="11">
        <f>+'01-04'!D8+'08-04'!D8+'15-04'!D8+'23-04'!D8+'05-05'!D8+'08-05'!D8+'15-05'!D8+'23-05'!D8</f>
        <v>2047026.2499999995</v>
      </c>
      <c r="E8" s="11">
        <f>+'01-04'!E8+'08-04'!E8+'15-04'!E8+'23-04'!E8+'05-05'!E8+'08-05'!E8+'15-05'!E8+'23-05'!E8</f>
        <v>495693.36</v>
      </c>
      <c r="F8" s="11">
        <f>+'01-04'!F8+'08-04'!F8+'15-04'!F8+'23-04'!F8+'05-05'!F8+'08-05'!F8+'15-05'!F8+'23-05'!F8</f>
        <v>59263020.799999997</v>
      </c>
      <c r="G8" s="11">
        <f>+'01-04'!G8+'08-04'!G8+'15-04'!G8+'23-04'!G8+'05-05'!G8+'08-05'!G8+'15-05'!G8+'23-05'!G8</f>
        <v>1360821.2999999998</v>
      </c>
      <c r="H8" s="11">
        <f>+'01-04'!H8+'08-04'!H8+'15-04'!H8+'23-04'!H8+'05-05'!H8+'08-05'!H8+'15-05'!H8+'23-05'!H8</f>
        <v>8450702.5999999996</v>
      </c>
      <c r="I8" s="11">
        <f>+'01-04'!I8+'08-04'!I8+'15-04'!I8+'23-04'!I8+'05-05'!I8+'08-05'!I8+'15-05'!I8+'23-05'!I8</f>
        <v>0</v>
      </c>
      <c r="J8" s="11">
        <f>+'01-04'!J8+'08-04'!J8+'15-04'!J8+'23-04'!J8+'05-05'!J8+'08-05'!J8+'15-05'!J8+'23-05'!J8</f>
        <v>3379542.3200000003</v>
      </c>
      <c r="K8" s="12">
        <f t="shared" ref="K8:K53" si="0">SUM(B8:J8)</f>
        <v>165118936.47999999</v>
      </c>
    </row>
    <row r="9" spans="1:11" x14ac:dyDescent="0.2">
      <c r="A9" s="2" t="s">
        <v>17</v>
      </c>
      <c r="B9" s="11">
        <f>+'01-04'!B9+'08-04'!B9+'15-04'!B9+'23-04'!B9+'05-05'!B9+'08-05'!B9+'15-05'!B9+'23-05'!B9</f>
        <v>0</v>
      </c>
      <c r="C9" s="11">
        <f>+'01-04'!C9+'08-04'!C9+'15-04'!C9+'23-04'!C9+'05-05'!C9+'08-05'!C9+'15-05'!C9+'23-05'!C9</f>
        <v>0</v>
      </c>
      <c r="D9" s="11">
        <f>+'01-04'!D9+'08-04'!D9+'15-04'!D9+'23-04'!D9+'05-05'!D9+'08-05'!D9+'15-05'!D9+'23-05'!D9</f>
        <v>0</v>
      </c>
      <c r="E9" s="11">
        <f>+'01-04'!E9+'08-04'!E9+'15-04'!E9+'23-04'!E9+'05-05'!E9+'08-05'!E9+'15-05'!E9+'23-05'!E9</f>
        <v>0</v>
      </c>
      <c r="F9" s="11">
        <f>+'01-04'!F9+'08-04'!F9+'15-04'!F9+'23-04'!F9+'05-05'!F9+'08-05'!F9+'15-05'!F9+'23-05'!F9</f>
        <v>23028102.079999998</v>
      </c>
      <c r="G9" s="11">
        <f>+'01-04'!G9+'08-04'!G9+'15-04'!G9+'23-04'!G9+'05-05'!G9+'08-05'!G9+'15-05'!G9+'23-05'!G9</f>
        <v>528780.52</v>
      </c>
      <c r="H9" s="11">
        <f>+'01-04'!H9+'08-04'!H9+'15-04'!H9+'23-04'!H9+'05-05'!H9+'08-05'!H9+'15-05'!H9+'23-05'!H9</f>
        <v>0</v>
      </c>
      <c r="I9" s="11">
        <f>+'01-04'!I9+'08-04'!I9+'15-04'!I9+'23-04'!I9+'05-05'!I9+'08-05'!I9+'15-05'!I9+'23-05'!I9</f>
        <v>2131875</v>
      </c>
      <c r="J9" s="11">
        <f>+'01-04'!J9+'08-04'!J9+'15-04'!J9+'23-04'!J9+'05-05'!J9+'08-05'!J9+'15-05'!J9+'23-05'!J9</f>
        <v>1313204.1599999999</v>
      </c>
      <c r="K9" s="12">
        <f t="shared" si="0"/>
        <v>27001961.759999998</v>
      </c>
    </row>
    <row r="10" spans="1:11" x14ac:dyDescent="0.2">
      <c r="A10" s="2" t="s">
        <v>18</v>
      </c>
      <c r="B10" s="11">
        <f>+'01-04'!B10+'08-04'!B10+'15-04'!B10+'23-04'!B10+'05-05'!B10+'08-05'!B10+'15-05'!B10+'23-05'!B10</f>
        <v>0</v>
      </c>
      <c r="C10" s="11">
        <f>+'01-04'!C10+'08-04'!C10+'15-04'!C10+'23-04'!C10+'05-05'!C10+'08-05'!C10+'15-05'!C10+'23-05'!C10</f>
        <v>0</v>
      </c>
      <c r="D10" s="11">
        <f>+'01-04'!D10+'08-04'!D10+'15-04'!D10+'23-04'!D10+'05-05'!D10+'08-05'!D10+'15-05'!D10+'23-05'!D10</f>
        <v>0</v>
      </c>
      <c r="E10" s="11">
        <f>+'01-04'!E10+'08-04'!E10+'15-04'!E10+'23-04'!E10+'05-05'!E10+'08-05'!E10+'15-05'!E10+'23-05'!E10</f>
        <v>0</v>
      </c>
      <c r="F10" s="11">
        <f>+'01-04'!F10+'08-04'!F10+'15-04'!F10+'23-04'!F10+'05-05'!F10+'08-05'!F10+'15-05'!F10+'23-05'!F10</f>
        <v>24369334.890000001</v>
      </c>
      <c r="G10" s="11">
        <f>+'01-04'!G10+'08-04'!G10+'15-04'!G10+'23-04'!G10+'05-05'!G10+'08-05'!G10+'15-05'!G10+'23-05'!G10</f>
        <v>559578.46</v>
      </c>
      <c r="H10" s="11">
        <f>+'01-04'!H10+'08-04'!H10+'15-04'!H10+'23-04'!H10+'05-05'!H10+'08-05'!H10+'15-05'!H10+'23-05'!H10</f>
        <v>0</v>
      </c>
      <c r="I10" s="11">
        <f>+'01-04'!I10+'08-04'!I10+'15-04'!I10+'23-04'!I10+'05-05'!I10+'08-05'!I10+'15-05'!I10+'23-05'!I10</f>
        <v>3165044.08</v>
      </c>
      <c r="J10" s="11">
        <f>+'01-04'!J10+'08-04'!J10+'15-04'!J10+'23-04'!J10+'05-05'!J10+'08-05'!J10+'15-05'!J10+'23-05'!J10</f>
        <v>1389689.51</v>
      </c>
      <c r="K10" s="12">
        <f t="shared" si="0"/>
        <v>29483646.940000001</v>
      </c>
    </row>
    <row r="11" spans="1:11" x14ac:dyDescent="0.2">
      <c r="A11" s="2" t="s">
        <v>19</v>
      </c>
      <c r="B11" s="11">
        <f>+'01-04'!B11+'08-04'!B11+'15-04'!B11+'23-04'!B11+'05-05'!B11+'08-05'!B11+'15-05'!B11+'23-05'!B11</f>
        <v>0</v>
      </c>
      <c r="C11" s="11">
        <f>+'01-04'!C11+'08-04'!C11+'15-04'!C11+'23-04'!C11+'05-05'!C11+'08-05'!C11+'15-05'!C11+'23-05'!C11</f>
        <v>0</v>
      </c>
      <c r="D11" s="11">
        <f>+'01-04'!D11+'08-04'!D11+'15-04'!D11+'23-04'!D11+'05-05'!D11+'08-05'!D11+'15-05'!D11+'23-05'!D11</f>
        <v>0</v>
      </c>
      <c r="E11" s="11">
        <f>+'01-04'!E11+'08-04'!E11+'15-04'!E11+'23-04'!E11+'05-05'!E11+'08-05'!E11+'15-05'!E11+'23-05'!E11</f>
        <v>0</v>
      </c>
      <c r="F11" s="11">
        <f>+'01-04'!F11+'08-04'!F11+'15-04'!F11+'23-04'!F11+'05-05'!F11+'08-05'!F11+'15-05'!F11+'23-05'!F11</f>
        <v>23612187.32</v>
      </c>
      <c r="G11" s="11">
        <f>+'01-04'!G11+'08-04'!G11+'15-04'!G11+'23-04'!G11+'05-05'!G11+'08-05'!G11+'15-05'!G11+'23-05'!G11</f>
        <v>542192.53</v>
      </c>
      <c r="H11" s="11">
        <f>+'01-04'!H11+'08-04'!H11+'15-04'!H11+'23-04'!H11+'05-05'!H11+'08-05'!H11+'15-05'!H11+'23-05'!H11</f>
        <v>0</v>
      </c>
      <c r="I11" s="11">
        <f>+'01-04'!I11+'08-04'!I11+'15-04'!I11+'23-04'!I11+'05-05'!I11+'08-05'!I11+'15-05'!I11+'23-05'!I11</f>
        <v>0</v>
      </c>
      <c r="J11" s="11">
        <f>+'01-04'!J11+'08-04'!J11+'15-04'!J11+'23-04'!J11+'05-05'!J11+'08-05'!J11+'15-05'!J11+'23-05'!J11</f>
        <v>1346512.2999999998</v>
      </c>
      <c r="K11" s="12">
        <f t="shared" si="0"/>
        <v>25500892.150000002</v>
      </c>
    </row>
    <row r="12" spans="1:11" x14ac:dyDescent="0.2">
      <c r="A12" s="2" t="s">
        <v>20</v>
      </c>
      <c r="B12" s="11">
        <f>+'01-04'!B12+'08-04'!B12+'15-04'!B12+'23-04'!B12+'05-05'!B12+'08-05'!B12+'15-05'!B12+'23-05'!B12</f>
        <v>0</v>
      </c>
      <c r="C12" s="11">
        <f>+'01-04'!C12+'08-04'!C12+'15-04'!C12+'23-04'!C12+'05-05'!C12+'08-05'!C12+'15-05'!C12+'23-05'!C12</f>
        <v>0</v>
      </c>
      <c r="D12" s="11">
        <f>+'01-04'!D12+'08-04'!D12+'15-04'!D12+'23-04'!D12+'05-05'!D12+'08-05'!D12+'15-05'!D12+'23-05'!D12</f>
        <v>0</v>
      </c>
      <c r="E12" s="11">
        <f>+'01-04'!E12+'08-04'!E12+'15-04'!E12+'23-04'!E12+'05-05'!E12+'08-05'!E12+'15-05'!E12+'23-05'!E12</f>
        <v>0</v>
      </c>
      <c r="F12" s="11">
        <f>+'01-04'!F12+'08-04'!F12+'15-04'!F12+'23-04'!F12+'05-05'!F12+'08-05'!F12+'15-05'!F12+'23-05'!F12</f>
        <v>22087075.830000002</v>
      </c>
      <c r="G12" s="11">
        <f>+'01-04'!G12+'08-04'!G12+'15-04'!G12+'23-04'!G12+'05-05'!G12+'08-05'!G12+'15-05'!G12+'23-05'!G12</f>
        <v>507172.31999999995</v>
      </c>
      <c r="H12" s="11">
        <f>+'01-04'!H12+'08-04'!H12+'15-04'!H12+'23-04'!H12+'05-05'!H12+'08-05'!H12+'15-05'!H12+'23-05'!H12</f>
        <v>0</v>
      </c>
      <c r="I12" s="11">
        <f>+'01-04'!I12+'08-04'!I12+'15-04'!I12+'23-04'!I12+'05-05'!I12+'08-05'!I12+'15-05'!I12+'23-05'!I12</f>
        <v>1399404.38</v>
      </c>
      <c r="J12" s="11">
        <f>+'01-04'!J12+'08-04'!J12+'15-04'!J12+'23-04'!J12+'05-05'!J12+'08-05'!J12+'15-05'!J12+'23-05'!J12</f>
        <v>1259541.05</v>
      </c>
      <c r="K12" s="12">
        <f t="shared" si="0"/>
        <v>25253193.580000002</v>
      </c>
    </row>
    <row r="13" spans="1:11" x14ac:dyDescent="0.2">
      <c r="A13" s="2" t="s">
        <v>21</v>
      </c>
      <c r="B13" s="11">
        <f>+'01-04'!B13+'08-04'!B13+'15-04'!B13+'23-04'!B13+'05-05'!B13+'08-05'!B13+'15-05'!B13+'23-05'!B13</f>
        <v>0</v>
      </c>
      <c r="C13" s="11">
        <f>+'01-04'!C13+'08-04'!C13+'15-04'!C13+'23-04'!C13+'05-05'!C13+'08-05'!C13+'15-05'!C13+'23-05'!C13</f>
        <v>0</v>
      </c>
      <c r="D13" s="11">
        <f>+'01-04'!D13+'08-04'!D13+'15-04'!D13+'23-04'!D13+'05-05'!D13+'08-05'!D13+'15-05'!D13+'23-05'!D13</f>
        <v>0</v>
      </c>
      <c r="E13" s="11">
        <f>+'01-04'!E13+'08-04'!E13+'15-04'!E13+'23-04'!E13+'05-05'!E13+'08-05'!E13+'15-05'!E13+'23-05'!E13</f>
        <v>0</v>
      </c>
      <c r="F13" s="11">
        <f>+'01-04'!F13+'08-04'!F13+'15-04'!F13+'23-04'!F13+'05-05'!F13+'08-05'!F13+'15-05'!F13+'23-05'!F13</f>
        <v>26684043.140000001</v>
      </c>
      <c r="G13" s="11">
        <f>+'01-04'!G13+'08-04'!G13+'15-04'!G13+'23-04'!G13+'05-05'!G13+'08-05'!G13+'15-05'!G13+'23-05'!G13</f>
        <v>612729.71</v>
      </c>
      <c r="H13" s="11">
        <f>+'01-04'!H13+'08-04'!H13+'15-04'!H13+'23-04'!H13+'05-05'!H13+'08-05'!H13+'15-05'!H13+'23-05'!H13</f>
        <v>0</v>
      </c>
      <c r="I13" s="11">
        <f>+'01-04'!I13+'08-04'!I13+'15-04'!I13+'23-04'!I13+'05-05'!I13+'08-05'!I13+'15-05'!I13+'23-05'!I13</f>
        <v>0</v>
      </c>
      <c r="J13" s="11">
        <f>+'01-04'!J13+'08-04'!J13+'15-04'!J13+'23-04'!J13+'05-05'!J13+'08-05'!J13+'15-05'!J13+'23-05'!J13</f>
        <v>1521688.43</v>
      </c>
      <c r="K13" s="12">
        <f t="shared" si="0"/>
        <v>28818461.280000001</v>
      </c>
    </row>
    <row r="14" spans="1:11" x14ac:dyDescent="0.2">
      <c r="A14" s="2" t="s">
        <v>22</v>
      </c>
      <c r="B14" s="11">
        <f>+'01-04'!B14+'08-04'!B14+'15-04'!B14+'23-04'!B14+'05-05'!B14+'08-05'!B14+'15-05'!B14+'23-05'!B14</f>
        <v>0</v>
      </c>
      <c r="C14" s="11">
        <f>+'01-04'!C14+'08-04'!C14+'15-04'!C14+'23-04'!C14+'05-05'!C14+'08-05'!C14+'15-05'!C14+'23-05'!C14</f>
        <v>0</v>
      </c>
      <c r="D14" s="11">
        <f>+'01-04'!D14+'08-04'!D14+'15-04'!D14+'23-04'!D14+'05-05'!D14+'08-05'!D14+'15-05'!D14+'23-05'!D14</f>
        <v>0</v>
      </c>
      <c r="E14" s="11">
        <f>+'01-04'!E14+'08-04'!E14+'15-04'!E14+'23-04'!E14+'05-05'!E14+'08-05'!E14+'15-05'!E14+'23-05'!E14</f>
        <v>0</v>
      </c>
      <c r="F14" s="11">
        <f>+'01-04'!F14+'08-04'!F14+'15-04'!F14+'23-04'!F14+'05-05'!F14+'08-05'!F14+'15-05'!F14+'23-05'!F14</f>
        <v>21719318.449999999</v>
      </c>
      <c r="G14" s="11">
        <f>+'01-04'!G14+'08-04'!G14+'15-04'!G14+'23-04'!G14+'05-05'!G14+'08-05'!G14+'15-05'!G14+'23-05'!G14</f>
        <v>498727.72</v>
      </c>
      <c r="H14" s="11">
        <f>+'01-04'!H14+'08-04'!H14+'15-04'!H14+'23-04'!H14+'05-05'!H14+'08-05'!H14+'15-05'!H14+'23-05'!H14</f>
        <v>0</v>
      </c>
      <c r="I14" s="11">
        <f>+'01-04'!I14+'08-04'!I14+'15-04'!I14+'23-04'!I14+'05-05'!I14+'08-05'!I14+'15-05'!I14+'23-05'!I14</f>
        <v>0</v>
      </c>
      <c r="J14" s="11">
        <f>+'01-04'!J14+'08-04'!J14+'15-04'!J14+'23-04'!J14+'05-05'!J14+'08-05'!J14+'15-05'!J14+'23-05'!J14</f>
        <v>1238569.2599999998</v>
      </c>
      <c r="K14" s="12">
        <f t="shared" si="0"/>
        <v>23456615.43</v>
      </c>
    </row>
    <row r="15" spans="1:11" x14ac:dyDescent="0.2">
      <c r="A15" s="2" t="s">
        <v>23</v>
      </c>
      <c r="B15" s="11">
        <f>+'01-04'!B15+'08-04'!B15+'15-04'!B15+'23-04'!B15+'05-05'!B15+'08-05'!B15+'15-05'!B15+'23-05'!B15</f>
        <v>0</v>
      </c>
      <c r="C15" s="11">
        <f>+'01-04'!C15+'08-04'!C15+'15-04'!C15+'23-04'!C15+'05-05'!C15+'08-05'!C15+'15-05'!C15+'23-05'!C15</f>
        <v>0</v>
      </c>
      <c r="D15" s="11">
        <f>+'01-04'!D15+'08-04'!D15+'15-04'!D15+'23-04'!D15+'05-05'!D15+'08-05'!D15+'15-05'!D15+'23-05'!D15</f>
        <v>0</v>
      </c>
      <c r="E15" s="11">
        <f>+'01-04'!E15+'08-04'!E15+'15-04'!E15+'23-04'!E15+'05-05'!E15+'08-05'!E15+'15-05'!E15+'23-05'!E15</f>
        <v>0</v>
      </c>
      <c r="F15" s="11">
        <f>+'01-04'!F15+'08-04'!F15+'15-04'!F15+'23-04'!F15+'05-05'!F15+'08-05'!F15+'15-05'!F15+'23-05'!F15</f>
        <v>25321177.530000001</v>
      </c>
      <c r="G15" s="11">
        <f>+'01-04'!G15+'08-04'!G15+'15-04'!G15+'23-04'!G15+'05-05'!G15+'08-05'!G15+'15-05'!G15+'23-05'!G15</f>
        <v>581435.05000000005</v>
      </c>
      <c r="H15" s="11">
        <f>+'01-04'!H15+'08-04'!H15+'15-04'!H15+'23-04'!H15+'05-05'!H15+'08-05'!H15+'15-05'!H15+'23-05'!H15</f>
        <v>0</v>
      </c>
      <c r="I15" s="11">
        <f>+'01-04'!I15+'08-04'!I15+'15-04'!I15+'23-04'!I15+'05-05'!I15+'08-05'!I15+'15-05'!I15+'23-05'!I15</f>
        <v>0</v>
      </c>
      <c r="J15" s="11">
        <f>+'01-04'!J15+'08-04'!J15+'15-04'!J15+'23-04'!J15+'05-05'!J15+'08-05'!J15+'15-05'!J15+'23-05'!J15</f>
        <v>1443969.4500000002</v>
      </c>
      <c r="K15" s="12">
        <f t="shared" si="0"/>
        <v>27346582.030000001</v>
      </c>
    </row>
    <row r="16" spans="1:11" x14ac:dyDescent="0.2">
      <c r="A16" s="2" t="s">
        <v>24</v>
      </c>
      <c r="B16" s="11">
        <f>+'01-04'!B16+'08-04'!B16+'15-04'!B16+'23-04'!B16+'05-05'!B16+'08-05'!B16+'15-05'!B16+'23-05'!B16</f>
        <v>0</v>
      </c>
      <c r="C16" s="11">
        <f>+'01-04'!C16+'08-04'!C16+'15-04'!C16+'23-04'!C16+'05-05'!C16+'08-05'!C16+'15-05'!C16+'23-05'!C16</f>
        <v>0</v>
      </c>
      <c r="D16" s="11">
        <f>+'01-04'!D16+'08-04'!D16+'15-04'!D16+'23-04'!D16+'05-05'!D16+'08-05'!D16+'15-05'!D16+'23-05'!D16</f>
        <v>0</v>
      </c>
      <c r="E16" s="11">
        <f>+'01-04'!E16+'08-04'!E16+'15-04'!E16+'23-04'!E16+'05-05'!E16+'08-05'!E16+'15-05'!E16+'23-05'!E16</f>
        <v>0</v>
      </c>
      <c r="F16" s="11">
        <f>+'01-04'!F16+'08-04'!F16+'15-04'!F16+'23-04'!F16+'05-05'!F16+'08-05'!F16+'15-05'!F16+'23-05'!F16</f>
        <v>40009840.100000001</v>
      </c>
      <c r="G16" s="11">
        <f>+'01-04'!G16+'08-04'!G16+'15-04'!G16+'23-04'!G16+'05-05'!G16+'08-05'!G16+'15-05'!G16+'23-05'!G16</f>
        <v>918722.04</v>
      </c>
      <c r="H16" s="11">
        <f>+'01-04'!H16+'08-04'!H16+'15-04'!H16+'23-04'!H16+'05-05'!H16+'08-05'!H16+'15-05'!H16+'23-05'!H16</f>
        <v>0</v>
      </c>
      <c r="I16" s="11">
        <f>+'01-04'!I16+'08-04'!I16+'15-04'!I16+'23-04'!I16+'05-05'!I16+'08-05'!I16+'15-05'!I16+'23-05'!I16</f>
        <v>0</v>
      </c>
      <c r="J16" s="11">
        <f>+'01-04'!J16+'08-04'!J16+'15-04'!J16+'23-04'!J16+'05-05'!J16+'08-05'!J16+'15-05'!J16+'23-05'!J16</f>
        <v>2281607.41</v>
      </c>
      <c r="K16" s="12">
        <f t="shared" si="0"/>
        <v>43210169.549999997</v>
      </c>
    </row>
    <row r="17" spans="1:11" x14ac:dyDescent="0.2">
      <c r="A17" s="2" t="s">
        <v>25</v>
      </c>
      <c r="B17" s="11">
        <f>+'01-04'!B17+'08-04'!B17+'15-04'!B17+'23-04'!B17+'05-05'!B17+'08-05'!B17+'15-05'!B17+'23-05'!B17</f>
        <v>0</v>
      </c>
      <c r="C17" s="11">
        <f>+'01-04'!C17+'08-04'!C17+'15-04'!C17+'23-04'!C17+'05-05'!C17+'08-05'!C17+'15-05'!C17+'23-05'!C17</f>
        <v>0</v>
      </c>
      <c r="D17" s="11">
        <f>+'01-04'!D17+'08-04'!D17+'15-04'!D17+'23-04'!D17+'05-05'!D17+'08-05'!D17+'15-05'!D17+'23-05'!D17</f>
        <v>0</v>
      </c>
      <c r="E17" s="11">
        <f>+'01-04'!E17+'08-04'!E17+'15-04'!E17+'23-04'!E17+'05-05'!E17+'08-05'!E17+'15-05'!E17+'23-05'!E17</f>
        <v>0</v>
      </c>
      <c r="F17" s="11">
        <f>+'01-04'!F17+'08-04'!F17+'15-04'!F17+'23-04'!F17+'05-05'!F17+'08-05'!F17+'15-05'!F17+'23-05'!F17</f>
        <v>23850147.990000002</v>
      </c>
      <c r="G17" s="11">
        <f>+'01-04'!G17+'08-04'!G17+'15-04'!G17+'23-04'!G17+'05-05'!G17+'08-05'!G17+'15-05'!G17+'23-05'!G17</f>
        <v>547656.67000000004</v>
      </c>
      <c r="H17" s="11">
        <f>+'01-04'!H17+'08-04'!H17+'15-04'!H17+'23-04'!H17+'05-05'!H17+'08-05'!H17+'15-05'!H17+'23-05'!H17</f>
        <v>0</v>
      </c>
      <c r="I17" s="11">
        <f>+'01-04'!I17+'08-04'!I17+'15-04'!I17+'23-04'!I17+'05-05'!I17+'08-05'!I17+'15-05'!I17+'23-05'!I17</f>
        <v>0</v>
      </c>
      <c r="J17" s="11">
        <f>+'01-04'!J17+'08-04'!J17+'15-04'!J17+'23-04'!J17+'05-05'!J17+'08-05'!J17+'15-05'!J17+'23-05'!J17</f>
        <v>1360082.2799999998</v>
      </c>
      <c r="K17" s="12">
        <f t="shared" si="0"/>
        <v>25757886.940000005</v>
      </c>
    </row>
    <row r="18" spans="1:11" x14ac:dyDescent="0.2">
      <c r="A18" s="2" t="s">
        <v>26</v>
      </c>
      <c r="B18" s="11">
        <f>+'01-04'!B18+'08-04'!B18+'15-04'!B18+'23-04'!B18+'05-05'!B18+'08-05'!B18+'15-05'!B18+'23-05'!B18</f>
        <v>0</v>
      </c>
      <c r="C18" s="11">
        <f>+'01-04'!C18+'08-04'!C18+'15-04'!C18+'23-04'!C18+'05-05'!C18+'08-05'!C18+'15-05'!C18+'23-05'!C18</f>
        <v>0</v>
      </c>
      <c r="D18" s="11">
        <f>+'01-04'!D18+'08-04'!D18+'15-04'!D18+'23-04'!D18+'05-05'!D18+'08-05'!D18+'15-05'!D18+'23-05'!D18</f>
        <v>0</v>
      </c>
      <c r="E18" s="11">
        <f>+'01-04'!E18+'08-04'!E18+'15-04'!E18+'23-04'!E18+'05-05'!E18+'08-05'!E18+'15-05'!E18+'23-05'!E18</f>
        <v>0</v>
      </c>
      <c r="F18" s="11">
        <f>+'01-04'!F18+'08-04'!F18+'15-04'!F18+'23-04'!F18+'05-05'!F18+'08-05'!F18+'15-05'!F18+'23-05'!F18</f>
        <v>23590554.550000001</v>
      </c>
      <c r="G18" s="11">
        <f>+'01-04'!G18+'08-04'!G18+'15-04'!G18+'23-04'!G18+'05-05'!G18+'08-05'!G18+'15-05'!G18+'23-05'!G18</f>
        <v>541695.79</v>
      </c>
      <c r="H18" s="11">
        <f>+'01-04'!H18+'08-04'!H18+'15-04'!H18+'23-04'!H18+'05-05'!H18+'08-05'!H18+'15-05'!H18+'23-05'!H18</f>
        <v>0</v>
      </c>
      <c r="I18" s="11">
        <f>+'01-04'!I18+'08-04'!I18+'15-04'!I18+'23-04'!I18+'05-05'!I18+'08-05'!I18+'15-05'!I18+'23-05'!I18</f>
        <v>2559792.04</v>
      </c>
      <c r="J18" s="11">
        <f>+'01-04'!J18+'08-04'!J18+'15-04'!J18+'23-04'!J18+'05-05'!J18+'08-05'!J18+'15-05'!J18+'23-05'!J18</f>
        <v>1345278.66</v>
      </c>
      <c r="K18" s="12">
        <f t="shared" si="0"/>
        <v>28037321.039999999</v>
      </c>
    </row>
    <row r="19" spans="1:11" x14ac:dyDescent="0.2">
      <c r="A19" s="2" t="s">
        <v>27</v>
      </c>
      <c r="B19" s="11">
        <f>+'01-04'!B19+'08-04'!B19+'15-04'!B19+'23-04'!B19+'05-05'!B19+'08-05'!B19+'15-05'!B19+'23-05'!B19</f>
        <v>0</v>
      </c>
      <c r="C19" s="11">
        <f>+'01-04'!C19+'08-04'!C19+'15-04'!C19+'23-04'!C19+'05-05'!C19+'08-05'!C19+'15-05'!C19+'23-05'!C19</f>
        <v>0</v>
      </c>
      <c r="D19" s="11">
        <f>+'01-04'!D19+'08-04'!D19+'15-04'!D19+'23-04'!D19+'05-05'!D19+'08-05'!D19+'15-05'!D19+'23-05'!D19</f>
        <v>0</v>
      </c>
      <c r="E19" s="11">
        <f>+'01-04'!E19+'08-04'!E19+'15-04'!E19+'23-04'!E19+'05-05'!E19+'08-05'!E19+'15-05'!E19+'23-05'!E19</f>
        <v>0</v>
      </c>
      <c r="F19" s="11">
        <f>+'01-04'!F19+'08-04'!F19+'15-04'!F19+'23-04'!F19+'05-05'!F19+'08-05'!F19+'15-05'!F19+'23-05'!F19</f>
        <v>25515872.620000001</v>
      </c>
      <c r="G19" s="11">
        <f>+'01-04'!G19+'08-04'!G19+'15-04'!G19+'23-04'!G19+'05-05'!G19+'08-05'!G19+'15-05'!G19+'23-05'!G19</f>
        <v>585905.72</v>
      </c>
      <c r="H19" s="11">
        <f>+'01-04'!H19+'08-04'!H19+'15-04'!H19+'23-04'!H19+'05-05'!H19+'08-05'!H19+'15-05'!H19+'23-05'!H19</f>
        <v>0</v>
      </c>
      <c r="I19" s="11">
        <f>+'01-04'!I19+'08-04'!I19+'15-04'!I19+'23-04'!I19+'05-05'!I19+'08-05'!I19+'15-05'!I19+'23-05'!I19</f>
        <v>4055574.1399999997</v>
      </c>
      <c r="J19" s="11">
        <f>+'01-04'!J19+'08-04'!J19+'15-04'!J19+'23-04'!J19+'05-05'!J19+'08-05'!J19+'15-05'!J19+'23-05'!J19</f>
        <v>1455072.16</v>
      </c>
      <c r="K19" s="12">
        <f t="shared" si="0"/>
        <v>31612424.640000001</v>
      </c>
    </row>
    <row r="20" spans="1:11" x14ac:dyDescent="0.2">
      <c r="A20" s="2" t="s">
        <v>28</v>
      </c>
      <c r="B20" s="11">
        <f>+'01-04'!B20+'08-04'!B20+'15-04'!B20+'23-04'!B20+'05-05'!B20+'08-05'!B20+'15-05'!B20+'23-05'!B20</f>
        <v>0</v>
      </c>
      <c r="C20" s="11">
        <f>+'01-04'!C20+'08-04'!C20+'15-04'!C20+'23-04'!C20+'05-05'!C20+'08-05'!C20+'15-05'!C20+'23-05'!C20</f>
        <v>0</v>
      </c>
      <c r="D20" s="11">
        <f>+'01-04'!D20+'08-04'!D20+'15-04'!D20+'23-04'!D20+'05-05'!D20+'08-05'!D20+'15-05'!D20+'23-05'!D20</f>
        <v>0</v>
      </c>
      <c r="E20" s="11">
        <f>+'01-04'!E20+'08-04'!E20+'15-04'!E20+'23-04'!E20+'05-05'!E20+'08-05'!E20+'15-05'!E20+'23-05'!E20</f>
        <v>0</v>
      </c>
      <c r="F20" s="11">
        <f>+'01-04'!F20+'08-04'!F20+'15-04'!F20+'23-04'!F20+'05-05'!F20+'08-05'!F20+'15-05'!F20+'23-05'!F20</f>
        <v>35802262.980000004</v>
      </c>
      <c r="G20" s="11">
        <f>+'01-04'!G20+'08-04'!G20+'15-04'!G20+'23-04'!G20+'05-05'!G20+'08-05'!G20+'15-05'!G20+'23-05'!G20</f>
        <v>822105.96</v>
      </c>
      <c r="H20" s="11">
        <f>+'01-04'!H20+'08-04'!H20+'15-04'!H20+'23-04'!H20+'05-05'!H20+'08-05'!H20+'15-05'!H20+'23-05'!H20</f>
        <v>0</v>
      </c>
      <c r="I20" s="11">
        <f>+'01-04'!I20+'08-04'!I20+'15-04'!I20+'23-04'!I20+'05-05'!I20+'08-05'!I20+'15-05'!I20+'23-05'!I20</f>
        <v>0</v>
      </c>
      <c r="J20" s="11">
        <f>+'01-04'!J20+'08-04'!J20+'15-04'!J20+'23-04'!J20+'05-05'!J20+'08-05'!J20+'15-05'!J20+'23-05'!J20</f>
        <v>2041665.46</v>
      </c>
      <c r="K20" s="12">
        <f t="shared" si="0"/>
        <v>38666034.400000006</v>
      </c>
    </row>
    <row r="21" spans="1:11" x14ac:dyDescent="0.2">
      <c r="A21" s="2" t="s">
        <v>29</v>
      </c>
      <c r="B21" s="11">
        <f>+'01-04'!B21+'08-04'!B21+'15-04'!B21+'23-04'!B21+'05-05'!B21+'08-05'!B21+'15-05'!B21+'23-05'!B21</f>
        <v>0</v>
      </c>
      <c r="C21" s="11">
        <f>+'01-04'!C21+'08-04'!C21+'15-04'!C21+'23-04'!C21+'05-05'!C21+'08-05'!C21+'15-05'!C21+'23-05'!C21</f>
        <v>0</v>
      </c>
      <c r="D21" s="11">
        <f>+'01-04'!D21+'08-04'!D21+'15-04'!D21+'23-04'!D21+'05-05'!D21+'08-05'!D21+'15-05'!D21+'23-05'!D21</f>
        <v>0</v>
      </c>
      <c r="E21" s="11">
        <f>+'01-04'!E21+'08-04'!E21+'15-04'!E21+'23-04'!E21+'05-05'!E21+'08-05'!E21+'15-05'!E21+'23-05'!E21</f>
        <v>0</v>
      </c>
      <c r="F21" s="11">
        <f>+'01-04'!F21+'08-04'!F21+'15-04'!F21+'23-04'!F21+'05-05'!F21+'08-05'!F21+'15-05'!F21+'23-05'!F21</f>
        <v>32665508.830000006</v>
      </c>
      <c r="G21" s="11">
        <f>+'01-04'!G21+'08-04'!G21+'15-04'!G21+'23-04'!G21+'05-05'!G21+'08-05'!G21+'15-05'!G21+'23-05'!G21</f>
        <v>750078.54</v>
      </c>
      <c r="H21" s="11">
        <f>+'01-04'!H21+'08-04'!H21+'15-04'!H21+'23-04'!H21+'05-05'!H21+'08-05'!H21+'15-05'!H21+'23-05'!H21</f>
        <v>0</v>
      </c>
      <c r="I21" s="11">
        <f>+'01-04'!I21+'08-04'!I21+'15-04'!I21+'23-04'!I21+'05-05'!I21+'08-05'!I21+'15-05'!I21+'23-05'!I21</f>
        <v>0</v>
      </c>
      <c r="J21" s="11">
        <f>+'01-04'!J21+'08-04'!J21+'15-04'!J21+'23-04'!J21+'05-05'!J21+'08-05'!J21+'15-05'!J21+'23-05'!J21</f>
        <v>1862788.44</v>
      </c>
      <c r="K21" s="12">
        <f t="shared" si="0"/>
        <v>35278375.810000002</v>
      </c>
    </row>
    <row r="22" spans="1:11" x14ac:dyDescent="0.2">
      <c r="A22" s="2" t="s">
        <v>30</v>
      </c>
      <c r="B22" s="11">
        <f>+'01-04'!B22+'08-04'!B22+'15-04'!B22+'23-04'!B22+'05-05'!B22+'08-05'!B22+'15-05'!B22+'23-05'!B22</f>
        <v>0</v>
      </c>
      <c r="C22" s="11">
        <f>+'01-04'!C22+'08-04'!C22+'15-04'!C22+'23-04'!C22+'05-05'!C22+'08-05'!C22+'15-05'!C22+'23-05'!C22</f>
        <v>0</v>
      </c>
      <c r="D22" s="11">
        <f>+'01-04'!D22+'08-04'!D22+'15-04'!D22+'23-04'!D22+'05-05'!D22+'08-05'!D22+'15-05'!D22+'23-05'!D22</f>
        <v>0</v>
      </c>
      <c r="E22" s="11">
        <f>+'01-04'!E22+'08-04'!E22+'15-04'!E22+'23-04'!E22+'05-05'!E22+'08-05'!E22+'15-05'!E22+'23-05'!E22</f>
        <v>0</v>
      </c>
      <c r="F22" s="11">
        <f>+'01-04'!F22+'08-04'!F22+'15-04'!F22+'23-04'!F22+'05-05'!F22+'08-05'!F22+'15-05'!F22+'23-05'!F22</f>
        <v>24942603.759999998</v>
      </c>
      <c r="G22" s="11">
        <f>+'01-04'!G22+'08-04'!G22+'15-04'!G22+'23-04'!G22+'05-05'!G22+'08-05'!G22+'15-05'!G22+'23-05'!G22</f>
        <v>572742.09000000008</v>
      </c>
      <c r="H22" s="11">
        <f>+'01-04'!H22+'08-04'!H22+'15-04'!H22+'23-04'!H22+'05-05'!H22+'08-05'!H22+'15-05'!H22+'23-05'!H22</f>
        <v>0</v>
      </c>
      <c r="I22" s="11">
        <f>+'01-04'!I22+'08-04'!I22+'15-04'!I22+'23-04'!I22+'05-05'!I22+'08-05'!I22+'15-05'!I22+'23-05'!I22</f>
        <v>3612236.67</v>
      </c>
      <c r="J22" s="11">
        <f>+'01-04'!J22+'08-04'!J22+'15-04'!J22+'23-04'!J22+'05-05'!J22+'08-05'!J22+'15-05'!J22+'23-05'!J22</f>
        <v>1422380.83</v>
      </c>
      <c r="K22" s="12">
        <f t="shared" si="0"/>
        <v>30549963.349999994</v>
      </c>
    </row>
    <row r="23" spans="1:11" x14ac:dyDescent="0.2">
      <c r="A23" s="2" t="s">
        <v>31</v>
      </c>
      <c r="B23" s="11">
        <f>+'01-04'!B23+'08-04'!B23+'15-04'!B23+'23-04'!B23+'05-05'!B23+'08-05'!B23+'15-05'!B23+'23-05'!B23</f>
        <v>0</v>
      </c>
      <c r="C23" s="11">
        <f>+'01-04'!C23+'08-04'!C23+'15-04'!C23+'23-04'!C23+'05-05'!C23+'08-05'!C23+'15-05'!C23+'23-05'!C23</f>
        <v>0</v>
      </c>
      <c r="D23" s="11">
        <f>+'01-04'!D23+'08-04'!D23+'15-04'!D23+'23-04'!D23+'05-05'!D23+'08-05'!D23+'15-05'!D23+'23-05'!D23</f>
        <v>0</v>
      </c>
      <c r="E23" s="11">
        <f>+'01-04'!E23+'08-04'!E23+'15-04'!E23+'23-04'!E23+'05-05'!E23+'08-05'!E23+'15-05'!E23+'23-05'!E23</f>
        <v>0</v>
      </c>
      <c r="F23" s="11">
        <f>+'01-04'!F23+'08-04'!F23+'15-04'!F23+'23-04'!F23+'05-05'!F23+'08-05'!F23+'15-05'!F23+'23-05'!F23</f>
        <v>23276879.140000001</v>
      </c>
      <c r="G23" s="11">
        <f>+'01-04'!G23+'08-04'!G23+'15-04'!G23+'23-04'!G23+'05-05'!G23+'08-05'!G23+'15-05'!G23+'23-05'!G23</f>
        <v>534493.06000000006</v>
      </c>
      <c r="H23" s="11">
        <f>+'01-04'!H23+'08-04'!H23+'15-04'!H23+'23-04'!H23+'05-05'!H23+'08-05'!H23+'15-05'!H23+'23-05'!H23</f>
        <v>0</v>
      </c>
      <c r="I23" s="11">
        <f>+'01-04'!I23+'08-04'!I23+'15-04'!I23+'23-04'!I23+'05-05'!I23+'08-05'!I23+'15-05'!I23+'23-05'!I23</f>
        <v>0</v>
      </c>
      <c r="J23" s="11">
        <f>+'01-04'!J23+'08-04'!J23+'15-04'!J23+'23-04'!J23+'05-05'!J23+'08-05'!J23+'15-05'!J23+'23-05'!J23</f>
        <v>1327390.95</v>
      </c>
      <c r="K23" s="12">
        <f t="shared" si="0"/>
        <v>25138763.149999999</v>
      </c>
    </row>
    <row r="24" spans="1:11" x14ac:dyDescent="0.2">
      <c r="A24" s="2" t="s">
        <v>32</v>
      </c>
      <c r="B24" s="11">
        <f>+'01-04'!B24+'08-04'!B24+'15-04'!B24+'23-04'!B24+'05-05'!B24+'08-05'!B24+'15-05'!B24+'23-05'!B24</f>
        <v>0</v>
      </c>
      <c r="C24" s="11">
        <f>+'01-04'!C24+'08-04'!C24+'15-04'!C24+'23-04'!C24+'05-05'!C24+'08-05'!C24+'15-05'!C24+'23-05'!C24</f>
        <v>0</v>
      </c>
      <c r="D24" s="11">
        <f>+'01-04'!D24+'08-04'!D24+'15-04'!D24+'23-04'!D24+'05-05'!D24+'08-05'!D24+'15-05'!D24+'23-05'!D24</f>
        <v>0</v>
      </c>
      <c r="E24" s="11">
        <f>+'01-04'!E24+'08-04'!E24+'15-04'!E24+'23-04'!E24+'05-05'!E24+'08-05'!E24+'15-05'!E24+'23-05'!E24</f>
        <v>0</v>
      </c>
      <c r="F24" s="11">
        <f>+'01-04'!F24+'08-04'!F24+'15-04'!F24+'23-04'!F24+'05-05'!F24+'08-05'!F24+'15-05'!F24+'23-05'!F24</f>
        <v>32232853.079999998</v>
      </c>
      <c r="G24" s="11">
        <f>+'01-04'!G24+'08-04'!G24+'15-04'!G24+'23-04'!G24+'05-05'!G24+'08-05'!G24+'15-05'!G24+'23-05'!G24</f>
        <v>740143.73</v>
      </c>
      <c r="H24" s="11">
        <f>+'01-04'!H24+'08-04'!H24+'15-04'!H24+'23-04'!H24+'05-05'!H24+'08-05'!H24+'15-05'!H24+'23-05'!H24</f>
        <v>0</v>
      </c>
      <c r="I24" s="11">
        <f>+'01-04'!I24+'08-04'!I24+'15-04'!I24+'23-04'!I24+'05-05'!I24+'08-05'!I24+'15-05'!I24+'23-05'!I24</f>
        <v>0</v>
      </c>
      <c r="J24" s="11">
        <f>+'01-04'!J24+'08-04'!J24+'15-04'!J24+'23-04'!J24+'05-05'!J24+'08-05'!J24+'15-05'!J24+'23-05'!J24</f>
        <v>1838115.73</v>
      </c>
      <c r="K24" s="12">
        <f t="shared" si="0"/>
        <v>34811112.539999999</v>
      </c>
    </row>
    <row r="25" spans="1:11" x14ac:dyDescent="0.2">
      <c r="A25" s="2" t="s">
        <v>33</v>
      </c>
      <c r="B25" s="11">
        <f>+'01-04'!B25+'08-04'!B25+'15-04'!B25+'23-04'!B25+'05-05'!B25+'08-05'!B25+'15-05'!B25+'23-05'!B25</f>
        <v>0</v>
      </c>
      <c r="C25" s="11">
        <f>+'01-04'!C25+'08-04'!C25+'15-04'!C25+'23-04'!C25+'05-05'!C25+'08-05'!C25+'15-05'!C25+'23-05'!C25</f>
        <v>0</v>
      </c>
      <c r="D25" s="11">
        <f>+'01-04'!D25+'08-04'!D25+'15-04'!D25+'23-04'!D25+'05-05'!D25+'08-05'!D25+'15-05'!D25+'23-05'!D25</f>
        <v>0</v>
      </c>
      <c r="E25" s="11">
        <f>+'01-04'!E25+'08-04'!E25+'15-04'!E25+'23-04'!E25+'05-05'!E25+'08-05'!E25+'15-05'!E25+'23-05'!E25</f>
        <v>0</v>
      </c>
      <c r="F25" s="11">
        <f>+'01-04'!F25+'08-04'!F25+'15-04'!F25+'23-04'!F25+'05-05'!F25+'08-05'!F25+'15-05'!F25+'23-05'!F25</f>
        <v>24423416.859999999</v>
      </c>
      <c r="G25" s="11">
        <f>+'01-04'!G25+'08-04'!G25+'15-04'!G25+'23-04'!G25+'05-05'!G25+'08-05'!G25+'15-05'!G25+'23-05'!G25</f>
        <v>560820.30999999994</v>
      </c>
      <c r="H25" s="11">
        <f>+'01-04'!H25+'08-04'!H25+'15-04'!H25+'23-04'!H25+'05-05'!H25+'08-05'!H25+'15-05'!H25+'23-05'!H25</f>
        <v>0</v>
      </c>
      <c r="I25" s="11">
        <f>+'01-04'!I25+'08-04'!I25+'15-04'!I25+'23-04'!I25+'05-05'!I25+'08-05'!I25+'15-05'!I25+'23-05'!I25</f>
        <v>0</v>
      </c>
      <c r="J25" s="11">
        <f>+'01-04'!J25+'08-04'!J25+'15-04'!J25+'23-04'!J25+'05-05'!J25+'08-05'!J25+'15-05'!J25+'23-05'!J25</f>
        <v>1392773.6</v>
      </c>
      <c r="K25" s="12">
        <f t="shared" si="0"/>
        <v>26377010.77</v>
      </c>
    </row>
    <row r="26" spans="1:11" x14ac:dyDescent="0.2">
      <c r="A26" s="2" t="s">
        <v>34</v>
      </c>
      <c r="B26" s="11">
        <f>+'01-04'!B26+'08-04'!B26+'15-04'!B26+'23-04'!B26+'05-05'!B26+'08-05'!B26+'15-05'!B26+'23-05'!B26</f>
        <v>0</v>
      </c>
      <c r="C26" s="11">
        <f>+'01-04'!C26+'08-04'!C26+'15-04'!C26+'23-04'!C26+'05-05'!C26+'08-05'!C26+'15-05'!C26+'23-05'!C26</f>
        <v>0</v>
      </c>
      <c r="D26" s="11">
        <f>+'01-04'!D26+'08-04'!D26+'15-04'!D26+'23-04'!D26+'05-05'!D26+'08-05'!D26+'15-05'!D26+'23-05'!D26</f>
        <v>0</v>
      </c>
      <c r="E26" s="11">
        <f>+'01-04'!E26+'08-04'!E26+'15-04'!E26+'23-04'!E26+'05-05'!E26+'08-05'!E26+'15-05'!E26+'23-05'!E26</f>
        <v>0</v>
      </c>
      <c r="F26" s="11">
        <f>+'01-04'!F26+'08-04'!F26+'15-04'!F26+'23-04'!F26+'05-05'!F26+'08-05'!F26+'15-05'!F26+'23-05'!F26</f>
        <v>30545495.670000002</v>
      </c>
      <c r="G26" s="11">
        <f>+'01-04'!G26+'08-04'!G26+'15-04'!G26+'23-04'!G26+'05-05'!G26+'08-05'!G26+'15-05'!G26+'23-05'!G26</f>
        <v>701397.95</v>
      </c>
      <c r="H26" s="11">
        <f>+'01-04'!H26+'08-04'!H26+'15-04'!H26+'23-04'!H26+'05-05'!H26+'08-05'!H26+'15-05'!H26+'23-05'!H26</f>
        <v>0</v>
      </c>
      <c r="I26" s="11">
        <f>+'01-04'!I26+'08-04'!I26+'15-04'!I26+'23-04'!I26+'05-05'!I26+'08-05'!I26+'15-05'!I26+'23-05'!I26</f>
        <v>0</v>
      </c>
      <c r="J26" s="11">
        <f>+'01-04'!J26+'08-04'!J26+'15-04'!J26+'23-04'!J26+'05-05'!J26+'08-05'!J26+'15-05'!J26+'23-05'!J26</f>
        <v>1741892.23</v>
      </c>
      <c r="K26" s="12">
        <f t="shared" si="0"/>
        <v>32988785.850000001</v>
      </c>
    </row>
    <row r="27" spans="1:11" x14ac:dyDescent="0.2">
      <c r="A27" s="2" t="s">
        <v>35</v>
      </c>
      <c r="B27" s="11">
        <f>+'01-04'!B27+'08-04'!B27+'15-04'!B27+'23-04'!B27+'05-05'!B27+'08-05'!B27+'15-05'!B27+'23-05'!B27</f>
        <v>0</v>
      </c>
      <c r="C27" s="11">
        <f>+'01-04'!C27+'08-04'!C27+'15-04'!C27+'23-04'!C27+'05-05'!C27+'08-05'!C27+'15-05'!C27+'23-05'!C27</f>
        <v>0</v>
      </c>
      <c r="D27" s="11">
        <f>+'01-04'!D27+'08-04'!D27+'15-04'!D27+'23-04'!D27+'05-05'!D27+'08-05'!D27+'15-05'!D27+'23-05'!D27</f>
        <v>0</v>
      </c>
      <c r="E27" s="11">
        <f>+'01-04'!E27+'08-04'!E27+'15-04'!E27+'23-04'!E27+'05-05'!E27+'08-05'!E27+'15-05'!E27+'23-05'!E27</f>
        <v>0</v>
      </c>
      <c r="F27" s="11">
        <f>+'01-04'!F27+'08-04'!F27+'15-04'!F27+'23-04'!F27+'05-05'!F27+'08-05'!F27+'15-05'!F27+'23-05'!F27</f>
        <v>25083216.869999997</v>
      </c>
      <c r="G27" s="11">
        <f>+'01-04'!G27+'08-04'!G27+'15-04'!G27+'23-04'!G27+'05-05'!G27+'08-05'!G27+'15-05'!G27+'23-05'!G27</f>
        <v>575970.90999999992</v>
      </c>
      <c r="H27" s="11">
        <f>+'01-04'!H27+'08-04'!H27+'15-04'!H27+'23-04'!H27+'05-05'!H27+'08-05'!H27+'15-05'!H27+'23-05'!H27</f>
        <v>0</v>
      </c>
      <c r="I27" s="11">
        <f>+'01-04'!I27+'08-04'!I27+'15-04'!I27+'23-04'!I27+'05-05'!I27+'08-05'!I27+'15-05'!I27+'23-05'!I27</f>
        <v>3720179.6999999997</v>
      </c>
      <c r="J27" s="11">
        <f>+'01-04'!J27+'08-04'!J27+'15-04'!J27+'23-04'!J27+'05-05'!J27+'08-05'!J27+'15-05'!J27+'23-05'!J27</f>
        <v>1430399.46</v>
      </c>
      <c r="K27" s="12">
        <f t="shared" si="0"/>
        <v>30809766.939999998</v>
      </c>
    </row>
    <row r="28" spans="1:11" x14ac:dyDescent="0.2">
      <c r="A28" s="2" t="s">
        <v>36</v>
      </c>
      <c r="B28" s="11">
        <f>+'01-04'!B28+'08-04'!B28+'15-04'!B28+'23-04'!B28+'05-05'!B28+'08-05'!B28+'15-05'!B28+'23-05'!B28</f>
        <v>0</v>
      </c>
      <c r="C28" s="11">
        <f>+'01-04'!C28+'08-04'!C28+'15-04'!C28+'23-04'!C28+'05-05'!C28+'08-05'!C28+'15-05'!C28+'23-05'!C28</f>
        <v>0</v>
      </c>
      <c r="D28" s="11">
        <f>+'01-04'!D28+'08-04'!D28+'15-04'!D28+'23-04'!D28+'05-05'!D28+'08-05'!D28+'15-05'!D28+'23-05'!D28</f>
        <v>0</v>
      </c>
      <c r="E28" s="11">
        <f>+'01-04'!E28+'08-04'!E28+'15-04'!E28+'23-04'!E28+'05-05'!E28+'08-05'!E28+'15-05'!E28+'23-05'!E28</f>
        <v>0</v>
      </c>
      <c r="F28" s="11">
        <f>+'01-04'!F28+'08-04'!F28+'15-04'!F28+'23-04'!F28+'05-05'!F28+'08-05'!F28+'15-05'!F28+'23-05'!F28</f>
        <v>32059790.780000001</v>
      </c>
      <c r="G28" s="11">
        <f>+'01-04'!G28+'08-04'!G28+'15-04'!G28+'23-04'!G28+'05-05'!G28+'08-05'!G28+'15-05'!G28+'23-05'!G28</f>
        <v>736169.79</v>
      </c>
      <c r="H28" s="11">
        <f>+'01-04'!H28+'08-04'!H28+'15-04'!H28+'23-04'!H28+'05-05'!H28+'08-05'!H28+'15-05'!H28+'23-05'!H28</f>
        <v>0</v>
      </c>
      <c r="I28" s="11">
        <f>+'01-04'!I28+'08-04'!I28+'15-04'!I28+'23-04'!I28+'05-05'!I28+'08-05'!I28+'15-05'!I28+'23-05'!I28</f>
        <v>0</v>
      </c>
      <c r="J28" s="11">
        <f>+'01-04'!J28+'08-04'!J28+'15-04'!J28+'23-04'!J28+'05-05'!J28+'08-05'!J28+'15-05'!J28+'23-05'!J28</f>
        <v>1828246.65</v>
      </c>
      <c r="K28" s="12">
        <f t="shared" si="0"/>
        <v>34624207.219999999</v>
      </c>
    </row>
    <row r="29" spans="1:11" x14ac:dyDescent="0.2">
      <c r="A29" s="2" t="s">
        <v>37</v>
      </c>
      <c r="B29" s="11">
        <f>+'01-04'!B29+'08-04'!B29+'15-04'!B29+'23-04'!B29+'05-05'!B29+'08-05'!B29+'15-05'!B29+'23-05'!B29</f>
        <v>86275797.430000007</v>
      </c>
      <c r="C29" s="11">
        <f>+'01-04'!C29+'08-04'!C29+'15-04'!C29+'23-04'!C29+'05-05'!C29+'08-05'!C29+'15-05'!C29+'23-05'!C29</f>
        <v>18283372.640000001</v>
      </c>
      <c r="D29" s="11">
        <f>+'01-04'!D29+'08-04'!D29+'15-04'!D29+'23-04'!D29+'05-05'!D29+'08-05'!D29+'15-05'!D29+'23-05'!D29</f>
        <v>2374947.9299999997</v>
      </c>
      <c r="E29" s="11">
        <f>+'01-04'!E29+'08-04'!E29+'15-04'!E29+'23-04'!E29+'05-05'!E29+'08-05'!E29+'15-05'!E29+'23-05'!E29</f>
        <v>577212.7300000001</v>
      </c>
      <c r="F29" s="11">
        <f>+'01-04'!F29+'08-04'!F29+'15-04'!F29+'23-04'!F29+'05-05'!F29+'08-05'!F29+'15-05'!F29+'23-05'!F29</f>
        <v>67429398.010000005</v>
      </c>
      <c r="G29" s="11">
        <f>+'01-04'!G29+'08-04'!G29+'15-04'!G29+'23-04'!G29+'05-05'!G29+'08-05'!G29+'15-05'!G29+'23-05'!G29</f>
        <v>1548340.94</v>
      </c>
      <c r="H29" s="11">
        <f>+'01-04'!H29+'08-04'!H29+'15-04'!H29+'23-04'!H29+'05-05'!H29+'08-05'!H29+'15-05'!H29+'23-05'!H29</f>
        <v>9458217.7199999988</v>
      </c>
      <c r="I29" s="11">
        <f>+'01-04'!I29+'08-04'!I29+'15-04'!I29+'23-04'!I29+'05-05'!I29+'08-05'!I29+'15-05'!I29+'23-05'!I29</f>
        <v>25991141.5</v>
      </c>
      <c r="J29" s="11">
        <f>+'01-04'!J29+'08-04'!J29+'15-04'!J29+'23-04'!J29+'05-05'!J29+'08-05'!J29+'15-05'!J29+'23-05'!J29</f>
        <v>3845239.41</v>
      </c>
      <c r="K29" s="12">
        <f t="shared" si="0"/>
        <v>215783668.31</v>
      </c>
    </row>
    <row r="30" spans="1:11" x14ac:dyDescent="0.2">
      <c r="A30" s="2" t="s">
        <v>38</v>
      </c>
      <c r="B30" s="11">
        <f>+'01-04'!B30+'08-04'!B30+'15-04'!B30+'23-04'!B30+'05-05'!B30+'08-05'!B30+'15-05'!B30+'23-05'!B30</f>
        <v>109252106.71000001</v>
      </c>
      <c r="C30" s="11">
        <f>+'01-04'!C30+'08-04'!C30+'15-04'!C30+'23-04'!C30+'05-05'!C30+'08-05'!C30+'15-05'!C30+'23-05'!C30</f>
        <v>23152460.310000002</v>
      </c>
      <c r="D30" s="11">
        <f>+'01-04'!D30+'08-04'!D30+'15-04'!D30+'23-04'!D30+'05-05'!D30+'08-05'!D30+'15-05'!D30+'23-05'!D30</f>
        <v>3007425.8800000004</v>
      </c>
      <c r="E30" s="11">
        <f>+'01-04'!E30+'08-04'!E30+'15-04'!E30+'23-04'!E30+'05-05'!E30+'08-05'!E30+'15-05'!E30+'23-05'!E30</f>
        <v>699862.33</v>
      </c>
      <c r="F30" s="11">
        <f>+'01-04'!F30+'08-04'!F30+'15-04'!F30+'23-04'!F30+'05-05'!F30+'08-05'!F30+'15-05'!F30+'23-05'!F30</f>
        <v>100668175.69</v>
      </c>
      <c r="G30" s="11">
        <f>+'01-04'!G30+'08-04'!G30+'15-04'!G30+'23-04'!G30+'05-05'!G30+'08-05'!G30+'15-05'!G30+'23-05'!G30</f>
        <v>2311583.11</v>
      </c>
      <c r="H30" s="11">
        <f>+'01-04'!H30+'08-04'!H30+'15-04'!H30+'23-04'!H30+'05-05'!H30+'08-05'!H30+'15-05'!H30+'23-05'!H30</f>
        <v>13264782.609999999</v>
      </c>
      <c r="I30" s="11">
        <f>+'01-04'!I30+'08-04'!I30+'15-04'!I30+'23-04'!I30+'05-05'!I30+'08-05'!I30+'15-05'!I30+'23-05'!I30</f>
        <v>0</v>
      </c>
      <c r="J30" s="11">
        <f>+'01-04'!J30+'08-04'!J30+'15-04'!J30+'23-04'!J30+'05-05'!J30+'08-05'!J30+'15-05'!J30+'23-05'!J30</f>
        <v>5740719.1699999999</v>
      </c>
      <c r="K30" s="12">
        <f t="shared" si="0"/>
        <v>258097115.81000003</v>
      </c>
    </row>
    <row r="31" spans="1:11" x14ac:dyDescent="0.2">
      <c r="A31" s="2" t="s">
        <v>39</v>
      </c>
      <c r="B31" s="11">
        <f>+'01-04'!B31+'08-04'!B31+'15-04'!B31+'23-04'!B31+'05-05'!B31+'08-05'!B31+'15-05'!B31+'23-05'!B31</f>
        <v>2969407477.6300001</v>
      </c>
      <c r="C31" s="11">
        <f>+'01-04'!C31+'08-04'!C31+'15-04'!C31+'23-04'!C31+'05-05'!C31+'08-05'!C31+'15-05'!C31+'23-05'!C31</f>
        <v>629270143.18000007</v>
      </c>
      <c r="D31" s="11">
        <f>+'01-04'!D31+'08-04'!D31+'15-04'!D31+'23-04'!D31+'05-05'!D31+'08-05'!D31+'15-05'!D31+'23-05'!D31</f>
        <v>81740051.909999996</v>
      </c>
      <c r="E31" s="11">
        <f>+'01-04'!E31+'08-04'!E31+'15-04'!E31+'23-04'!E31+'05-05'!E31+'08-05'!E31+'15-05'!E31+'23-05'!E31</f>
        <v>18915273.320000004</v>
      </c>
      <c r="F31" s="11">
        <f>+'01-04'!F31+'08-04'!F31+'15-04'!F31+'23-04'!F31+'05-05'!F31+'08-05'!F31+'15-05'!F31+'23-05'!F31</f>
        <v>4326557459.6399994</v>
      </c>
      <c r="G31" s="11">
        <f>+'01-04'!G31+'08-04'!G31+'15-04'!G31+'23-04'!G31+'05-05'!G31+'08-05'!G31+'15-05'!G31+'23-05'!G31</f>
        <v>99348151.150000006</v>
      </c>
      <c r="H31" s="11">
        <f>+'01-04'!H31+'08-04'!H31+'15-04'!H31+'23-04'!H31+'05-05'!H31+'08-05'!H31+'15-05'!H31+'23-05'!H31</f>
        <v>158185585.19999999</v>
      </c>
      <c r="I31" s="11">
        <f>+'01-04'!I31+'08-04'!I31+'15-04'!I31+'23-04'!I31+'05-05'!I31+'08-05'!I31+'15-05'!I31+'23-05'!I31</f>
        <v>3200642149.1700001</v>
      </c>
      <c r="J31" s="11">
        <f>+'01-04'!J31+'08-04'!J31+'15-04'!J31+'23-04'!J31+'05-05'!J31+'08-05'!J31+'15-05'!J31+'23-05'!J31</f>
        <v>246726943.91</v>
      </c>
      <c r="K31" s="12">
        <f t="shared" si="0"/>
        <v>11730793235.110001</v>
      </c>
    </row>
    <row r="32" spans="1:11" x14ac:dyDescent="0.2">
      <c r="A32" s="2" t="s">
        <v>40</v>
      </c>
      <c r="B32" s="11">
        <f>+'01-04'!B32+'08-04'!B32+'15-04'!B32+'23-04'!B32+'05-05'!B32+'08-05'!B32+'15-05'!B32+'23-05'!B32</f>
        <v>92890632.960000008</v>
      </c>
      <c r="C32" s="11">
        <f>+'01-04'!C32+'08-04'!C32+'15-04'!C32+'23-04'!C32+'05-05'!C32+'08-05'!C32+'15-05'!C32+'23-05'!C32</f>
        <v>19685173.68</v>
      </c>
      <c r="D32" s="11">
        <f>+'01-04'!D32+'08-04'!D32+'15-04'!D32+'23-04'!D32+'05-05'!D32+'08-05'!D32+'15-05'!D32+'23-05'!D32</f>
        <v>2557037.1100000003</v>
      </c>
      <c r="E32" s="11">
        <f>+'01-04'!E32+'08-04'!E32+'15-04'!E32+'23-04'!E32+'05-05'!E32+'08-05'!E32+'15-05'!E32+'23-05'!E32</f>
        <v>628162.34000000008</v>
      </c>
      <c r="F32" s="11">
        <f>+'01-04'!F32+'08-04'!F32+'15-04'!F32+'23-04'!F32+'05-05'!F32+'08-05'!F32+'15-05'!F32+'23-05'!F32</f>
        <v>66726332.43</v>
      </c>
      <c r="G32" s="11">
        <f>+'01-04'!G32+'08-04'!G32+'15-04'!G32+'23-04'!G32+'05-05'!G32+'08-05'!G32+'15-05'!G32+'23-05'!G32</f>
        <v>1532196.8699999999</v>
      </c>
      <c r="H32" s="11">
        <f>+'01-04'!H32+'08-04'!H32+'15-04'!H32+'23-04'!H32+'05-05'!H32+'08-05'!H32+'15-05'!H32+'23-05'!H32</f>
        <v>12058049.42</v>
      </c>
      <c r="I32" s="11">
        <f>+'01-04'!I32+'08-04'!I32+'15-04'!I32+'23-04'!I32+'05-05'!I32+'08-05'!I32+'15-05'!I32+'23-05'!I32</f>
        <v>0</v>
      </c>
      <c r="J32" s="11">
        <f>+'01-04'!J32+'08-04'!J32+'15-04'!J32+'23-04'!J32+'05-05'!J32+'08-05'!J32+'15-05'!J32+'23-05'!J32</f>
        <v>3805146.29</v>
      </c>
      <c r="K32" s="12">
        <f t="shared" si="0"/>
        <v>199882731.09999999</v>
      </c>
    </row>
    <row r="33" spans="1:11" x14ac:dyDescent="0.2">
      <c r="A33" s="2" t="s">
        <v>41</v>
      </c>
      <c r="B33" s="11">
        <f>+'01-04'!B33+'08-04'!B33+'15-04'!B33+'23-04'!B33+'05-05'!B33+'08-05'!B33+'15-05'!B33+'23-05'!B33</f>
        <v>148853312.38</v>
      </c>
      <c r="C33" s="11">
        <f>+'01-04'!C33+'08-04'!C33+'15-04'!C33+'23-04'!C33+'05-05'!C33+'08-05'!C33+'15-05'!C33+'23-05'!C33</f>
        <v>31544658.609999999</v>
      </c>
      <c r="D33" s="11">
        <f>+'01-04'!D33+'08-04'!D33+'15-04'!D33+'23-04'!D33+'05-05'!D33+'08-05'!D33+'15-05'!D33+'23-05'!D33</f>
        <v>4097543.88</v>
      </c>
      <c r="E33" s="11">
        <f>+'01-04'!E33+'08-04'!E33+'15-04'!E33+'23-04'!E33+'05-05'!E33+'08-05'!E33+'15-05'!E33+'23-05'!E33</f>
        <v>907736.74</v>
      </c>
      <c r="F33" s="11">
        <f>+'01-04'!F33+'08-04'!F33+'15-04'!F33+'23-04'!F33+'05-05'!F33+'08-05'!F33+'15-05'!F33+'23-05'!F33</f>
        <v>132663068.09999999</v>
      </c>
      <c r="G33" s="11">
        <f>+'01-04'!G33+'08-04'!G33+'15-04'!G33+'23-04'!G33+'05-05'!G33+'08-05'!G33+'15-05'!G33+'23-05'!G33</f>
        <v>3046262.69</v>
      </c>
      <c r="H33" s="11">
        <f>+'01-04'!H33+'08-04'!H33+'15-04'!H33+'23-04'!H33+'05-05'!H33+'08-05'!H33+'15-05'!H33+'23-05'!H33</f>
        <v>12416499.16</v>
      </c>
      <c r="I33" s="11">
        <f>+'01-04'!I33+'08-04'!I33+'15-04'!I33+'23-04'!I33+'05-05'!I33+'08-05'!I33+'15-05'!I33+'23-05'!I33</f>
        <v>0</v>
      </c>
      <c r="J33" s="11">
        <f>+'01-04'!J33+'08-04'!J33+'15-04'!J33+'23-04'!J33+'05-05'!J33+'08-05'!J33+'15-05'!J33+'23-05'!J33</f>
        <v>7565264.9299999997</v>
      </c>
      <c r="K33" s="12">
        <f t="shared" si="0"/>
        <v>341094346.49000007</v>
      </c>
    </row>
    <row r="34" spans="1:11" x14ac:dyDescent="0.2">
      <c r="A34" s="2" t="s">
        <v>42</v>
      </c>
      <c r="B34" s="11">
        <f>+'01-04'!B34+'08-04'!B34+'15-04'!B34+'23-04'!B34+'05-05'!B34+'08-05'!B34+'15-05'!B34+'23-05'!B34</f>
        <v>108686235.81999999</v>
      </c>
      <c r="C34" s="11">
        <f>+'01-04'!C34+'08-04'!C34+'15-04'!C34+'23-04'!C34+'05-05'!C34+'08-05'!C34+'15-05'!C34+'23-05'!C34</f>
        <v>23032542.240000002</v>
      </c>
      <c r="D34" s="11">
        <f>+'01-04'!D34+'08-04'!D34+'15-04'!D34+'23-04'!D34+'05-05'!D34+'08-05'!D34+'15-05'!D34+'23-05'!D34</f>
        <v>2991848.92</v>
      </c>
      <c r="E34" s="11">
        <f>+'01-04'!E34+'08-04'!E34+'15-04'!E34+'23-04'!E34+'05-05'!E34+'08-05'!E34+'15-05'!E34+'23-05'!E34</f>
        <v>724503.42</v>
      </c>
      <c r="F34" s="11">
        <f>+'01-04'!F34+'08-04'!F34+'15-04'!F34+'23-04'!F34+'05-05'!F34+'08-05'!F34+'15-05'!F34+'23-05'!F34</f>
        <v>140234543.66</v>
      </c>
      <c r="G34" s="11">
        <f>+'01-04'!G34+'08-04'!G34+'15-04'!G34+'23-04'!G34+'05-05'!G34+'08-05'!G34+'15-05'!G34+'23-05'!G34</f>
        <v>3220121.95</v>
      </c>
      <c r="H34" s="11">
        <f>+'01-04'!H34+'08-04'!H34+'15-04'!H34+'23-04'!H34+'05-05'!H34+'08-05'!H34+'15-05'!H34+'23-05'!H34</f>
        <v>12219423.210000001</v>
      </c>
      <c r="I34" s="11">
        <f>+'01-04'!I34+'08-04'!I34+'15-04'!I34+'23-04'!I34+'05-05'!I34+'08-05'!I34+'15-05'!I34+'23-05'!I34</f>
        <v>0</v>
      </c>
      <c r="J34" s="11">
        <f>+'01-04'!J34+'08-04'!J34+'15-04'!J34+'23-04'!J34+'05-05'!J34+'08-05'!J34+'15-05'!J34+'23-05'!J34</f>
        <v>7997037.0700000003</v>
      </c>
      <c r="K34" s="12">
        <f t="shared" si="0"/>
        <v>299106256.2899999</v>
      </c>
    </row>
    <row r="35" spans="1:11" x14ac:dyDescent="0.2">
      <c r="A35" s="2" t="s">
        <v>43</v>
      </c>
      <c r="B35" s="11">
        <f>+'01-04'!B35+'08-04'!B35+'15-04'!B35+'23-04'!B35+'05-05'!B35+'08-05'!B35+'15-05'!B35+'23-05'!B35</f>
        <v>154131521.84</v>
      </c>
      <c r="C35" s="11">
        <f>+'01-04'!C35+'08-04'!C35+'15-04'!C35+'23-04'!C35+'05-05'!C35+'08-05'!C35+'15-05'!C35+'23-05'!C35</f>
        <v>32663204.880000003</v>
      </c>
      <c r="D35" s="11">
        <f>+'01-04'!D35+'08-04'!D35+'15-04'!D35+'23-04'!D35+'05-05'!D35+'08-05'!D35+'15-05'!D35+'23-05'!D35</f>
        <v>4242839.25</v>
      </c>
      <c r="E35" s="11">
        <f>+'01-04'!E35+'08-04'!E35+'15-04'!E35+'23-04'!E35+'05-05'!E35+'08-05'!E35+'15-05'!E35+'23-05'!E35</f>
        <v>958408.42999999993</v>
      </c>
      <c r="F35" s="11">
        <f>+'01-04'!F35+'08-04'!F35+'15-04'!F35+'23-04'!F35+'05-05'!F35+'08-05'!F35+'15-05'!F35+'23-05'!F35</f>
        <v>156545665.28999999</v>
      </c>
      <c r="G35" s="11">
        <f>+'01-04'!G35+'08-04'!G35+'15-04'!G35+'23-04'!G35+'05-05'!G35+'08-05'!G35+'15-05'!G35+'23-05'!G35</f>
        <v>3594664.4699999997</v>
      </c>
      <c r="H35" s="11">
        <f>+'01-04'!H35+'08-04'!H35+'15-04'!H35+'23-04'!H35+'05-05'!H35+'08-05'!H35+'15-05'!H35+'23-05'!H35</f>
        <v>16596508.699999999</v>
      </c>
      <c r="I35" s="11">
        <f>+'01-04'!I35+'08-04'!I35+'15-04'!I35+'23-04'!I35+'05-05'!I35+'08-05'!I35+'15-05'!I35+'23-05'!I35</f>
        <v>0</v>
      </c>
      <c r="J35" s="11">
        <f>+'01-04'!J35+'08-04'!J35+'15-04'!J35+'23-04'!J35+'05-05'!J35+'08-05'!J35+'15-05'!J35+'23-05'!J35</f>
        <v>8927197.6400000006</v>
      </c>
      <c r="K35" s="12">
        <f t="shared" si="0"/>
        <v>377660010.5</v>
      </c>
    </row>
    <row r="36" spans="1:11" x14ac:dyDescent="0.2">
      <c r="A36" s="2" t="s">
        <v>44</v>
      </c>
      <c r="B36" s="11">
        <f>+'01-04'!B36+'08-04'!B36+'15-04'!B36+'23-04'!B36+'05-05'!B36+'08-05'!B36+'15-05'!B36+'23-05'!B36</f>
        <v>91427173.770000011</v>
      </c>
      <c r="C36" s="11">
        <f>+'01-04'!C36+'08-04'!C36+'15-04'!C36+'23-04'!C36+'05-05'!C36+'08-05'!C36+'15-05'!C36+'23-05'!C36</f>
        <v>19375040.700000003</v>
      </c>
      <c r="D36" s="11">
        <f>+'01-04'!D36+'08-04'!D36+'15-04'!D36+'23-04'!D36+'05-05'!D36+'08-05'!D36+'15-05'!D36+'23-05'!D36</f>
        <v>2516751.91</v>
      </c>
      <c r="E36" s="11">
        <f>+'01-04'!E36+'08-04'!E36+'15-04'!E36+'23-04'!E36+'05-05'!E36+'08-05'!E36+'15-05'!E36+'23-05'!E36</f>
        <v>609449.94000000006</v>
      </c>
      <c r="F36" s="11">
        <f>+'01-04'!F36+'08-04'!F36+'15-04'!F36+'23-04'!F36+'05-05'!F36+'08-05'!F36+'15-05'!F36+'23-05'!F36</f>
        <v>89202798.430000007</v>
      </c>
      <c r="G36" s="11">
        <f>+'01-04'!G36+'08-04'!G36+'15-04'!G36+'23-04'!G36+'05-05'!G36+'08-05'!G36+'15-05'!G36+'23-05'!G36</f>
        <v>2048310.51</v>
      </c>
      <c r="H36" s="11">
        <f>+'01-04'!H36+'08-04'!H36+'15-04'!H36+'23-04'!H36+'05-05'!H36+'08-05'!H36+'15-05'!H36+'23-05'!H36</f>
        <v>10996981.059999999</v>
      </c>
      <c r="I36" s="11">
        <f>+'01-04'!I36+'08-04'!I36+'15-04'!I36+'23-04'!I36+'05-05'!I36+'08-05'!I36+'15-05'!I36+'23-05'!I36</f>
        <v>0</v>
      </c>
      <c r="J36" s="11">
        <f>+'01-04'!J36+'08-04'!J36+'15-04'!J36+'23-04'!J36+'05-05'!J36+'08-05'!J36+'15-05'!J36+'23-05'!J36</f>
        <v>5086892.76</v>
      </c>
      <c r="K36" s="12">
        <f t="shared" si="0"/>
        <v>221263399.07999998</v>
      </c>
    </row>
    <row r="37" spans="1:11" x14ac:dyDescent="0.2">
      <c r="A37" s="2" t="s">
        <v>45</v>
      </c>
      <c r="B37" s="11">
        <f>+'01-04'!B37+'08-04'!B37+'15-04'!B37+'23-04'!B37+'05-05'!B37+'08-05'!B37+'15-05'!B37+'23-05'!B37</f>
        <v>585939790.34000003</v>
      </c>
      <c r="C37" s="11">
        <f>+'01-04'!C37+'08-04'!C37+'15-04'!C37+'23-04'!C37+'05-05'!C37+'08-05'!C37+'15-05'!C37+'23-05'!C37</f>
        <v>124171040.38</v>
      </c>
      <c r="D37" s="11">
        <f>+'01-04'!D37+'08-04'!D37+'15-04'!D37+'23-04'!D37+'05-05'!D37+'08-05'!D37+'15-05'!D37+'23-05'!D37</f>
        <v>16129395.920000002</v>
      </c>
      <c r="E37" s="11">
        <f>+'01-04'!E37+'08-04'!E37+'15-04'!E37+'23-04'!E37+'05-05'!E37+'08-05'!E37+'15-05'!E37+'23-05'!E37</f>
        <v>3818626.75</v>
      </c>
      <c r="F37" s="11">
        <f>+'01-04'!F37+'08-04'!F37+'15-04'!F37+'23-04'!F37+'05-05'!F37+'08-05'!F37+'15-05'!F37+'23-05'!F37</f>
        <v>465667379.38</v>
      </c>
      <c r="G37" s="11">
        <f>+'01-04'!G37+'08-04'!G37+'15-04'!G37+'23-04'!G37+'05-05'!G37+'08-05'!G37+'15-05'!G37+'23-05'!G37</f>
        <v>10692841.52</v>
      </c>
      <c r="H37" s="11">
        <f>+'01-04'!H37+'08-04'!H37+'15-04'!H37+'23-04'!H37+'05-05'!H37+'08-05'!H37+'15-05'!H37+'23-05'!H37</f>
        <v>50859163.010000005</v>
      </c>
      <c r="I37" s="11">
        <f>+'01-04'!I37+'08-04'!I37+'15-04'!I37+'23-04'!I37+'05-05'!I37+'08-05'!I37+'15-05'!I37+'23-05'!I37</f>
        <v>0</v>
      </c>
      <c r="J37" s="11">
        <f>+'01-04'!J37+'08-04'!J37+'15-04'!J37+'23-04'!J37+'05-05'!J37+'08-05'!J37+'15-05'!J37+'23-05'!J37</f>
        <v>26555220.969999999</v>
      </c>
      <c r="K37" s="12">
        <f t="shared" si="0"/>
        <v>1283833458.27</v>
      </c>
    </row>
    <row r="38" spans="1:11" x14ac:dyDescent="0.2">
      <c r="A38" s="2" t="s">
        <v>46</v>
      </c>
      <c r="B38" s="11">
        <f>+'01-04'!B38+'08-04'!B38+'15-04'!B38+'23-04'!B38+'05-05'!B38+'08-05'!B38+'15-05'!B38+'23-05'!B38</f>
        <v>191410705.61000001</v>
      </c>
      <c r="C38" s="11">
        <f>+'01-04'!C38+'08-04'!C38+'15-04'!C38+'23-04'!C38+'05-05'!C38+'08-05'!C38+'15-05'!C38+'23-05'!C38</f>
        <v>40563325.530000001</v>
      </c>
      <c r="D38" s="11">
        <f>+'01-04'!D38+'08-04'!D38+'15-04'!D38+'23-04'!D38+'05-05'!D38+'08-05'!D38+'15-05'!D38+'23-05'!D38</f>
        <v>5269038.0500000007</v>
      </c>
      <c r="E38" s="11">
        <f>+'01-04'!E38+'08-04'!E38+'15-04'!E38+'23-04'!E38+'05-05'!E38+'08-05'!E38+'15-05'!E38+'23-05'!E38</f>
        <v>1191387.0900000001</v>
      </c>
      <c r="F38" s="11">
        <f>+'01-04'!F38+'08-04'!F38+'15-04'!F38+'23-04'!F38+'05-05'!F38+'08-05'!F38+'15-05'!F38+'23-05'!F38</f>
        <v>177713347.66</v>
      </c>
      <c r="G38" s="11">
        <f>+'01-04'!G38+'08-04'!G38+'15-04'!G38+'23-04'!G38+'05-05'!G38+'08-05'!G38+'15-05'!G38+'23-05'!G38</f>
        <v>4080725.3</v>
      </c>
      <c r="H38" s="11">
        <f>+'01-04'!H38+'08-04'!H38+'15-04'!H38+'23-04'!H38+'05-05'!H38+'08-05'!H38+'15-05'!H38+'23-05'!H38</f>
        <v>16728606.73</v>
      </c>
      <c r="I38" s="11">
        <f>+'01-04'!I38+'08-04'!I38+'15-04'!I38+'23-04'!I38+'05-05'!I38+'08-05'!I38+'15-05'!I38+'23-05'!I38</f>
        <v>0</v>
      </c>
      <c r="J38" s="11">
        <f>+'01-04'!J38+'08-04'!J38+'15-04'!J38+'23-04'!J38+'05-05'!J38+'08-05'!J38+'15-05'!J38+'23-05'!J38</f>
        <v>10134309.220000001</v>
      </c>
      <c r="K38" s="12">
        <f t="shared" si="0"/>
        <v>447091445.19000012</v>
      </c>
    </row>
    <row r="39" spans="1:11" x14ac:dyDescent="0.2">
      <c r="A39" s="2" t="s">
        <v>47</v>
      </c>
      <c r="B39" s="11">
        <f>+'01-04'!B39+'08-04'!B39+'15-04'!B39+'23-04'!B39+'05-05'!B39+'08-05'!B39+'15-05'!B39+'23-05'!B39</f>
        <v>117925541.47999997</v>
      </c>
      <c r="C39" s="11">
        <f>+'01-04'!C39+'08-04'!C39+'15-04'!C39+'23-04'!C39+'05-05'!C39+'08-05'!C39+'15-05'!C39+'23-05'!C39</f>
        <v>24990515.100000001</v>
      </c>
      <c r="D39" s="11">
        <f>+'01-04'!D39+'08-04'!D39+'15-04'!D39+'23-04'!D39+'05-05'!D39+'08-05'!D39+'15-05'!D39+'23-05'!D39</f>
        <v>3246182.9400000004</v>
      </c>
      <c r="E39" s="11">
        <f>+'01-04'!E39+'08-04'!E39+'15-04'!E39+'23-04'!E39+'05-05'!E39+'08-05'!E39+'15-05'!E39+'23-05'!E39</f>
        <v>755721.64</v>
      </c>
      <c r="F39" s="11">
        <f>+'01-04'!F39+'08-04'!F39+'15-04'!F39+'23-04'!F39+'05-05'!F39+'08-05'!F39+'15-05'!F39+'23-05'!F39</f>
        <v>97185296.930000007</v>
      </c>
      <c r="G39" s="11">
        <f>+'01-04'!G39+'08-04'!G39+'15-04'!G39+'23-04'!G39+'05-05'!G39+'08-05'!G39+'15-05'!G39+'23-05'!G39</f>
        <v>2231607.8499999996</v>
      </c>
      <c r="H39" s="11">
        <f>+'01-04'!H39+'08-04'!H39+'15-04'!H39+'23-04'!H39+'05-05'!H39+'08-05'!H39+'15-05'!H39+'23-05'!H39</f>
        <v>11936662.050000001</v>
      </c>
      <c r="I39" s="11">
        <f>+'01-04'!I39+'08-04'!I39+'15-04'!I39+'23-04'!I39+'05-05'!I39+'08-05'!I39+'15-05'!I39+'23-05'!I39</f>
        <v>42880371.829999998</v>
      </c>
      <c r="J39" s="11">
        <f>+'01-04'!J39+'08-04'!J39+'15-04'!J39+'23-04'!J39+'05-05'!J39+'08-05'!J39+'15-05'!J39+'23-05'!J39</f>
        <v>5542103.9700000007</v>
      </c>
      <c r="K39" s="12">
        <f t="shared" si="0"/>
        <v>306694003.79000002</v>
      </c>
    </row>
    <row r="40" spans="1:11" x14ac:dyDescent="0.2">
      <c r="A40" s="2" t="s">
        <v>48</v>
      </c>
      <c r="B40" s="11">
        <f>+'01-04'!B40+'08-04'!B40+'15-04'!B40+'23-04'!B40+'05-05'!B40+'08-05'!B40+'15-05'!B40+'23-05'!B40</f>
        <v>83261071.5</v>
      </c>
      <c r="C40" s="11">
        <f>+'01-04'!C40+'08-04'!C40+'15-04'!C40+'23-04'!C40+'05-05'!C40+'08-05'!C40+'15-05'!C40+'23-05'!C40</f>
        <v>17644498.689999998</v>
      </c>
      <c r="D40" s="11">
        <f>+'01-04'!D40+'08-04'!D40+'15-04'!D40+'23-04'!D40+'05-05'!D40+'08-05'!D40+'15-05'!D40+'23-05'!D40</f>
        <v>2291960.38</v>
      </c>
      <c r="E40" s="11">
        <f>+'01-04'!E40+'08-04'!E40+'15-04'!E40+'23-04'!E40+'05-05'!E40+'08-05'!E40+'15-05'!E40+'23-05'!E40</f>
        <v>555072.81999999995</v>
      </c>
      <c r="F40" s="11">
        <f>+'01-04'!F40+'08-04'!F40+'15-04'!F40+'23-04'!F40+'05-05'!F40+'08-05'!F40+'15-05'!F40+'23-05'!F40</f>
        <v>110922116.88000001</v>
      </c>
      <c r="G40" s="11">
        <f>+'01-04'!G40+'08-04'!G40+'15-04'!G40+'23-04'!G40+'05-05'!G40+'08-05'!G40+'15-05'!G40+'23-05'!G40</f>
        <v>2547038.2200000002</v>
      </c>
      <c r="H40" s="11">
        <f>+'01-04'!H40+'08-04'!H40+'15-04'!H40+'23-04'!H40+'05-05'!H40+'08-05'!H40+'15-05'!H40+'23-05'!H40</f>
        <v>10380047.640000001</v>
      </c>
      <c r="I40" s="11">
        <f>+'01-04'!I40+'08-04'!I40+'15-04'!I40+'23-04'!I40+'05-05'!I40+'08-05'!I40+'15-05'!I40+'23-05'!I40</f>
        <v>0</v>
      </c>
      <c r="J40" s="11">
        <f>+'01-04'!J40+'08-04'!J40+'15-04'!J40+'23-04'!J40+'05-05'!J40+'08-05'!J40+'15-05'!J40+'23-05'!J40</f>
        <v>6325462.0200000005</v>
      </c>
      <c r="K40" s="12">
        <f t="shared" si="0"/>
        <v>233927268.15000001</v>
      </c>
    </row>
    <row r="41" spans="1:11" x14ac:dyDescent="0.2">
      <c r="A41" s="2" t="s">
        <v>49</v>
      </c>
      <c r="B41" s="11">
        <f>+'01-04'!B41+'08-04'!B41+'15-04'!B41+'23-04'!B41+'05-05'!B41+'08-05'!B41+'15-05'!B41+'23-05'!B41</f>
        <v>107554494.03999999</v>
      </c>
      <c r="C41" s="11">
        <f>+'01-04'!C41+'08-04'!C41+'15-04'!C41+'23-04'!C41+'05-05'!C41+'08-05'!C41+'15-05'!C41+'23-05'!C41</f>
        <v>22792706.079999998</v>
      </c>
      <c r="D41" s="11">
        <f>+'01-04'!D41+'08-04'!D41+'15-04'!D41+'23-04'!D41+'05-05'!D41+'08-05'!D41+'15-05'!D41+'23-05'!D41</f>
        <v>2960695</v>
      </c>
      <c r="E41" s="11">
        <f>+'01-04'!E41+'08-04'!E41+'15-04'!E41+'23-04'!E41+'05-05'!E41+'08-05'!E41+'15-05'!E41+'23-05'!E41</f>
        <v>685503.8</v>
      </c>
      <c r="F41" s="11">
        <f>+'01-04'!F41+'08-04'!F41+'15-04'!F41+'23-04'!F41+'05-05'!F41+'08-05'!F41+'15-05'!F41+'23-05'!F41</f>
        <v>65861020.930000007</v>
      </c>
      <c r="G41" s="11">
        <f>+'01-04'!G41+'08-04'!G41+'15-04'!G41+'23-04'!G41+'05-05'!G41+'08-05'!G41+'15-05'!G41+'23-05'!G41</f>
        <v>1512327.2400000002</v>
      </c>
      <c r="H41" s="11">
        <f>+'01-04'!H41+'08-04'!H41+'15-04'!H41+'23-04'!H41+'05-05'!H41+'08-05'!H41+'15-05'!H41+'23-05'!H41</f>
        <v>11533941.619999999</v>
      </c>
      <c r="I41" s="11">
        <f>+'01-04'!I41+'08-04'!I41+'15-04'!I41+'23-04'!I41+'05-05'!I41+'08-05'!I41+'15-05'!I41+'23-05'!I41</f>
        <v>25100611.43</v>
      </c>
      <c r="J41" s="11">
        <f>+'01-04'!J41+'08-04'!J41+'15-04'!J41+'23-04'!J41+'05-05'!J41+'08-05'!J41+'15-05'!J41+'23-05'!J41</f>
        <v>3755800.91</v>
      </c>
      <c r="K41" s="12">
        <f t="shared" si="0"/>
        <v>241757101.05000001</v>
      </c>
    </row>
    <row r="42" spans="1:11" x14ac:dyDescent="0.2">
      <c r="A42" s="2" t="s">
        <v>50</v>
      </c>
      <c r="B42" s="11">
        <f>+'01-04'!B42+'08-04'!B42+'15-04'!B42+'23-04'!B42+'05-05'!B42+'08-05'!B42+'15-05'!B42+'23-05'!B42</f>
        <v>153224177.14999998</v>
      </c>
      <c r="C42" s="11">
        <f>+'01-04'!C42+'08-04'!C42+'15-04'!C42+'23-04'!C42+'05-05'!C42+'08-05'!C42+'15-05'!C42+'23-05'!C42</f>
        <v>32470922.43</v>
      </c>
      <c r="D42" s="11">
        <f>+'01-04'!D42+'08-04'!D42+'15-04'!D42+'23-04'!D42+'05-05'!D42+'08-05'!D42+'15-05'!D42+'23-05'!D42</f>
        <v>4217862.4099999992</v>
      </c>
      <c r="E42" s="11">
        <f>+'01-04'!E42+'08-04'!E42+'15-04'!E42+'23-04'!E42+'05-05'!E42+'08-05'!E42+'15-05'!E42+'23-05'!E42</f>
        <v>1021400.68</v>
      </c>
      <c r="F42" s="11">
        <f>+'01-04'!F42+'08-04'!F42+'15-04'!F42+'23-04'!F42+'05-05'!F42+'08-05'!F42+'15-05'!F42+'23-05'!F42</f>
        <v>303681068.09000003</v>
      </c>
      <c r="G42" s="11">
        <f>+'01-04'!G42+'08-04'!G42+'15-04'!G42+'23-04'!G42+'05-05'!G42+'08-05'!G42+'15-05'!G42+'23-05'!G42</f>
        <v>6973246.7300000004</v>
      </c>
      <c r="H42" s="11">
        <f>+'01-04'!H42+'08-04'!H42+'15-04'!H42+'23-04'!H42+'05-05'!H42+'08-05'!H42+'15-05'!H42+'23-05'!H42</f>
        <v>14095929.030000001</v>
      </c>
      <c r="I42" s="11">
        <f>+'01-04'!I42+'08-04'!I42+'15-04'!I42+'23-04'!I42+'05-05'!I42+'08-05'!I42+'15-05'!I42+'23-05'!I42</f>
        <v>0</v>
      </c>
      <c r="J42" s="11">
        <f>+'01-04'!J42+'08-04'!J42+'15-04'!J42+'23-04'!J42+'05-05'!J42+'08-05'!J42+'15-05'!J42+'23-05'!J42</f>
        <v>17317764.199999999</v>
      </c>
      <c r="K42" s="12">
        <f t="shared" si="0"/>
        <v>533002370.71999997</v>
      </c>
    </row>
    <row r="43" spans="1:11" x14ac:dyDescent="0.2">
      <c r="A43" s="2" t="s">
        <v>51</v>
      </c>
      <c r="B43" s="11">
        <f>+'01-04'!B43+'08-04'!B43+'15-04'!B43+'23-04'!B43+'05-05'!B43+'08-05'!B43+'15-05'!B43+'23-05'!B43</f>
        <v>85914810.830000013</v>
      </c>
      <c r="C43" s="11">
        <f>+'01-04'!C43+'08-04'!C43+'15-04'!C43+'23-04'!C43+'05-05'!C43+'08-05'!C43+'15-05'!C43+'23-05'!C43</f>
        <v>18206873.16</v>
      </c>
      <c r="D43" s="11">
        <f>+'01-04'!D43+'08-04'!D43+'15-04'!D43+'23-04'!D43+'05-05'!D43+'08-05'!D43+'15-05'!D43+'23-05'!D43</f>
        <v>2365010.9</v>
      </c>
      <c r="E43" s="11">
        <f>+'01-04'!E43+'08-04'!E43+'15-04'!E43+'23-04'!E43+'05-05'!E43+'08-05'!E43+'15-05'!E43+'23-05'!E43</f>
        <v>575823.19000000006</v>
      </c>
      <c r="F43" s="11">
        <f>+'01-04'!F43+'08-04'!F43+'15-04'!F43+'23-04'!F43+'05-05'!F43+'08-05'!F43+'15-05'!F43+'23-05'!F43</f>
        <v>142495169.94</v>
      </c>
      <c r="G43" s="11">
        <f>+'01-04'!G43+'08-04'!G43+'15-04'!G43+'23-04'!G43+'05-05'!G43+'08-05'!G43+'15-05'!G43+'23-05'!G43</f>
        <v>3272031.3499999996</v>
      </c>
      <c r="H43" s="11">
        <f>+'01-04'!H43+'08-04'!H43+'15-04'!H43+'23-04'!H43+'05-05'!H43+'08-05'!H43+'15-05'!H43+'23-05'!H43</f>
        <v>9777395.0700000003</v>
      </c>
      <c r="I43" s="11">
        <f>+'01-04'!I43+'08-04'!I43+'15-04'!I43+'23-04'!I43+'05-05'!I43+'08-05'!I43+'15-05'!I43+'23-05'!I43</f>
        <v>0</v>
      </c>
      <c r="J43" s="11">
        <f>+'01-04'!J43+'08-04'!J43+'15-04'!J43+'23-04'!J43+'05-05'!J43+'08-05'!J43+'15-05'!J43+'23-05'!J43</f>
        <v>8125951.9000000004</v>
      </c>
      <c r="K43" s="12">
        <f t="shared" si="0"/>
        <v>270733066.33999997</v>
      </c>
    </row>
    <row r="44" spans="1:11" x14ac:dyDescent="0.2">
      <c r="A44" s="2" t="s">
        <v>52</v>
      </c>
      <c r="B44" s="11">
        <f>+'01-04'!B44+'08-04'!B44+'15-04'!B44+'23-04'!B44+'05-05'!B44+'08-05'!B44+'15-05'!B44+'23-05'!B44</f>
        <v>1247647741.0900002</v>
      </c>
      <c r="C44" s="11">
        <f>+'01-04'!C44+'08-04'!C44+'15-04'!C44+'23-04'!C44+'05-05'!C44+'08-05'!C44+'15-05'!C44+'23-05'!C44</f>
        <v>264398698.60000002</v>
      </c>
      <c r="D44" s="11">
        <f>+'01-04'!D44+'08-04'!D44+'15-04'!D44+'23-04'!D44+'05-05'!D44+'08-05'!D44+'15-05'!D44+'23-05'!D44</f>
        <v>34344491.920000002</v>
      </c>
      <c r="E44" s="11">
        <f>+'01-04'!E44+'08-04'!E44+'15-04'!E44+'23-04'!E44+'05-05'!E44+'08-05'!E44+'15-05'!E44+'23-05'!E44</f>
        <v>8316828.6199999992</v>
      </c>
      <c r="F44" s="11">
        <f>+'01-04'!F44+'08-04'!F44+'15-04'!F44+'23-04'!F44+'05-05'!F44+'08-05'!F44+'15-05'!F44+'23-05'!F44</f>
        <v>1106473804.72</v>
      </c>
      <c r="G44" s="11">
        <f>+'01-04'!G44+'08-04'!G44+'15-04'!G44+'23-04'!G44+'05-05'!G44+'08-05'!G44+'15-05'!G44+'23-05'!G44</f>
        <v>25407296.18</v>
      </c>
      <c r="H44" s="11">
        <f>+'01-04'!H44+'08-04'!H44+'15-04'!H44+'23-04'!H44+'05-05'!H44+'08-05'!H44+'15-05'!H44+'23-05'!H44</f>
        <v>63639110.219999999</v>
      </c>
      <c r="I44" s="11">
        <f>+'01-04'!I44+'08-04'!I44+'15-04'!I44+'23-04'!I44+'05-05'!I44+'08-05'!I44+'15-05'!I44+'23-05'!I44</f>
        <v>0</v>
      </c>
      <c r="J44" s="11">
        <f>+'01-04'!J44+'08-04'!J44+'15-04'!J44+'23-04'!J44+'05-05'!J44+'08-05'!J44+'15-05'!J44+'23-05'!J44</f>
        <v>63097948.629999995</v>
      </c>
      <c r="K44" s="12">
        <f t="shared" si="0"/>
        <v>2813325919.9799995</v>
      </c>
    </row>
    <row r="45" spans="1:11" x14ac:dyDescent="0.2">
      <c r="A45" s="2" t="s">
        <v>53</v>
      </c>
      <c r="B45" s="11">
        <f>+'01-04'!B45+'08-04'!B45+'15-04'!B45+'23-04'!B45+'05-05'!B45+'08-05'!B45+'15-05'!B45+'23-05'!B45</f>
        <v>197342593.52000001</v>
      </c>
      <c r="C45" s="11">
        <f>+'01-04'!C45+'08-04'!C45+'15-04'!C45+'23-04'!C45+'05-05'!C45+'08-05'!C45+'15-05'!C45+'23-05'!C45</f>
        <v>41820397.849999994</v>
      </c>
      <c r="D45" s="11">
        <f>+'01-04'!D45+'08-04'!D45+'15-04'!D45+'23-04'!D45+'05-05'!D45+'08-05'!D45+'15-05'!D45+'23-05'!D45</f>
        <v>5432327.4699999997</v>
      </c>
      <c r="E45" s="11">
        <f>+'01-04'!E45+'08-04'!E45+'15-04'!E45+'23-04'!E45+'05-05'!E45+'08-05'!E45+'15-05'!E45+'23-05'!E45</f>
        <v>1315426.22</v>
      </c>
      <c r="F45" s="11">
        <f>+'01-04'!F45+'08-04'!F45+'15-04'!F45+'23-04'!F45+'05-05'!F45+'08-05'!F45+'15-05'!F45+'23-05'!F45</f>
        <v>234196555.28999999</v>
      </c>
      <c r="G45" s="11">
        <f>+'01-04'!G45+'08-04'!G45+'15-04'!G45+'23-04'!G45+'05-05'!G45+'08-05'!G45+'15-05'!G45+'23-05'!G45</f>
        <v>5377715.4299999997</v>
      </c>
      <c r="H45" s="11">
        <f>+'01-04'!H45+'08-04'!H45+'15-04'!H45+'23-04'!H45+'05-05'!H45+'08-05'!H45+'15-05'!H45+'23-05'!H45</f>
        <v>9036932.1600000001</v>
      </c>
      <c r="I45" s="11">
        <f>+'01-04'!I45+'08-04'!I45+'15-04'!I45+'23-04'!I45+'05-05'!I45+'08-05'!I45+'15-05'!I45+'23-05'!I45</f>
        <v>214660151.42000002</v>
      </c>
      <c r="J45" s="11">
        <f>+'01-04'!J45+'08-04'!J45+'15-04'!J45+'23-04'!J45+'05-05'!J45+'08-05'!J45+'15-05'!J45+'23-05'!J45</f>
        <v>13355329.469999999</v>
      </c>
      <c r="K45" s="12">
        <f t="shared" si="0"/>
        <v>722537428.83000016</v>
      </c>
    </row>
    <row r="46" spans="1:11" x14ac:dyDescent="0.2">
      <c r="A46" s="2" t="s">
        <v>54</v>
      </c>
      <c r="B46" s="11">
        <f>+'01-04'!B46+'08-04'!B46+'15-04'!B46+'23-04'!B46+'05-05'!B46+'08-05'!B46+'15-05'!B46+'23-05'!B46</f>
        <v>524220838.12</v>
      </c>
      <c r="C46" s="11">
        <f>+'01-04'!C46+'08-04'!C46+'15-04'!C46+'23-04'!C46+'05-05'!C46+'08-05'!C46+'15-05'!C46+'23-05'!C46</f>
        <v>111091699.04999998</v>
      </c>
      <c r="D46" s="11">
        <f>+'01-04'!D46+'08-04'!D46+'15-04'!D46+'23-04'!D46+'05-05'!D46+'08-05'!D46+'15-05'!D46+'23-05'!D46</f>
        <v>14430433.950000001</v>
      </c>
      <c r="E46" s="11">
        <f>+'01-04'!E46+'08-04'!E46+'15-04'!E46+'23-04'!E46+'05-05'!E46+'08-05'!E46+'15-05'!E46+'23-05'!E46</f>
        <v>3494494.62</v>
      </c>
      <c r="F46" s="11">
        <f>+'01-04'!F46+'08-04'!F46+'15-04'!F46+'23-04'!F46+'05-05'!F46+'08-05'!F46+'15-05'!F46+'23-05'!F46</f>
        <v>476581120.56999999</v>
      </c>
      <c r="G46" s="11">
        <f>+'01-04'!G46+'08-04'!G46+'15-04'!G46+'23-04'!G46+'05-05'!G46+'08-05'!G46+'15-05'!G46+'23-05'!G46</f>
        <v>10943447.220000001</v>
      </c>
      <c r="H46" s="11">
        <f>+'01-04'!H46+'08-04'!H46+'15-04'!H46+'23-04'!H46+'05-05'!H46+'08-05'!H46+'15-05'!H46+'23-05'!H46</f>
        <v>49983031.859999999</v>
      </c>
      <c r="I46" s="11">
        <f>+'01-04'!I46+'08-04'!I46+'15-04'!I46+'23-04'!I46+'05-05'!I46+'08-05'!I46+'15-05'!I46+'23-05'!I46</f>
        <v>0</v>
      </c>
      <c r="J46" s="11">
        <f>+'01-04'!J46+'08-04'!J46+'15-04'!J46+'23-04'!J46+'05-05'!J46+'08-05'!J46+'15-05'!J46+'23-05'!J46</f>
        <v>27177589.690000001</v>
      </c>
      <c r="K46" s="12">
        <f t="shared" si="0"/>
        <v>1217922655.0799999</v>
      </c>
    </row>
    <row r="47" spans="1:11" x14ac:dyDescent="0.2">
      <c r="A47" s="2" t="s">
        <v>55</v>
      </c>
      <c r="B47" s="11">
        <f>+'01-04'!B47+'08-04'!B47+'15-04'!B47+'23-04'!B47+'05-05'!B47+'08-05'!B47+'15-05'!B47+'23-05'!B47</f>
        <v>120608550.00999999</v>
      </c>
      <c r="C47" s="11">
        <f>+'01-04'!C47+'08-04'!C47+'15-04'!C47+'23-04'!C47+'05-05'!C47+'08-05'!C47+'15-05'!C47+'23-05'!C47</f>
        <v>25559092.219999999</v>
      </c>
      <c r="D47" s="11">
        <f>+'01-04'!D47+'08-04'!D47+'15-04'!D47+'23-04'!D47+'05-05'!D47+'08-05'!D47+'15-05'!D47+'23-05'!D47</f>
        <v>3320039.1799999997</v>
      </c>
      <c r="E47" s="11">
        <f>+'01-04'!E47+'08-04'!E47+'15-04'!E47+'23-04'!E47+'05-05'!E47+'08-05'!E47+'15-05'!E47+'23-05'!E47</f>
        <v>816305.35</v>
      </c>
      <c r="F47" s="11">
        <f>+'01-04'!F47+'08-04'!F47+'15-04'!F47+'23-04'!F47+'05-05'!F47+'08-05'!F47+'15-05'!F47+'23-05'!F47</f>
        <v>110294766.05</v>
      </c>
      <c r="G47" s="11">
        <f>+'01-04'!G47+'08-04'!G47+'15-04'!G47+'23-04'!G47+'05-05'!G47+'08-05'!G47+'15-05'!G47+'23-05'!G47</f>
        <v>2532632.7400000002</v>
      </c>
      <c r="H47" s="11">
        <f>+'01-04'!H47+'08-04'!H47+'15-04'!H47+'23-04'!H47+'05-05'!H47+'08-05'!H47+'15-05'!H47+'23-05'!H47</f>
        <v>11493241.15</v>
      </c>
      <c r="I47" s="11">
        <f>+'01-04'!I47+'08-04'!I47+'15-04'!I47+'23-04'!I47+'05-05'!I47+'08-05'!I47+'15-05'!I47+'23-05'!I47</f>
        <v>50324586.340000004</v>
      </c>
      <c r="J47" s="11">
        <f>+'01-04'!J47+'08-04'!J47+'15-04'!J47+'23-04'!J47+'05-05'!J47+'08-05'!J47+'15-05'!J47+'23-05'!J47</f>
        <v>6289686.6099999994</v>
      </c>
      <c r="K47" s="12">
        <f t="shared" si="0"/>
        <v>331238899.64999998</v>
      </c>
    </row>
    <row r="48" spans="1:11" x14ac:dyDescent="0.2">
      <c r="A48" s="2" t="s">
        <v>56</v>
      </c>
      <c r="B48" s="11">
        <f>+'01-04'!B48+'08-04'!B48+'15-04'!B48+'23-04'!B48+'05-05'!B48+'08-05'!B48+'15-05'!B48+'23-05'!B48</f>
        <v>93963836.359999999</v>
      </c>
      <c r="C48" s="11">
        <f>+'01-04'!C48+'08-04'!C48+'15-04'!C48+'23-04'!C48+'05-05'!C48+'08-05'!C48+'15-05'!C48+'23-05'!C48</f>
        <v>19912604.530000001</v>
      </c>
      <c r="D48" s="11">
        <f>+'01-04'!D48+'08-04'!D48+'15-04'!D48+'23-04'!D48+'05-05'!D48+'08-05'!D48+'15-05'!D48+'23-05'!D48</f>
        <v>2586579.62</v>
      </c>
      <c r="E48" s="11">
        <f>+'01-04'!E48+'08-04'!E48+'15-04'!E48+'23-04'!E48+'05-05'!E48+'08-05'!E48+'15-05'!E48+'23-05'!E48</f>
        <v>628254.9800000001</v>
      </c>
      <c r="F48" s="11">
        <f>+'01-04'!F48+'08-04'!F48+'15-04'!F48+'23-04'!F48+'05-05'!F48+'08-05'!F48+'15-05'!F48+'23-05'!F48</f>
        <v>58148932.259999998</v>
      </c>
      <c r="G48" s="11">
        <f>+'01-04'!G48+'08-04'!G48+'15-04'!G48+'23-04'!G48+'05-05'!G48+'08-05'!G48+'15-05'!G48+'23-05'!G48</f>
        <v>1335239.1600000001</v>
      </c>
      <c r="H48" s="11">
        <f>+'01-04'!H48+'08-04'!H48+'15-04'!H48+'23-04'!H48+'05-05'!H48+'08-05'!H48+'15-05'!H48+'23-05'!H48</f>
        <v>10964849.100000001</v>
      </c>
      <c r="I48" s="11">
        <f>+'01-04'!I48+'08-04'!I48+'15-04'!I48+'23-04'!I48+'05-05'!I48+'08-05'!I48+'15-05'!I48+'23-05'!I48</f>
        <v>20725063.289999999</v>
      </c>
      <c r="J48" s="11">
        <f>+'01-04'!J48+'08-04'!J48+'15-04'!J48+'23-04'!J48+'05-05'!J48+'08-05'!J48+'15-05'!J48+'23-05'!J48</f>
        <v>3316010.13</v>
      </c>
      <c r="K48" s="12">
        <f t="shared" si="0"/>
        <v>211581369.42999998</v>
      </c>
    </row>
    <row r="49" spans="1:12" x14ac:dyDescent="0.2">
      <c r="A49" s="2" t="s">
        <v>57</v>
      </c>
      <c r="B49" s="11">
        <f>+'01-04'!B49+'08-04'!B49+'15-04'!B49+'23-04'!B49+'05-05'!B49+'08-05'!B49+'15-05'!B49+'23-05'!B49</f>
        <v>109603336.91999999</v>
      </c>
      <c r="C49" s="11">
        <f>+'01-04'!C49+'08-04'!C49+'15-04'!C49+'23-04'!C49+'05-05'!C49+'08-05'!C49+'15-05'!C49+'23-05'!C49</f>
        <v>23226892.25</v>
      </c>
      <c r="D49" s="11">
        <f>+'01-04'!D49+'08-04'!D49+'15-04'!D49+'23-04'!D49+'05-05'!D49+'08-05'!D49+'15-05'!D49+'23-05'!D49</f>
        <v>3017094.33</v>
      </c>
      <c r="E49" s="11">
        <f>+'01-04'!E49+'08-04'!E49+'15-04'!E49+'23-04'!E49+'05-05'!E49+'08-05'!E49+'15-05'!E49+'23-05'!E49</f>
        <v>715980.93</v>
      </c>
      <c r="F49" s="11">
        <f>+'01-04'!F49+'08-04'!F49+'15-04'!F49+'23-04'!F49+'05-05'!F49+'08-05'!F49+'15-05'!F49+'23-05'!F49</f>
        <v>68965325.900000006</v>
      </c>
      <c r="G49" s="11">
        <f>+'01-04'!G49+'08-04'!G49+'15-04'!G49+'23-04'!G49+'05-05'!G49+'08-05'!G49+'15-05'!G49+'23-05'!G49</f>
        <v>1583609.53</v>
      </c>
      <c r="H49" s="11">
        <f>+'01-04'!H49+'08-04'!H49+'15-04'!H49+'23-04'!H49+'05-05'!H49+'08-05'!H49+'15-05'!H49+'23-05'!H49</f>
        <v>10447167.710000001</v>
      </c>
      <c r="I49" s="11">
        <f>+'01-04'!I49+'08-04'!I49+'15-04'!I49+'23-04'!I49+'05-05'!I49+'08-05'!I49+'15-05'!I49+'23-05'!I49</f>
        <v>26866251.140000001</v>
      </c>
      <c r="J49" s="11">
        <f>+'01-04'!J49+'08-04'!J49+'15-04'!J49+'23-04'!J49+'05-05'!J49+'08-05'!J49+'15-05'!J49+'23-05'!J49</f>
        <v>3932827.48</v>
      </c>
      <c r="K49" s="12">
        <f t="shared" si="0"/>
        <v>248358486.19000003</v>
      </c>
    </row>
    <row r="50" spans="1:12" x14ac:dyDescent="0.2">
      <c r="A50" s="2" t="s">
        <v>58</v>
      </c>
      <c r="B50" s="11">
        <f>+'01-04'!B50+'08-04'!B50+'15-04'!B50+'23-04'!B50+'05-05'!B50+'08-05'!B50+'15-05'!B50+'23-05'!B50</f>
        <v>275540096.22000003</v>
      </c>
      <c r="C50" s="11">
        <f>+'01-04'!C50+'08-04'!C50+'15-04'!C50+'23-04'!C50+'05-05'!C50+'08-05'!C50+'15-05'!C50+'23-05'!C50</f>
        <v>58391836.460000008</v>
      </c>
      <c r="D50" s="11">
        <f>+'01-04'!D50+'08-04'!D50+'15-04'!D50+'23-04'!D50+'05-05'!D50+'08-05'!D50+'15-05'!D50+'23-05'!D50</f>
        <v>7584901.0099999998</v>
      </c>
      <c r="E50" s="11">
        <f>+'01-04'!E50+'08-04'!E50+'15-04'!E50+'23-04'!E50+'05-05'!E50+'08-05'!E50+'15-05'!E50+'23-05'!E50</f>
        <v>1651230.4500000002</v>
      </c>
      <c r="F50" s="11">
        <f>+'01-04'!F50+'08-04'!F50+'15-04'!F50+'23-04'!F50+'05-05'!F50+'08-05'!F50+'15-05'!F50+'23-05'!F50</f>
        <v>242005991.50999999</v>
      </c>
      <c r="G50" s="11">
        <f>+'01-04'!G50+'08-04'!G50+'15-04'!G50+'23-04'!G50+'05-05'!G50+'08-05'!G50+'15-05'!G50+'23-05'!G50</f>
        <v>5557038.8399999999</v>
      </c>
      <c r="H50" s="11">
        <f>+'01-04'!H50+'08-04'!H50+'15-04'!H50+'23-04'!H50+'05-05'!H50+'08-05'!H50+'15-05'!H50+'23-05'!H50</f>
        <v>28561732.490000002</v>
      </c>
      <c r="I50" s="11">
        <f>+'01-04'!I50+'08-04'!I50+'15-04'!I50+'23-04'!I50+'05-05'!I50+'08-05'!I50+'15-05'!I50+'23-05'!I50</f>
        <v>227274066.41000003</v>
      </c>
      <c r="J50" s="11">
        <f>+'01-04'!J50+'08-04'!J50+'15-04'!J50+'23-04'!J50+'05-05'!J50+'08-05'!J50+'15-05'!J50+'23-05'!J50</f>
        <v>13800671.609999999</v>
      </c>
      <c r="K50" s="12">
        <f t="shared" si="0"/>
        <v>860367565.00000012</v>
      </c>
    </row>
    <row r="51" spans="1:12" x14ac:dyDescent="0.2">
      <c r="A51" s="2" t="s">
        <v>59</v>
      </c>
      <c r="B51" s="11">
        <f>+'01-04'!B51+'08-04'!B51+'15-04'!B51+'23-04'!B51+'05-05'!B51+'08-05'!B51+'15-05'!B51+'23-05'!B51</f>
        <v>96998075.099999994</v>
      </c>
      <c r="C51" s="11">
        <f>+'01-04'!C51+'08-04'!C51+'15-04'!C51+'23-04'!C51+'05-05'!C51+'08-05'!C51+'15-05'!C51+'23-05'!C51</f>
        <v>20555613.560000002</v>
      </c>
      <c r="D51" s="11">
        <f>+'01-04'!D51+'08-04'!D51+'15-04'!D51+'23-04'!D51+'05-05'!D51+'08-05'!D51+'15-05'!D51+'23-05'!D51</f>
        <v>2670104.29</v>
      </c>
      <c r="E51" s="11">
        <f>+'01-04'!E51+'08-04'!E51+'15-04'!E51+'23-04'!E51+'05-05'!E51+'08-05'!E51+'15-05'!E51+'23-05'!E51</f>
        <v>623437.91999999993</v>
      </c>
      <c r="F51" s="11">
        <f>+'01-04'!F51+'08-04'!F51+'15-04'!F51+'23-04'!F51+'05-05'!F51+'08-05'!F51+'15-05'!F51+'23-05'!F51</f>
        <v>56688719.109999999</v>
      </c>
      <c r="G51" s="11">
        <f>+'01-04'!G51+'08-04'!G51+'15-04'!G51+'23-04'!G51+'05-05'!G51+'08-05'!G51+'15-05'!G51+'23-05'!G51</f>
        <v>1301709.1500000001</v>
      </c>
      <c r="H51" s="11">
        <f>+'01-04'!H51+'08-04'!H51+'15-04'!H51+'23-04'!H51+'05-05'!H51+'08-05'!H51+'15-05'!H51+'23-05'!H51</f>
        <v>10060870.279999999</v>
      </c>
      <c r="I51" s="11">
        <f>+'01-04'!I51+'08-04'!I51+'15-04'!I51+'23-04'!I51+'05-05'!I51+'08-05'!I51+'15-05'!I51+'23-05'!I51</f>
        <v>0</v>
      </c>
      <c r="J51" s="11">
        <f>+'01-04'!J51+'08-04'!J51+'15-04'!J51+'23-04'!J51+'05-05'!J51+'08-05'!J51+'15-05'!J51+'23-05'!J51</f>
        <v>3232739.7800000003</v>
      </c>
      <c r="K51" s="12">
        <f t="shared" si="0"/>
        <v>192131269.19000003</v>
      </c>
    </row>
    <row r="52" spans="1:12" x14ac:dyDescent="0.2">
      <c r="A52" s="2" t="s">
        <v>60</v>
      </c>
      <c r="B52" s="11">
        <f>+'01-04'!B52+'08-04'!B52+'15-04'!B52+'23-04'!B52+'05-05'!B52+'08-05'!B52+'15-05'!B52+'23-05'!B52</f>
        <v>1671114292.1800001</v>
      </c>
      <c r="C52" s="11">
        <f>+'01-04'!C52+'08-04'!C52+'15-04'!C52+'23-04'!C52+'05-05'!C52+'08-05'!C52+'15-05'!C52+'23-05'!C52</f>
        <v>354138776.13</v>
      </c>
      <c r="D52" s="11">
        <f>+'01-04'!D52+'08-04'!D52+'15-04'!D52+'23-04'!D52+'05-05'!D52+'08-05'!D52+'15-05'!D52+'23-05'!D52</f>
        <v>46001422.859999999</v>
      </c>
      <c r="E52" s="11">
        <f>+'01-04'!E52+'08-04'!E52+'15-04'!E52+'23-04'!E52+'05-05'!E52+'08-05'!E52+'15-05'!E52+'23-05'!E52</f>
        <v>11345643.84</v>
      </c>
      <c r="F52" s="11">
        <f>+'01-04'!F52+'08-04'!F52+'15-04'!F52+'23-04'!F52+'05-05'!F52+'08-05'!F52+'15-05'!F52+'23-05'!F52</f>
        <v>1146537726.79</v>
      </c>
      <c r="G52" s="11">
        <f>+'01-04'!G52+'08-04'!G52+'15-04'!G52+'23-04'!G52+'05-05'!G52+'08-05'!G52+'15-05'!G52+'23-05'!G52</f>
        <v>26327260.050000001</v>
      </c>
      <c r="H52" s="11">
        <f>+'01-04'!H52+'08-04'!H52+'15-04'!H52+'23-04'!H52+'05-05'!H52+'08-05'!H52+'15-05'!H52+'23-05'!H52</f>
        <v>111189396.51000001</v>
      </c>
      <c r="I52" s="11">
        <f>+'01-04'!I52+'08-04'!I52+'15-04'!I52+'23-04'!I52+'05-05'!I52+'08-05'!I52+'15-05'!I52+'23-05'!I52</f>
        <v>0</v>
      </c>
      <c r="J52" s="11">
        <f>+'01-04'!J52+'08-04'!J52+'15-04'!J52+'23-04'!J52+'05-05'!J52+'08-05'!J52+'15-05'!J52+'23-05'!J52</f>
        <v>65382640.150000006</v>
      </c>
      <c r="K52" s="12">
        <f t="shared" si="0"/>
        <v>3432037158.5100002</v>
      </c>
    </row>
    <row r="53" spans="1:12" ht="13.5" thickBot="1" x14ac:dyDescent="0.25">
      <c r="A53" s="4" t="s">
        <v>61</v>
      </c>
      <c r="B53" s="11">
        <f>+'01-04'!B53+'08-04'!B53+'15-04'!B53+'23-04'!B53+'05-05'!B53+'08-05'!B53+'15-05'!B53+'23-05'!B53</f>
        <v>180161582.63</v>
      </c>
      <c r="C53" s="11">
        <f>+'01-04'!C53+'08-04'!C53+'15-04'!C53+'23-04'!C53+'05-05'!C53+'08-05'!C53+'15-05'!C53+'23-05'!C53</f>
        <v>38179436.740000002</v>
      </c>
      <c r="D53" s="11">
        <f>+'01-04'!D53+'08-04'!D53+'15-04'!D53+'23-04'!D53+'05-05'!D53+'08-05'!D53+'15-05'!D53+'23-05'!D53</f>
        <v>4959379.01</v>
      </c>
      <c r="E53" s="11">
        <f>+'01-04'!E53+'08-04'!E53+'15-04'!E53+'23-04'!E53+'05-05'!E53+'08-05'!E53+'15-05'!E53+'23-05'!E53</f>
        <v>30082037.710000001</v>
      </c>
      <c r="F53" s="11">
        <f>+'01-04'!F53+'08-04'!F53+'15-04'!F53+'23-04'!F53+'05-05'!F53+'08-05'!F53+'15-05'!F53+'23-05'!F53</f>
        <v>206971692.47000003</v>
      </c>
      <c r="G53" s="11">
        <f>+'01-04'!G53+'08-04'!G53+'15-04'!G53+'23-04'!G53+'05-05'!G53+'08-05'!G53+'15-05'!G53+'23-05'!G53</f>
        <v>4752567.18</v>
      </c>
      <c r="H53" s="11">
        <f>+'01-04'!H53+'08-04'!H53+'15-04'!H53+'23-04'!H53+'05-05'!H53+'08-05'!H53+'15-05'!H53+'23-05'!H53</f>
        <v>21052853.02</v>
      </c>
      <c r="I53" s="11">
        <f>+'01-04'!I53+'08-04'!I53+'15-04'!I53+'23-04'!I53+'05-05'!I53+'08-05'!I53+'15-05'!I53+'23-05'!I53</f>
        <v>0</v>
      </c>
      <c r="J53" s="11">
        <f>+'01-04'!J53+'08-04'!J53+'15-04'!J53+'23-04'!J53+'05-05'!J53+'08-05'!J53+'15-05'!J53+'23-05'!J53</f>
        <v>11802800.17</v>
      </c>
      <c r="K53" s="12">
        <f t="shared" si="0"/>
        <v>497962348.93000007</v>
      </c>
    </row>
    <row r="54" spans="1:12" s="14" customFormat="1" ht="13.5" thickBot="1" x14ac:dyDescent="0.25">
      <c r="A54" s="5" t="s">
        <v>13</v>
      </c>
      <c r="B54" s="13">
        <f t="shared" ref="B54:K54" si="1">SUM(B7:B53)</f>
        <v>9756394597.3099995</v>
      </c>
      <c r="C54" s="13">
        <f t="shared" si="1"/>
        <v>2067553163.95</v>
      </c>
      <c r="D54" s="13">
        <f t="shared" si="1"/>
        <v>268568125.64999998</v>
      </c>
      <c r="E54" s="13">
        <f t="shared" si="1"/>
        <v>92635649.719999999</v>
      </c>
      <c r="F54" s="13">
        <f t="shared" si="1"/>
        <v>10816393649.109999</v>
      </c>
      <c r="G54" s="13">
        <f t="shared" si="1"/>
        <v>248370377.90000007</v>
      </c>
      <c r="H54" s="13">
        <f t="shared" si="1"/>
        <v>714043312.3599999</v>
      </c>
      <c r="I54" s="13">
        <f t="shared" si="1"/>
        <v>3855108498.54</v>
      </c>
      <c r="J54" s="13">
        <f t="shared" si="1"/>
        <v>616817359.79000008</v>
      </c>
      <c r="K54" s="13">
        <f t="shared" si="1"/>
        <v>28435884734.330002</v>
      </c>
    </row>
    <row r="55" spans="1:12" x14ac:dyDescent="0.2">
      <c r="F55" s="8"/>
      <c r="G55" s="8"/>
      <c r="H55" s="8"/>
      <c r="I55" s="8"/>
      <c r="J55" s="8"/>
    </row>
    <row r="56" spans="1:12" hidden="1" x14ac:dyDescent="0.2">
      <c r="B56" s="8">
        <f>+'01-04'!B54+'08-04'!B54+'15-04'!B54+'23-04'!B54+'05-05'!B54+'08-05'!B54+'15-05'!B54+'23-05'!B54</f>
        <v>9756394597.3099995</v>
      </c>
      <c r="C56" s="8">
        <f>+'01-04'!C54+'08-04'!C54+'15-04'!C54+'23-04'!C54+'05-05'!C54+'08-05'!C54+'15-05'!C54+'23-05'!C54</f>
        <v>2067553163.95</v>
      </c>
      <c r="D56" s="8">
        <f>+'01-04'!D54+'08-04'!D54+'15-04'!D54+'23-04'!D54+'05-05'!D54+'08-05'!D54+'15-05'!D54+'23-05'!D54</f>
        <v>268568125.65000004</v>
      </c>
      <c r="E56" s="8">
        <f>+'01-04'!E54+'08-04'!E54+'15-04'!E54+'23-04'!E54+'05-05'!E54+'08-05'!E54+'15-05'!E54+'23-05'!E54</f>
        <v>92635649.719999999</v>
      </c>
      <c r="F56" s="8">
        <f>+'01-04'!F54+'08-04'!F54+'15-04'!F54+'23-04'!F54+'05-05'!F54+'08-05'!F54+'15-05'!F54+'23-05'!F54</f>
        <v>10816393649.109999</v>
      </c>
      <c r="G56" s="8">
        <f>+'01-04'!G54+'08-04'!G54+'15-04'!G54+'23-04'!G54+'05-05'!G54+'08-05'!G54+'15-05'!G54+'23-05'!G54</f>
        <v>248370377.90000001</v>
      </c>
      <c r="H56" s="8">
        <f>+'01-04'!H54+'08-04'!H54+'15-04'!H54+'23-04'!H54+'05-05'!H54+'08-05'!H54+'15-05'!H54+'23-05'!H54</f>
        <v>714043312.36000001</v>
      </c>
      <c r="I56" s="8">
        <f>+'01-04'!I54+'08-04'!I54+'15-04'!I54+'23-04'!I54+'05-05'!I54+'08-05'!I54+'15-05'!I54+'23-05'!I54</f>
        <v>3855108498.54</v>
      </c>
      <c r="J56" s="8">
        <f>+'01-04'!J54+'08-04'!J54+'15-04'!J54+'23-04'!J54+'05-05'!J54+'08-05'!J54+'15-05'!J54+'23-05'!J54</f>
        <v>616817359.78999996</v>
      </c>
      <c r="K56" s="8">
        <f>+'01-04'!K54+'08-04'!K54+'15-04'!K54+'23-04'!K54+'05-05'!K54+'08-05'!K54+'15-05'!K54+'23-05'!K54</f>
        <v>28435884734.330002</v>
      </c>
      <c r="L56" s="8"/>
    </row>
    <row r="57" spans="1:12" hidden="1" x14ac:dyDescent="0.2">
      <c r="B57" s="8">
        <f>+B54-B56</f>
        <v>0</v>
      </c>
      <c r="C57" s="8">
        <f t="shared" ref="C57:K57" si="2">+C54-C56</f>
        <v>0</v>
      </c>
      <c r="D57" s="8">
        <f t="shared" si="2"/>
        <v>0</v>
      </c>
      <c r="E57" s="8">
        <f t="shared" si="2"/>
        <v>0</v>
      </c>
      <c r="F57" s="8">
        <f t="shared" si="2"/>
        <v>0</v>
      </c>
      <c r="G57" s="8">
        <f t="shared" si="2"/>
        <v>0</v>
      </c>
      <c r="H57" s="8">
        <f t="shared" si="2"/>
        <v>0</v>
      </c>
      <c r="I57" s="8">
        <f t="shared" si="2"/>
        <v>0</v>
      </c>
      <c r="J57" s="8">
        <f t="shared" si="2"/>
        <v>0</v>
      </c>
      <c r="K57" s="8">
        <f t="shared" si="2"/>
        <v>0</v>
      </c>
    </row>
    <row r="58" spans="1:12" x14ac:dyDescent="0.2">
      <c r="F58" s="8"/>
      <c r="G58" s="8"/>
      <c r="H58" s="8"/>
      <c r="I58" s="8"/>
      <c r="J58" s="8"/>
    </row>
    <row r="59" spans="1:12" x14ac:dyDescent="0.2">
      <c r="F59" s="8"/>
      <c r="G59" s="8"/>
      <c r="H59" s="8"/>
      <c r="I59" s="8"/>
      <c r="J59" s="8"/>
    </row>
    <row r="60" spans="1:12" x14ac:dyDescent="0.2">
      <c r="F60" s="8"/>
      <c r="G60" s="8"/>
      <c r="H60" s="8"/>
      <c r="I60" s="8"/>
      <c r="J60" s="8"/>
    </row>
    <row r="61" spans="1:12" x14ac:dyDescent="0.2">
      <c r="F61" s="8"/>
      <c r="G61" s="8"/>
      <c r="H61" s="8"/>
      <c r="I61" s="8"/>
      <c r="J61" s="8"/>
    </row>
    <row r="62" spans="1:12" x14ac:dyDescent="0.2">
      <c r="F62" s="8"/>
      <c r="G62" s="8"/>
      <c r="H62" s="8"/>
      <c r="I62" s="8"/>
      <c r="J62" s="8"/>
    </row>
    <row r="63" spans="1:12" x14ac:dyDescent="0.2">
      <c r="G63" s="8"/>
      <c r="H63" s="8"/>
      <c r="I63" s="8"/>
      <c r="J63" s="8"/>
    </row>
    <row r="64" spans="1:12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01-04</vt:lpstr>
      <vt:lpstr>08-04</vt:lpstr>
      <vt:lpstr>15-04</vt:lpstr>
      <vt:lpstr>23-04</vt:lpstr>
      <vt:lpstr>05-05</vt:lpstr>
      <vt:lpstr>08-05</vt:lpstr>
      <vt:lpstr>15-05</vt:lpstr>
      <vt:lpstr>23-05</vt:lpstr>
      <vt:lpstr>Total Trimestre</vt:lpstr>
      <vt:lpstr>Total Acumulado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2025-05-23T21:59:26Z</dcterms:modified>
</cp:coreProperties>
</file>