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byv\Dropbox\Oficina\Coparticipación\1 Transferencias\Detalles transferencias\2025\"/>
    </mc:Choice>
  </mc:AlternateContent>
  <xr:revisionPtr revIDLastSave="0" documentId="13_ncr:1_{0AD1C23D-21BB-4FA9-9609-08C0F4BD54E8}" xr6:coauthVersionLast="47" xr6:coauthVersionMax="47" xr10:uidLastSave="{00000000-0000-0000-0000-000000000000}"/>
  <bookViews>
    <workbookView xWindow="-120" yWindow="-120" windowWidth="20730" windowHeight="11040" firstSheet="2" activeTab="10" xr2:uid="{00000000-000D-0000-FFFF-FFFF00000000}"/>
  </bookViews>
  <sheets>
    <sheet name="08-01" sheetId="131" r:id="rId1"/>
    <sheet name="15-01" sheetId="132" r:id="rId2"/>
    <sheet name="23-01" sheetId="133" r:id="rId3"/>
    <sheet name="03-02" sheetId="134" r:id="rId4"/>
    <sheet name="10-02" sheetId="135" r:id="rId5"/>
    <sheet name="17-02" sheetId="136" r:id="rId6"/>
    <sheet name="24-02" sheetId="137" r:id="rId7"/>
    <sheet name="05-03" sheetId="138" r:id="rId8"/>
    <sheet name="10-03" sheetId="139" r:id="rId9"/>
    <sheet name="17-03" sheetId="140" r:id="rId10"/>
    <sheet name="25-03" sheetId="141" r:id="rId11"/>
    <sheet name="Total Trimestre" sheetId="79" r:id="rId12"/>
    <sheet name="Total Acumulado 2025" sheetId="80" r:id="rId13"/>
  </sheets>
  <definedNames>
    <definedName name="____F">#N/A</definedName>
    <definedName name="____R">#N/A</definedName>
    <definedName name="___F">#N/A</definedName>
    <definedName name="___R">#N/A</definedName>
    <definedName name="__F">#N/A</definedName>
    <definedName name="__R">#N/A</definedName>
    <definedName name="_F">#N/A</definedName>
    <definedName name="_R">#N/A</definedName>
    <definedName name="A">#N/A</definedName>
    <definedName name="B">#N/A</definedName>
    <definedName name="COPA">#N/A</definedName>
    <definedName name="D">#N/A</definedName>
    <definedName name="E">#N/A</definedName>
    <definedName name="G">#N/A</definedName>
    <definedName name="H">#N/A</definedName>
    <definedName name="J">#N/A</definedName>
    <definedName name="K">#N/A</definedName>
    <definedName name="L_">#N/A</definedName>
    <definedName name="M">#N/A</definedName>
    <definedName name="N">#N/A</definedName>
    <definedName name="O">#N/A</definedName>
    <definedName name="P">#N/A</definedName>
    <definedName name="Q">#N/A</definedName>
    <definedName name="S">#N/A</definedName>
    <definedName name="T">#N/A</definedName>
    <definedName name="U">#N/A</definedName>
    <definedName name="V">#N/A</definedName>
    <definedName name="W">#N/A</definedName>
    <definedName name="X">#N/A</definedName>
    <definedName name="Y">#N/A</definedName>
    <definedName name="Z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79" l="1"/>
  <c r="I53" i="79"/>
  <c r="H53" i="79"/>
  <c r="G53" i="79"/>
  <c r="F53" i="79"/>
  <c r="E53" i="79"/>
  <c r="D53" i="79"/>
  <c r="C53" i="79"/>
  <c r="B53" i="79"/>
  <c r="J52" i="79"/>
  <c r="I52" i="79"/>
  <c r="H52" i="79"/>
  <c r="G52" i="79"/>
  <c r="F52" i="79"/>
  <c r="E52" i="79"/>
  <c r="D52" i="79"/>
  <c r="C52" i="79"/>
  <c r="B52" i="79"/>
  <c r="J51" i="79"/>
  <c r="I51" i="79"/>
  <c r="H51" i="79"/>
  <c r="G51" i="79"/>
  <c r="F51" i="79"/>
  <c r="E51" i="79"/>
  <c r="D51" i="79"/>
  <c r="C51" i="79"/>
  <c r="B51" i="79"/>
  <c r="J50" i="79"/>
  <c r="I50" i="79"/>
  <c r="H50" i="79"/>
  <c r="G50" i="79"/>
  <c r="F50" i="79"/>
  <c r="E50" i="79"/>
  <c r="D50" i="79"/>
  <c r="C50" i="79"/>
  <c r="B50" i="79"/>
  <c r="J49" i="79"/>
  <c r="I49" i="79"/>
  <c r="H49" i="79"/>
  <c r="G49" i="79"/>
  <c r="F49" i="79"/>
  <c r="E49" i="79"/>
  <c r="D49" i="79"/>
  <c r="C49" i="79"/>
  <c r="B49" i="79"/>
  <c r="J48" i="79"/>
  <c r="I48" i="79"/>
  <c r="H48" i="79"/>
  <c r="G48" i="79"/>
  <c r="F48" i="79"/>
  <c r="E48" i="79"/>
  <c r="D48" i="79"/>
  <c r="C48" i="79"/>
  <c r="B48" i="79"/>
  <c r="J47" i="79"/>
  <c r="I47" i="79"/>
  <c r="H47" i="79"/>
  <c r="G47" i="79"/>
  <c r="F47" i="79"/>
  <c r="E47" i="79"/>
  <c r="D47" i="79"/>
  <c r="C47" i="79"/>
  <c r="B47" i="79"/>
  <c r="J46" i="79"/>
  <c r="I46" i="79"/>
  <c r="H46" i="79"/>
  <c r="G46" i="79"/>
  <c r="F46" i="79"/>
  <c r="E46" i="79"/>
  <c r="D46" i="79"/>
  <c r="C46" i="79"/>
  <c r="B46" i="79"/>
  <c r="J45" i="79"/>
  <c r="I45" i="79"/>
  <c r="H45" i="79"/>
  <c r="G45" i="79"/>
  <c r="F45" i="79"/>
  <c r="E45" i="79"/>
  <c r="D45" i="79"/>
  <c r="C45" i="79"/>
  <c r="B45" i="79"/>
  <c r="J44" i="79"/>
  <c r="I44" i="79"/>
  <c r="H44" i="79"/>
  <c r="G44" i="79"/>
  <c r="F44" i="79"/>
  <c r="E44" i="79"/>
  <c r="D44" i="79"/>
  <c r="C44" i="79"/>
  <c r="B44" i="79"/>
  <c r="J43" i="79"/>
  <c r="I43" i="79"/>
  <c r="H43" i="79"/>
  <c r="G43" i="79"/>
  <c r="F43" i="79"/>
  <c r="E43" i="79"/>
  <c r="D43" i="79"/>
  <c r="C43" i="79"/>
  <c r="B43" i="79"/>
  <c r="J42" i="79"/>
  <c r="I42" i="79"/>
  <c r="H42" i="79"/>
  <c r="G42" i="79"/>
  <c r="F42" i="79"/>
  <c r="E42" i="79"/>
  <c r="D42" i="79"/>
  <c r="C42" i="79"/>
  <c r="B42" i="79"/>
  <c r="J41" i="79"/>
  <c r="I41" i="79"/>
  <c r="H41" i="79"/>
  <c r="G41" i="79"/>
  <c r="F41" i="79"/>
  <c r="E41" i="79"/>
  <c r="D41" i="79"/>
  <c r="C41" i="79"/>
  <c r="B41" i="79"/>
  <c r="J40" i="79"/>
  <c r="I40" i="79"/>
  <c r="H40" i="79"/>
  <c r="G40" i="79"/>
  <c r="F40" i="79"/>
  <c r="E40" i="79"/>
  <c r="D40" i="79"/>
  <c r="C40" i="79"/>
  <c r="B40" i="79"/>
  <c r="J39" i="79"/>
  <c r="I39" i="79"/>
  <c r="H39" i="79"/>
  <c r="G39" i="79"/>
  <c r="F39" i="79"/>
  <c r="E39" i="79"/>
  <c r="D39" i="79"/>
  <c r="C39" i="79"/>
  <c r="B39" i="79"/>
  <c r="J38" i="79"/>
  <c r="I38" i="79"/>
  <c r="H38" i="79"/>
  <c r="G38" i="79"/>
  <c r="F38" i="79"/>
  <c r="E38" i="79"/>
  <c r="D38" i="79"/>
  <c r="C38" i="79"/>
  <c r="B38" i="79"/>
  <c r="J37" i="79"/>
  <c r="I37" i="79"/>
  <c r="H37" i="79"/>
  <c r="G37" i="79"/>
  <c r="F37" i="79"/>
  <c r="E37" i="79"/>
  <c r="D37" i="79"/>
  <c r="C37" i="79"/>
  <c r="B37" i="79"/>
  <c r="J36" i="79"/>
  <c r="I36" i="79"/>
  <c r="H36" i="79"/>
  <c r="G36" i="79"/>
  <c r="F36" i="79"/>
  <c r="E36" i="79"/>
  <c r="D36" i="79"/>
  <c r="C36" i="79"/>
  <c r="B36" i="79"/>
  <c r="J35" i="79"/>
  <c r="I35" i="79"/>
  <c r="H35" i="79"/>
  <c r="G35" i="79"/>
  <c r="F35" i="79"/>
  <c r="E35" i="79"/>
  <c r="D35" i="79"/>
  <c r="C35" i="79"/>
  <c r="B35" i="79"/>
  <c r="J34" i="79"/>
  <c r="I34" i="79"/>
  <c r="H34" i="79"/>
  <c r="G34" i="79"/>
  <c r="F34" i="79"/>
  <c r="E34" i="79"/>
  <c r="D34" i="79"/>
  <c r="C34" i="79"/>
  <c r="B34" i="79"/>
  <c r="J33" i="79"/>
  <c r="I33" i="79"/>
  <c r="H33" i="79"/>
  <c r="G33" i="79"/>
  <c r="F33" i="79"/>
  <c r="E33" i="79"/>
  <c r="D33" i="79"/>
  <c r="C33" i="79"/>
  <c r="B33" i="79"/>
  <c r="J32" i="79"/>
  <c r="I32" i="79"/>
  <c r="H32" i="79"/>
  <c r="G32" i="79"/>
  <c r="F32" i="79"/>
  <c r="E32" i="79"/>
  <c r="D32" i="79"/>
  <c r="C32" i="79"/>
  <c r="B32" i="79"/>
  <c r="J31" i="79"/>
  <c r="I31" i="79"/>
  <c r="H31" i="79"/>
  <c r="G31" i="79"/>
  <c r="F31" i="79"/>
  <c r="E31" i="79"/>
  <c r="D31" i="79"/>
  <c r="C31" i="79"/>
  <c r="B31" i="79"/>
  <c r="J30" i="79"/>
  <c r="I30" i="79"/>
  <c r="H30" i="79"/>
  <c r="G30" i="79"/>
  <c r="F30" i="79"/>
  <c r="E30" i="79"/>
  <c r="D30" i="79"/>
  <c r="C30" i="79"/>
  <c r="B30" i="79"/>
  <c r="J29" i="79"/>
  <c r="I29" i="79"/>
  <c r="H29" i="79"/>
  <c r="G29" i="79"/>
  <c r="F29" i="79"/>
  <c r="E29" i="79"/>
  <c r="D29" i="79"/>
  <c r="C29" i="79"/>
  <c r="B29" i="79"/>
  <c r="J28" i="79"/>
  <c r="I28" i="79"/>
  <c r="H28" i="79"/>
  <c r="G28" i="79"/>
  <c r="F28" i="79"/>
  <c r="E28" i="79"/>
  <c r="D28" i="79"/>
  <c r="C28" i="79"/>
  <c r="B28" i="79"/>
  <c r="J27" i="79"/>
  <c r="I27" i="79"/>
  <c r="H27" i="79"/>
  <c r="G27" i="79"/>
  <c r="F27" i="79"/>
  <c r="E27" i="79"/>
  <c r="D27" i="79"/>
  <c r="C27" i="79"/>
  <c r="B27" i="79"/>
  <c r="J26" i="79"/>
  <c r="I26" i="79"/>
  <c r="H26" i="79"/>
  <c r="G26" i="79"/>
  <c r="F26" i="79"/>
  <c r="E26" i="79"/>
  <c r="D26" i="79"/>
  <c r="C26" i="79"/>
  <c r="B26" i="79"/>
  <c r="J25" i="79"/>
  <c r="I25" i="79"/>
  <c r="H25" i="79"/>
  <c r="G25" i="79"/>
  <c r="F25" i="79"/>
  <c r="E25" i="79"/>
  <c r="D25" i="79"/>
  <c r="C25" i="79"/>
  <c r="B25" i="79"/>
  <c r="J24" i="79"/>
  <c r="I24" i="79"/>
  <c r="H24" i="79"/>
  <c r="G24" i="79"/>
  <c r="F24" i="79"/>
  <c r="E24" i="79"/>
  <c r="D24" i="79"/>
  <c r="C24" i="79"/>
  <c r="B24" i="79"/>
  <c r="J23" i="79"/>
  <c r="I23" i="79"/>
  <c r="H23" i="79"/>
  <c r="G23" i="79"/>
  <c r="F23" i="79"/>
  <c r="E23" i="79"/>
  <c r="D23" i="79"/>
  <c r="C23" i="79"/>
  <c r="B23" i="79"/>
  <c r="J22" i="79"/>
  <c r="I22" i="79"/>
  <c r="H22" i="79"/>
  <c r="G22" i="79"/>
  <c r="F22" i="79"/>
  <c r="E22" i="79"/>
  <c r="D22" i="79"/>
  <c r="C22" i="79"/>
  <c r="B22" i="79"/>
  <c r="J21" i="79"/>
  <c r="I21" i="79"/>
  <c r="H21" i="79"/>
  <c r="G21" i="79"/>
  <c r="F21" i="79"/>
  <c r="E21" i="79"/>
  <c r="D21" i="79"/>
  <c r="C21" i="79"/>
  <c r="B21" i="79"/>
  <c r="J20" i="79"/>
  <c r="I20" i="79"/>
  <c r="H20" i="79"/>
  <c r="G20" i="79"/>
  <c r="F20" i="79"/>
  <c r="E20" i="79"/>
  <c r="D20" i="79"/>
  <c r="C20" i="79"/>
  <c r="B20" i="79"/>
  <c r="J19" i="79"/>
  <c r="I19" i="79"/>
  <c r="H19" i="79"/>
  <c r="G19" i="79"/>
  <c r="F19" i="79"/>
  <c r="E19" i="79"/>
  <c r="D19" i="79"/>
  <c r="C19" i="79"/>
  <c r="B19" i="79"/>
  <c r="J18" i="79"/>
  <c r="I18" i="79"/>
  <c r="H18" i="79"/>
  <c r="G18" i="79"/>
  <c r="F18" i="79"/>
  <c r="E18" i="79"/>
  <c r="D18" i="79"/>
  <c r="C18" i="79"/>
  <c r="B18" i="79"/>
  <c r="J17" i="79"/>
  <c r="I17" i="79"/>
  <c r="H17" i="79"/>
  <c r="G17" i="79"/>
  <c r="F17" i="79"/>
  <c r="E17" i="79"/>
  <c r="D17" i="79"/>
  <c r="C17" i="79"/>
  <c r="B17" i="79"/>
  <c r="J16" i="79"/>
  <c r="I16" i="79"/>
  <c r="H16" i="79"/>
  <c r="G16" i="79"/>
  <c r="F16" i="79"/>
  <c r="E16" i="79"/>
  <c r="D16" i="79"/>
  <c r="C16" i="79"/>
  <c r="B16" i="79"/>
  <c r="J15" i="79"/>
  <c r="I15" i="79"/>
  <c r="H15" i="79"/>
  <c r="G15" i="79"/>
  <c r="F15" i="79"/>
  <c r="E15" i="79"/>
  <c r="D15" i="79"/>
  <c r="C15" i="79"/>
  <c r="B15" i="79"/>
  <c r="J14" i="79"/>
  <c r="I14" i="79"/>
  <c r="H14" i="79"/>
  <c r="G14" i="79"/>
  <c r="F14" i="79"/>
  <c r="E14" i="79"/>
  <c r="D14" i="79"/>
  <c r="C14" i="79"/>
  <c r="B14" i="79"/>
  <c r="J13" i="79"/>
  <c r="I13" i="79"/>
  <c r="H13" i="79"/>
  <c r="G13" i="79"/>
  <c r="F13" i="79"/>
  <c r="E13" i="79"/>
  <c r="D13" i="79"/>
  <c r="C13" i="79"/>
  <c r="B13" i="79"/>
  <c r="J12" i="79"/>
  <c r="I12" i="79"/>
  <c r="H12" i="79"/>
  <c r="G12" i="79"/>
  <c r="F12" i="79"/>
  <c r="E12" i="79"/>
  <c r="D12" i="79"/>
  <c r="C12" i="79"/>
  <c r="B12" i="79"/>
  <c r="J11" i="79"/>
  <c r="I11" i="79"/>
  <c r="H11" i="79"/>
  <c r="G11" i="79"/>
  <c r="F11" i="79"/>
  <c r="E11" i="79"/>
  <c r="D11" i="79"/>
  <c r="C11" i="79"/>
  <c r="B11" i="79"/>
  <c r="J10" i="79"/>
  <c r="I10" i="79"/>
  <c r="H10" i="79"/>
  <c r="G10" i="79"/>
  <c r="F10" i="79"/>
  <c r="E10" i="79"/>
  <c r="D10" i="79"/>
  <c r="C10" i="79"/>
  <c r="B10" i="79"/>
  <c r="J9" i="79"/>
  <c r="I9" i="79"/>
  <c r="H9" i="79"/>
  <c r="G9" i="79"/>
  <c r="F9" i="79"/>
  <c r="E9" i="79"/>
  <c r="D9" i="79"/>
  <c r="C9" i="79"/>
  <c r="B9" i="79"/>
  <c r="J8" i="79"/>
  <c r="I8" i="79"/>
  <c r="H8" i="79"/>
  <c r="G8" i="79"/>
  <c r="F8" i="79"/>
  <c r="E8" i="79"/>
  <c r="D8" i="79"/>
  <c r="C8" i="79"/>
  <c r="B8" i="79"/>
  <c r="J7" i="79"/>
  <c r="I7" i="79"/>
  <c r="H7" i="79"/>
  <c r="G7" i="79"/>
  <c r="F7" i="79"/>
  <c r="E7" i="79"/>
  <c r="D7" i="79"/>
  <c r="C7" i="79"/>
  <c r="B7" i="79"/>
  <c r="K56" i="79"/>
  <c r="J56" i="79"/>
  <c r="I56" i="79"/>
  <c r="H56" i="79"/>
  <c r="G56" i="79"/>
  <c r="F56" i="79"/>
  <c r="E56" i="79"/>
  <c r="D56" i="79"/>
  <c r="C56" i="79"/>
  <c r="B56" i="79"/>
  <c r="J53" i="80" l="1"/>
  <c r="I53" i="80"/>
  <c r="H53" i="80"/>
  <c r="G53" i="80"/>
  <c r="F53" i="80"/>
  <c r="E53" i="80"/>
  <c r="D53" i="80"/>
  <c r="C53" i="80"/>
  <c r="B53" i="80"/>
  <c r="J52" i="80"/>
  <c r="I52" i="80"/>
  <c r="H52" i="80"/>
  <c r="G52" i="80"/>
  <c r="F52" i="80"/>
  <c r="E52" i="80"/>
  <c r="D52" i="80"/>
  <c r="C52" i="80"/>
  <c r="B52" i="80"/>
  <c r="J51" i="80"/>
  <c r="I51" i="80"/>
  <c r="H51" i="80"/>
  <c r="G51" i="80"/>
  <c r="F51" i="80"/>
  <c r="E51" i="80"/>
  <c r="D51" i="80"/>
  <c r="C51" i="80"/>
  <c r="B51" i="80"/>
  <c r="J50" i="80"/>
  <c r="I50" i="80"/>
  <c r="H50" i="80"/>
  <c r="G50" i="80"/>
  <c r="F50" i="80"/>
  <c r="E50" i="80"/>
  <c r="D50" i="80"/>
  <c r="C50" i="80"/>
  <c r="B50" i="80"/>
  <c r="J49" i="80"/>
  <c r="I49" i="80"/>
  <c r="H49" i="80"/>
  <c r="G49" i="80"/>
  <c r="F49" i="80"/>
  <c r="E49" i="80"/>
  <c r="D49" i="80"/>
  <c r="C49" i="80"/>
  <c r="B49" i="80"/>
  <c r="J48" i="80"/>
  <c r="I48" i="80"/>
  <c r="H48" i="80"/>
  <c r="G48" i="80"/>
  <c r="F48" i="80"/>
  <c r="E48" i="80"/>
  <c r="D48" i="80"/>
  <c r="C48" i="80"/>
  <c r="B48" i="80"/>
  <c r="J47" i="80"/>
  <c r="I47" i="80"/>
  <c r="H47" i="80"/>
  <c r="G47" i="80"/>
  <c r="F47" i="80"/>
  <c r="E47" i="80"/>
  <c r="D47" i="80"/>
  <c r="C47" i="80"/>
  <c r="B47" i="80"/>
  <c r="J46" i="80"/>
  <c r="I46" i="80"/>
  <c r="H46" i="80"/>
  <c r="G46" i="80"/>
  <c r="F46" i="80"/>
  <c r="E46" i="80"/>
  <c r="D46" i="80"/>
  <c r="C46" i="80"/>
  <c r="B46" i="80"/>
  <c r="J45" i="80"/>
  <c r="I45" i="80"/>
  <c r="H45" i="80"/>
  <c r="G45" i="80"/>
  <c r="F45" i="80"/>
  <c r="E45" i="80"/>
  <c r="D45" i="80"/>
  <c r="C45" i="80"/>
  <c r="B45" i="80"/>
  <c r="J44" i="80"/>
  <c r="I44" i="80"/>
  <c r="H44" i="80"/>
  <c r="G44" i="80"/>
  <c r="F44" i="80"/>
  <c r="E44" i="80"/>
  <c r="D44" i="80"/>
  <c r="C44" i="80"/>
  <c r="B44" i="80"/>
  <c r="J43" i="80"/>
  <c r="I43" i="80"/>
  <c r="H43" i="80"/>
  <c r="G43" i="80"/>
  <c r="F43" i="80"/>
  <c r="E43" i="80"/>
  <c r="D43" i="80"/>
  <c r="C43" i="80"/>
  <c r="B43" i="80"/>
  <c r="J42" i="80"/>
  <c r="I42" i="80"/>
  <c r="H42" i="80"/>
  <c r="G42" i="80"/>
  <c r="F42" i="80"/>
  <c r="E42" i="80"/>
  <c r="D42" i="80"/>
  <c r="C42" i="80"/>
  <c r="B42" i="80"/>
  <c r="J41" i="80"/>
  <c r="I41" i="80"/>
  <c r="H41" i="80"/>
  <c r="G41" i="80"/>
  <c r="F41" i="80"/>
  <c r="E41" i="80"/>
  <c r="D41" i="80"/>
  <c r="C41" i="80"/>
  <c r="B41" i="80"/>
  <c r="J40" i="80"/>
  <c r="I40" i="80"/>
  <c r="H40" i="80"/>
  <c r="G40" i="80"/>
  <c r="F40" i="80"/>
  <c r="E40" i="80"/>
  <c r="D40" i="80"/>
  <c r="C40" i="80"/>
  <c r="B40" i="80"/>
  <c r="J39" i="80"/>
  <c r="I39" i="80"/>
  <c r="H39" i="80"/>
  <c r="G39" i="80"/>
  <c r="F39" i="80"/>
  <c r="E39" i="80"/>
  <c r="D39" i="80"/>
  <c r="C39" i="80"/>
  <c r="B39" i="80"/>
  <c r="J38" i="80"/>
  <c r="I38" i="80"/>
  <c r="H38" i="80"/>
  <c r="G38" i="80"/>
  <c r="F38" i="80"/>
  <c r="E38" i="80"/>
  <c r="D38" i="80"/>
  <c r="C38" i="80"/>
  <c r="B38" i="80"/>
  <c r="J37" i="80"/>
  <c r="I37" i="80"/>
  <c r="H37" i="80"/>
  <c r="G37" i="80"/>
  <c r="F37" i="80"/>
  <c r="E37" i="80"/>
  <c r="D37" i="80"/>
  <c r="C37" i="80"/>
  <c r="B37" i="80"/>
  <c r="J36" i="80"/>
  <c r="I36" i="80"/>
  <c r="H36" i="80"/>
  <c r="G36" i="80"/>
  <c r="F36" i="80"/>
  <c r="E36" i="80"/>
  <c r="D36" i="80"/>
  <c r="C36" i="80"/>
  <c r="B36" i="80"/>
  <c r="J35" i="80"/>
  <c r="I35" i="80"/>
  <c r="H35" i="80"/>
  <c r="G35" i="80"/>
  <c r="F35" i="80"/>
  <c r="E35" i="80"/>
  <c r="D35" i="80"/>
  <c r="C35" i="80"/>
  <c r="B35" i="80"/>
  <c r="J34" i="80"/>
  <c r="I34" i="80"/>
  <c r="H34" i="80"/>
  <c r="G34" i="80"/>
  <c r="F34" i="80"/>
  <c r="E34" i="80"/>
  <c r="D34" i="80"/>
  <c r="C34" i="80"/>
  <c r="B34" i="80"/>
  <c r="J33" i="80"/>
  <c r="I33" i="80"/>
  <c r="H33" i="80"/>
  <c r="G33" i="80"/>
  <c r="F33" i="80"/>
  <c r="E33" i="80"/>
  <c r="D33" i="80"/>
  <c r="C33" i="80"/>
  <c r="B33" i="80"/>
  <c r="J32" i="80"/>
  <c r="I32" i="80"/>
  <c r="H32" i="80"/>
  <c r="G32" i="80"/>
  <c r="F32" i="80"/>
  <c r="E32" i="80"/>
  <c r="D32" i="80"/>
  <c r="C32" i="80"/>
  <c r="B32" i="80"/>
  <c r="J31" i="80"/>
  <c r="I31" i="80"/>
  <c r="H31" i="80"/>
  <c r="G31" i="80"/>
  <c r="F31" i="80"/>
  <c r="E31" i="80"/>
  <c r="D31" i="80"/>
  <c r="C31" i="80"/>
  <c r="B31" i="80"/>
  <c r="J30" i="80"/>
  <c r="I30" i="80"/>
  <c r="H30" i="80"/>
  <c r="G30" i="80"/>
  <c r="F30" i="80"/>
  <c r="E30" i="80"/>
  <c r="D30" i="80"/>
  <c r="C30" i="80"/>
  <c r="B30" i="80"/>
  <c r="J29" i="80"/>
  <c r="I29" i="80"/>
  <c r="H29" i="80"/>
  <c r="G29" i="80"/>
  <c r="F29" i="80"/>
  <c r="E29" i="80"/>
  <c r="D29" i="80"/>
  <c r="C29" i="80"/>
  <c r="B29" i="80"/>
  <c r="J28" i="80"/>
  <c r="I28" i="80"/>
  <c r="H28" i="80"/>
  <c r="G28" i="80"/>
  <c r="F28" i="80"/>
  <c r="E28" i="80"/>
  <c r="D28" i="80"/>
  <c r="C28" i="80"/>
  <c r="B28" i="80"/>
  <c r="J27" i="80"/>
  <c r="I27" i="80"/>
  <c r="H27" i="80"/>
  <c r="G27" i="80"/>
  <c r="F27" i="80"/>
  <c r="E27" i="80"/>
  <c r="D27" i="80"/>
  <c r="C27" i="80"/>
  <c r="B27" i="80"/>
  <c r="J26" i="80"/>
  <c r="I26" i="80"/>
  <c r="H26" i="80"/>
  <c r="G26" i="80"/>
  <c r="F26" i="80"/>
  <c r="E26" i="80"/>
  <c r="D26" i="80"/>
  <c r="C26" i="80"/>
  <c r="B26" i="80"/>
  <c r="J25" i="80"/>
  <c r="I25" i="80"/>
  <c r="H25" i="80"/>
  <c r="G25" i="80"/>
  <c r="F25" i="80"/>
  <c r="E25" i="80"/>
  <c r="D25" i="80"/>
  <c r="C25" i="80"/>
  <c r="B25" i="80"/>
  <c r="J24" i="80"/>
  <c r="I24" i="80"/>
  <c r="H24" i="80"/>
  <c r="G24" i="80"/>
  <c r="F24" i="80"/>
  <c r="E24" i="80"/>
  <c r="D24" i="80"/>
  <c r="C24" i="80"/>
  <c r="B24" i="80"/>
  <c r="J23" i="80"/>
  <c r="I23" i="80"/>
  <c r="H23" i="80"/>
  <c r="G23" i="80"/>
  <c r="F23" i="80"/>
  <c r="E23" i="80"/>
  <c r="D23" i="80"/>
  <c r="C23" i="80"/>
  <c r="B23" i="80"/>
  <c r="J22" i="80"/>
  <c r="I22" i="80"/>
  <c r="H22" i="80"/>
  <c r="G22" i="80"/>
  <c r="F22" i="80"/>
  <c r="E22" i="80"/>
  <c r="D22" i="80"/>
  <c r="C22" i="80"/>
  <c r="B22" i="80"/>
  <c r="J21" i="80"/>
  <c r="I21" i="80"/>
  <c r="H21" i="80"/>
  <c r="G21" i="80"/>
  <c r="F21" i="80"/>
  <c r="E21" i="80"/>
  <c r="D21" i="80"/>
  <c r="C21" i="80"/>
  <c r="B21" i="80"/>
  <c r="J20" i="80"/>
  <c r="I20" i="80"/>
  <c r="H20" i="80"/>
  <c r="G20" i="80"/>
  <c r="F20" i="80"/>
  <c r="E20" i="80"/>
  <c r="D20" i="80"/>
  <c r="C20" i="80"/>
  <c r="B20" i="80"/>
  <c r="J19" i="80"/>
  <c r="I19" i="80"/>
  <c r="H19" i="80"/>
  <c r="G19" i="80"/>
  <c r="F19" i="80"/>
  <c r="E19" i="80"/>
  <c r="D19" i="80"/>
  <c r="C19" i="80"/>
  <c r="B19" i="80"/>
  <c r="J18" i="80"/>
  <c r="I18" i="80"/>
  <c r="H18" i="80"/>
  <c r="G18" i="80"/>
  <c r="F18" i="80"/>
  <c r="E18" i="80"/>
  <c r="D18" i="80"/>
  <c r="C18" i="80"/>
  <c r="B18" i="80"/>
  <c r="J17" i="80"/>
  <c r="I17" i="80"/>
  <c r="H17" i="80"/>
  <c r="G17" i="80"/>
  <c r="F17" i="80"/>
  <c r="E17" i="80"/>
  <c r="D17" i="80"/>
  <c r="C17" i="80"/>
  <c r="B17" i="80"/>
  <c r="J16" i="80"/>
  <c r="I16" i="80"/>
  <c r="H16" i="80"/>
  <c r="G16" i="80"/>
  <c r="F16" i="80"/>
  <c r="E16" i="80"/>
  <c r="D16" i="80"/>
  <c r="C16" i="80"/>
  <c r="B16" i="80"/>
  <c r="J15" i="80"/>
  <c r="I15" i="80"/>
  <c r="H15" i="80"/>
  <c r="G15" i="80"/>
  <c r="F15" i="80"/>
  <c r="E15" i="80"/>
  <c r="D15" i="80"/>
  <c r="C15" i="80"/>
  <c r="B15" i="80"/>
  <c r="J14" i="80"/>
  <c r="I14" i="80"/>
  <c r="H14" i="80"/>
  <c r="G14" i="80"/>
  <c r="F14" i="80"/>
  <c r="E14" i="80"/>
  <c r="D14" i="80"/>
  <c r="C14" i="80"/>
  <c r="B14" i="80"/>
  <c r="J13" i="80"/>
  <c r="I13" i="80"/>
  <c r="H13" i="80"/>
  <c r="G13" i="80"/>
  <c r="F13" i="80"/>
  <c r="E13" i="80"/>
  <c r="D13" i="80"/>
  <c r="C13" i="80"/>
  <c r="B13" i="80"/>
  <c r="J12" i="80"/>
  <c r="I12" i="80"/>
  <c r="H12" i="80"/>
  <c r="G12" i="80"/>
  <c r="F12" i="80"/>
  <c r="E12" i="80"/>
  <c r="D12" i="80"/>
  <c r="C12" i="80"/>
  <c r="B12" i="80"/>
  <c r="J11" i="80"/>
  <c r="I11" i="80"/>
  <c r="H11" i="80"/>
  <c r="G11" i="80"/>
  <c r="F11" i="80"/>
  <c r="E11" i="80"/>
  <c r="D11" i="80"/>
  <c r="C11" i="80"/>
  <c r="B11" i="80"/>
  <c r="J10" i="80"/>
  <c r="I10" i="80"/>
  <c r="H10" i="80"/>
  <c r="G10" i="80"/>
  <c r="F10" i="80"/>
  <c r="E10" i="80"/>
  <c r="D10" i="80"/>
  <c r="C10" i="80"/>
  <c r="B10" i="80"/>
  <c r="J9" i="80"/>
  <c r="I9" i="80"/>
  <c r="H9" i="80"/>
  <c r="G9" i="80"/>
  <c r="F9" i="80"/>
  <c r="E9" i="80"/>
  <c r="D9" i="80"/>
  <c r="C9" i="80"/>
  <c r="B9" i="80"/>
  <c r="J8" i="80"/>
  <c r="I8" i="80"/>
  <c r="H8" i="80"/>
  <c r="G8" i="80"/>
  <c r="F8" i="80"/>
  <c r="E8" i="80"/>
  <c r="D8" i="80"/>
  <c r="C8" i="80"/>
  <c r="B8" i="80"/>
  <c r="J7" i="80"/>
  <c r="I7" i="80"/>
  <c r="H7" i="80"/>
  <c r="G7" i="80"/>
  <c r="F7" i="80"/>
  <c r="E7" i="80"/>
  <c r="D7" i="80"/>
  <c r="C7" i="80"/>
  <c r="B7" i="80"/>
  <c r="I54" i="79" l="1"/>
  <c r="I57" i="79" s="1"/>
  <c r="F54" i="79"/>
  <c r="F57" i="79" s="1"/>
  <c r="F54" i="80"/>
  <c r="J54" i="79"/>
  <c r="J57" i="79" s="1"/>
  <c r="K8" i="80"/>
  <c r="K9" i="80"/>
  <c r="E54" i="79"/>
  <c r="E57" i="79" s="1"/>
  <c r="K34" i="80"/>
  <c r="K34" i="79"/>
  <c r="K52" i="80"/>
  <c r="K50" i="79"/>
  <c r="K18" i="79"/>
  <c r="K7" i="79"/>
  <c r="K10" i="80"/>
  <c r="K14" i="80"/>
  <c r="K18" i="80"/>
  <c r="K22" i="80"/>
  <c r="K26" i="80"/>
  <c r="K30" i="80"/>
  <c r="K38" i="80"/>
  <c r="K41" i="79"/>
  <c r="G54" i="80"/>
  <c r="K42" i="79"/>
  <c r="K43" i="79"/>
  <c r="K44" i="79"/>
  <c r="K45" i="79"/>
  <c r="K46" i="80"/>
  <c r="K47" i="79"/>
  <c r="K48" i="79"/>
  <c r="K49" i="79"/>
  <c r="K50" i="80"/>
  <c r="K51" i="79"/>
  <c r="K53" i="79"/>
  <c r="I54" i="80"/>
  <c r="H54" i="80"/>
  <c r="K13" i="79"/>
  <c r="K17" i="80"/>
  <c r="K17" i="79"/>
  <c r="K21" i="80"/>
  <c r="K21" i="79"/>
  <c r="K29" i="80"/>
  <c r="K29" i="79"/>
  <c r="K46" i="79"/>
  <c r="K30" i="79"/>
  <c r="K14" i="79"/>
  <c r="K15" i="79"/>
  <c r="K15" i="80"/>
  <c r="K19" i="79"/>
  <c r="K19" i="80"/>
  <c r="K23" i="79"/>
  <c r="K23" i="80"/>
  <c r="K27" i="79"/>
  <c r="K27" i="80"/>
  <c r="K28" i="79"/>
  <c r="K28" i="80"/>
  <c r="K32" i="79"/>
  <c r="K32" i="80"/>
  <c r="K36" i="79"/>
  <c r="K36" i="80"/>
  <c r="B54" i="79"/>
  <c r="B57" i="79" s="1"/>
  <c r="H54" i="79"/>
  <c r="H57" i="79" s="1"/>
  <c r="C54" i="79"/>
  <c r="C57" i="79" s="1"/>
  <c r="D54" i="79"/>
  <c r="D57" i="79" s="1"/>
  <c r="K7" i="80"/>
  <c r="K53" i="80"/>
  <c r="K51" i="80"/>
  <c r="K49" i="80"/>
  <c r="K48" i="80"/>
  <c r="K47" i="80"/>
  <c r="K45" i="80"/>
  <c r="K44" i="80"/>
  <c r="K43" i="80"/>
  <c r="K42" i="80"/>
  <c r="K41" i="80"/>
  <c r="K26" i="79"/>
  <c r="K10" i="79"/>
  <c r="K11" i="79"/>
  <c r="K11" i="80"/>
  <c r="K12" i="79"/>
  <c r="K16" i="79"/>
  <c r="K16" i="80"/>
  <c r="K20" i="79"/>
  <c r="K20" i="80"/>
  <c r="K24" i="79"/>
  <c r="K24" i="80"/>
  <c r="K25" i="80"/>
  <c r="K25" i="79"/>
  <c r="K31" i="79"/>
  <c r="K31" i="80"/>
  <c r="K33" i="80"/>
  <c r="K33" i="79"/>
  <c r="K35" i="79"/>
  <c r="K35" i="80"/>
  <c r="K37" i="80"/>
  <c r="K37" i="79"/>
  <c r="K39" i="79"/>
  <c r="K39" i="80"/>
  <c r="K40" i="79"/>
  <c r="K40" i="80"/>
  <c r="K52" i="79"/>
  <c r="G54" i="79"/>
  <c r="G57" i="79" s="1"/>
  <c r="K38" i="79"/>
  <c r="K22" i="79"/>
  <c r="K8" i="79"/>
  <c r="K9" i="79"/>
  <c r="D54" i="80" l="1"/>
  <c r="J54" i="80"/>
  <c r="B54" i="80"/>
  <c r="K54" i="79"/>
  <c r="K57" i="79" s="1"/>
  <c r="K13" i="80"/>
  <c r="C54" i="80"/>
  <c r="E54" i="80"/>
  <c r="K12" i="80"/>
  <c r="K54" i="80" l="1"/>
</calcChain>
</file>

<file path=xl/sharedStrings.xml><?xml version="1.0" encoding="utf-8"?>
<sst xmlns="http://schemas.openxmlformats.org/spreadsheetml/2006/main" count="860" uniqueCount="66">
  <si>
    <t>Municipios / Comunas</t>
  </si>
  <si>
    <t>Regalias Hidroeléctricas</t>
  </si>
  <si>
    <t xml:space="preserve">IIBB </t>
  </si>
  <si>
    <t>Bono Compensación Inc. A</t>
  </si>
  <si>
    <t>Bono Compensación Inc. B</t>
  </si>
  <si>
    <t>Total</t>
  </si>
  <si>
    <t xml:space="preserve">Bruto </t>
  </si>
  <si>
    <t>Regalías Petroleras</t>
  </si>
  <si>
    <t>Regalías Gasíferas</t>
  </si>
  <si>
    <t>Copar. Federal Impuestos LEY N°177</t>
  </si>
  <si>
    <t>Consenso Fiscal</t>
  </si>
  <si>
    <t>Punto I c)</t>
  </si>
  <si>
    <t>Punto II a)</t>
  </si>
  <si>
    <t>TOTALES</t>
  </si>
  <si>
    <t xml:space="preserve">Coparticipación a Municipio </t>
  </si>
  <si>
    <t xml:space="preserve">COMISION DE FOMENTO DE 28 DE JULIO  </t>
  </si>
  <si>
    <t xml:space="preserve">COMISION DE FOMENTO DE PTO. PIRAMIDES  </t>
  </si>
  <si>
    <t xml:space="preserve">COMUNA RURAL ALDEA APELEG  </t>
  </si>
  <si>
    <t xml:space="preserve">COMUNA RURAL ALDEA BELEIRO  </t>
  </si>
  <si>
    <t xml:space="preserve">COMUNA RURAL ALDEA EPULEF  </t>
  </si>
  <si>
    <t xml:space="preserve">COMUNA RURAL BUEN PASTO  </t>
  </si>
  <si>
    <t xml:space="preserve">COMUNA RURAL CARRENLEUFU  </t>
  </si>
  <si>
    <t xml:space="preserve">COMUNA RURAL CERRO CENTINELA  </t>
  </si>
  <si>
    <t xml:space="preserve">COMUNA RURAL COLAN CONHUE  </t>
  </si>
  <si>
    <t xml:space="preserve">COMUNA RURAL CUSHAMEN  </t>
  </si>
  <si>
    <t xml:space="preserve">COMUNA RURAL DIQUE F. AMEGHINO  </t>
  </si>
  <si>
    <t xml:space="preserve">COMUNA RURAL DR. ATILIO O. VIGLIONE  </t>
  </si>
  <si>
    <t xml:space="preserve">COMUNA RURAL FACUNDO  </t>
  </si>
  <si>
    <t xml:space="preserve">COMUNA RURAL GAN GAN  </t>
  </si>
  <si>
    <t xml:space="preserve">COMUNA RURAL GASTRE  </t>
  </si>
  <si>
    <t xml:space="preserve">COMUNA RURAL LAGO BLANCO  </t>
  </si>
  <si>
    <t xml:space="preserve">COMUNA RURAL LAGUNITA SALADA  </t>
  </si>
  <si>
    <t xml:space="preserve">COMUNA RURAL LAS PLUMAS  </t>
  </si>
  <si>
    <t xml:space="preserve">COMUNA RURAL LOS ALTARES  </t>
  </si>
  <si>
    <t xml:space="preserve">COMUNA RURAL PASO DEL SAPO  </t>
  </si>
  <si>
    <t xml:space="preserve">COMUNA RURAL RICARDO ROJAS  </t>
  </si>
  <si>
    <t xml:space="preserve">COMUNA RURAL TELSEN  </t>
  </si>
  <si>
    <t xml:space="preserve">MUNICIPALIDAD DE CAMARONES  </t>
  </si>
  <si>
    <t xml:space="preserve">MUNICIPALIDAD DE CHOLILA  </t>
  </si>
  <si>
    <t xml:space="preserve">MUNICIPALIDAD DE COMODORO RIVADAVIA  </t>
  </si>
  <si>
    <t xml:space="preserve">MUNICIPALIDAD DE CORCOVADO  </t>
  </si>
  <si>
    <t xml:space="preserve">MUNICIPALIDAD DE DOLAVON  </t>
  </si>
  <si>
    <t xml:space="preserve">MUNICIPALIDAD DE EL HOYO  </t>
  </si>
  <si>
    <t xml:space="preserve">MUNICIPALIDAD DE EL MAITEN  </t>
  </si>
  <si>
    <t xml:space="preserve">MUNICIPALIDAD DE EPUYEN  </t>
  </si>
  <si>
    <t xml:space="preserve">MUNICIPALIDAD DE ESQUEL  </t>
  </si>
  <si>
    <t xml:space="preserve">MUNICIPALIDAD DE GAIMAN  </t>
  </si>
  <si>
    <t xml:space="preserve">MUNICIPALIDAD DE GOBERNADOR COSTA  </t>
  </si>
  <si>
    <t xml:space="preserve">MUNICIPALIDAD DE GUALJAINA  </t>
  </si>
  <si>
    <t xml:space="preserve">MUNICIPALIDAD DE JOSE DE SAN MARTIN  </t>
  </si>
  <si>
    <t xml:space="preserve">MUNICIPALIDAD DE LAGO PUELO  </t>
  </si>
  <si>
    <t xml:space="preserve">MUNICIPALIDAD DE PASO DE INDIOS  </t>
  </si>
  <si>
    <t xml:space="preserve">MUNICIPALIDAD DE PUERTO MADRYN  </t>
  </si>
  <si>
    <t xml:space="preserve">MUNICIPALIDAD DE RADA TILLY  </t>
  </si>
  <si>
    <t xml:space="preserve">MUNICIPALIDAD DE RAWSON  </t>
  </si>
  <si>
    <t xml:space="preserve">MUNICIPALIDAD DE RIO MAYO  </t>
  </si>
  <si>
    <t xml:space="preserve">MUNICIPALIDAD DE RIO PICO  </t>
  </si>
  <si>
    <t xml:space="preserve">MUNICIPALIDAD DE RIO SENGUER  </t>
  </si>
  <si>
    <t xml:space="preserve">MUNICIPALIDAD DE SARMIENTO  </t>
  </si>
  <si>
    <t xml:space="preserve">MUNICIPALIDAD DE TECKA  </t>
  </si>
  <si>
    <t xml:space="preserve">MUNICIPALIDAD DE TRELEW  </t>
  </si>
  <si>
    <t xml:space="preserve">MUNICIPALIDAD DE TREVELIN  </t>
  </si>
  <si>
    <t>Primer Trimestre 2025</t>
  </si>
  <si>
    <t>Acumulado anual 2025</t>
  </si>
  <si>
    <t>Coparticipación a Municipios</t>
  </si>
  <si>
    <t xml:space="preserve">Coparticipación a Municipios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</si>
</sst>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.##00"/>
    <numFmt numFmtId="166" formatCode="_ [$€-2]\ * #,##0.00_ ;_ [$€-2]\ * \-#,##0.00_ ;_ [$€-2]\ * &quot;-&quot;??_ "/>
    <numFmt numFmtId="167" formatCode="#,##0.00_ ;[Red]\-#,##0.00\ "/>
    <numFmt numFmtId="168" formatCode="dd/mm/yyyy;@"/>
  </numFmts>
  <fonts count="85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50">
    <xf numFmtId="0" fontId="0" fillId="0" borderId="0"/>
    <xf numFmtId="0" fontId="59" fillId="2" borderId="0" applyNumberFormat="0" applyBorder="0" applyAlignment="0" applyProtection="0"/>
    <xf numFmtId="0" fontId="59" fillId="3" borderId="0" applyNumberFormat="0" applyBorder="0" applyAlignment="0" applyProtection="0"/>
    <xf numFmtId="0" fontId="59" fillId="4" borderId="0" applyNumberFormat="0" applyBorder="0" applyAlignment="0" applyProtection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5" borderId="0" applyNumberFormat="0" applyBorder="0" applyAlignment="0" applyProtection="0"/>
    <xf numFmtId="0" fontId="59" fillId="8" borderId="0" applyNumberFormat="0" applyBorder="0" applyAlignment="0" applyProtection="0"/>
    <xf numFmtId="0" fontId="59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1" fillId="4" borderId="0" applyNumberFormat="0" applyBorder="0" applyAlignment="0" applyProtection="0"/>
    <xf numFmtId="0" fontId="62" fillId="16" borderId="1" applyNumberFormat="0" applyAlignment="0" applyProtection="0"/>
    <xf numFmtId="0" fontId="63" fillId="17" borderId="2" applyNumberFormat="0" applyAlignment="0" applyProtection="0"/>
    <xf numFmtId="0" fontId="64" fillId="0" borderId="3" applyNumberFormat="0" applyFill="0" applyAlignment="0" applyProtection="0"/>
    <xf numFmtId="0" fontId="78" fillId="0" borderId="4" applyNumberFormat="0" applyFill="0" applyAlignment="0" applyProtection="0"/>
    <xf numFmtId="0" fontId="65" fillId="0" borderId="0" applyNumberFormat="0" applyFill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21" borderId="0" applyNumberFormat="0" applyBorder="0" applyAlignment="0" applyProtection="0"/>
    <xf numFmtId="0" fontId="66" fillId="7" borderId="1" applyNumberFormat="0" applyAlignment="0" applyProtection="0"/>
    <xf numFmtId="166" fontId="68" fillId="0" borderId="0" applyFont="0" applyFill="0" applyBorder="0" applyAlignment="0" applyProtection="0"/>
    <xf numFmtId="165" fontId="79" fillId="0" borderId="0">
      <protection locked="0"/>
    </xf>
    <xf numFmtId="165" fontId="79" fillId="0" borderId="0">
      <protection locked="0"/>
    </xf>
    <xf numFmtId="165" fontId="80" fillId="0" borderId="0">
      <protection locked="0"/>
    </xf>
    <xf numFmtId="165" fontId="79" fillId="0" borderId="0">
      <protection locked="0"/>
    </xf>
    <xf numFmtId="165" fontId="79" fillId="0" borderId="0">
      <protection locked="0"/>
    </xf>
    <xf numFmtId="165" fontId="79" fillId="0" borderId="0">
      <protection locked="0"/>
    </xf>
    <xf numFmtId="165" fontId="80" fillId="0" borderId="0">
      <protection locked="0"/>
    </xf>
    <xf numFmtId="0" fontId="67" fillId="3" borderId="0" applyNumberFormat="0" applyBorder="0" applyAlignment="0" applyProtection="0"/>
    <xf numFmtId="164" fontId="68" fillId="0" borderId="0" applyFont="0" applyFill="0" applyBorder="0" applyAlignment="0" applyProtection="0"/>
    <xf numFmtId="164" fontId="81" fillId="0" borderId="0" applyFont="0" applyFill="0" applyBorder="0" applyAlignment="0" applyProtection="0"/>
    <xf numFmtId="0" fontId="69" fillId="22" borderId="0" applyNumberFormat="0" applyBorder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2" fillId="0" borderId="0"/>
    <xf numFmtId="0" fontId="6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8" fillId="23" borderId="5" applyNumberFormat="0" applyFont="0" applyAlignment="0" applyProtection="0"/>
    <xf numFmtId="9" fontId="68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70" fillId="16" borderId="6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4" applyNumberFormat="0" applyFill="0" applyAlignment="0" applyProtection="0"/>
    <xf numFmtId="0" fontId="75" fillId="0" borderId="7" applyNumberFormat="0" applyFill="0" applyAlignment="0" applyProtection="0"/>
    <xf numFmtId="0" fontId="65" fillId="0" borderId="8" applyNumberFormat="0" applyFill="0" applyAlignment="0" applyProtection="0"/>
    <xf numFmtId="0" fontId="76" fillId="0" borderId="9" applyNumberFormat="0" applyFill="0" applyAlignment="0" applyProtection="0"/>
    <xf numFmtId="0" fontId="83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84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76">
    <xf numFmtId="0" fontId="0" fillId="0" borderId="0" xfId="0"/>
    <xf numFmtId="0" fontId="77" fillId="0" borderId="10" xfId="73" applyFont="1" applyBorder="1"/>
    <xf numFmtId="0" fontId="77" fillId="0" borderId="11" xfId="73" applyFont="1" applyBorder="1"/>
    <xf numFmtId="0" fontId="68" fillId="0" borderId="0" xfId="73"/>
    <xf numFmtId="0" fontId="77" fillId="0" borderId="12" xfId="73" applyFont="1" applyBorder="1"/>
    <xf numFmtId="0" fontId="77" fillId="0" borderId="13" xfId="73" applyFont="1" applyBorder="1"/>
    <xf numFmtId="0" fontId="83" fillId="0" borderId="0" xfId="48"/>
    <xf numFmtId="14" fontId="83" fillId="0" borderId="0" xfId="48" applyNumberFormat="1"/>
    <xf numFmtId="4" fontId="83" fillId="0" borderId="0" xfId="48" applyNumberFormat="1"/>
    <xf numFmtId="4" fontId="77" fillId="0" borderId="14" xfId="48" applyNumberFormat="1" applyFont="1" applyBorder="1" applyAlignment="1">
      <alignment horizontal="center" wrapText="1"/>
    </xf>
    <xf numFmtId="4" fontId="77" fillId="0" borderId="15" xfId="48" applyNumberFormat="1" applyFont="1" applyBorder="1" applyAlignment="1">
      <alignment horizontal="center" wrapText="1"/>
    </xf>
    <xf numFmtId="167" fontId="83" fillId="0" borderId="16" xfId="48" applyNumberFormat="1" applyBorder="1"/>
    <xf numFmtId="4" fontId="83" fillId="0" borderId="16" xfId="48" applyNumberFormat="1" applyBorder="1"/>
    <xf numFmtId="4" fontId="77" fillId="0" borderId="13" xfId="48" applyNumberFormat="1" applyFont="1" applyBorder="1"/>
    <xf numFmtId="0" fontId="77" fillId="0" borderId="0" xfId="48" applyFont="1"/>
    <xf numFmtId="0" fontId="11" fillId="0" borderId="0" xfId="139"/>
    <xf numFmtId="14" fontId="11" fillId="0" borderId="0" xfId="139" applyNumberFormat="1"/>
    <xf numFmtId="4" fontId="11" fillId="0" borderId="0" xfId="139" applyNumberFormat="1"/>
    <xf numFmtId="4" fontId="77" fillId="0" borderId="14" xfId="139" applyNumberFormat="1" applyFont="1" applyBorder="1" applyAlignment="1">
      <alignment horizontal="center" wrapText="1"/>
    </xf>
    <xf numFmtId="4" fontId="77" fillId="0" borderId="15" xfId="139" applyNumberFormat="1" applyFont="1" applyBorder="1" applyAlignment="1">
      <alignment horizontal="center" wrapText="1"/>
    </xf>
    <xf numFmtId="167" fontId="11" fillId="0" borderId="16" xfId="139" applyNumberFormat="1" applyBorder="1"/>
    <xf numFmtId="167" fontId="11" fillId="0" borderId="17" xfId="139" applyNumberFormat="1" applyBorder="1"/>
    <xf numFmtId="4" fontId="11" fillId="0" borderId="16" xfId="139" applyNumberFormat="1" applyBorder="1"/>
    <xf numFmtId="167" fontId="68" fillId="0" borderId="16" xfId="139" applyNumberFormat="1" applyFont="1" applyBorder="1"/>
    <xf numFmtId="167" fontId="68" fillId="0" borderId="20" xfId="139" applyNumberFormat="1" applyFont="1" applyBorder="1"/>
    <xf numFmtId="4" fontId="77" fillId="0" borderId="13" xfId="139" applyNumberFormat="1" applyFont="1" applyBorder="1"/>
    <xf numFmtId="0" fontId="77" fillId="0" borderId="0" xfId="139" applyFont="1"/>
    <xf numFmtId="0" fontId="10" fillId="0" borderId="0" xfId="140"/>
    <xf numFmtId="14" fontId="10" fillId="0" borderId="0" xfId="140" applyNumberFormat="1"/>
    <xf numFmtId="4" fontId="10" fillId="0" borderId="0" xfId="140" applyNumberFormat="1"/>
    <xf numFmtId="4" fontId="77" fillId="0" borderId="14" xfId="140" applyNumberFormat="1" applyFont="1" applyBorder="1" applyAlignment="1">
      <alignment horizontal="center" wrapText="1"/>
    </xf>
    <xf numFmtId="4" fontId="77" fillId="0" borderId="15" xfId="140" applyNumberFormat="1" applyFont="1" applyBorder="1" applyAlignment="1">
      <alignment horizontal="center" wrapText="1"/>
    </xf>
    <xf numFmtId="167" fontId="10" fillId="0" borderId="16" xfId="140" applyNumberFormat="1" applyBorder="1"/>
    <xf numFmtId="167" fontId="10" fillId="0" borderId="17" xfId="140" applyNumberFormat="1" applyBorder="1"/>
    <xf numFmtId="4" fontId="10" fillId="0" borderId="16" xfId="140" applyNumberFormat="1" applyBorder="1"/>
    <xf numFmtId="167" fontId="68" fillId="0" borderId="16" xfId="140" applyNumberFormat="1" applyFont="1" applyBorder="1"/>
    <xf numFmtId="167" fontId="68" fillId="0" borderId="20" xfId="140" applyNumberFormat="1" applyFont="1" applyBorder="1"/>
    <xf numFmtId="4" fontId="77" fillId="0" borderId="13" xfId="140" applyNumberFormat="1" applyFont="1" applyBorder="1"/>
    <xf numFmtId="0" fontId="77" fillId="0" borderId="0" xfId="140" applyFont="1"/>
    <xf numFmtId="0" fontId="9" fillId="0" borderId="0" xfId="141"/>
    <xf numFmtId="14" fontId="9" fillId="0" borderId="0" xfId="141" applyNumberFormat="1"/>
    <xf numFmtId="4" fontId="9" fillId="0" borderId="0" xfId="141" applyNumberFormat="1"/>
    <xf numFmtId="4" fontId="77" fillId="0" borderId="14" xfId="141" applyNumberFormat="1" applyFont="1" applyBorder="1" applyAlignment="1">
      <alignment horizontal="center" wrapText="1"/>
    </xf>
    <xf numFmtId="4" fontId="77" fillId="0" borderId="15" xfId="141" applyNumberFormat="1" applyFont="1" applyBorder="1" applyAlignment="1">
      <alignment horizontal="center" wrapText="1"/>
    </xf>
    <xf numFmtId="167" fontId="9" fillId="0" borderId="16" xfId="141" applyNumberFormat="1" applyBorder="1"/>
    <xf numFmtId="167" fontId="9" fillId="0" borderId="17" xfId="141" applyNumberFormat="1" applyBorder="1"/>
    <xf numFmtId="4" fontId="9" fillId="0" borderId="16" xfId="141" applyNumberFormat="1" applyBorder="1"/>
    <xf numFmtId="167" fontId="68" fillId="0" borderId="16" xfId="141" applyNumberFormat="1" applyFont="1" applyBorder="1"/>
    <xf numFmtId="167" fontId="68" fillId="0" borderId="20" xfId="141" applyNumberFormat="1" applyFont="1" applyBorder="1"/>
    <xf numFmtId="4" fontId="77" fillId="0" borderId="13" xfId="141" applyNumberFormat="1" applyFont="1" applyBorder="1"/>
    <xf numFmtId="0" fontId="77" fillId="0" borderId="0" xfId="141" applyFont="1"/>
    <xf numFmtId="0" fontId="8" fillId="0" borderId="0" xfId="142"/>
    <xf numFmtId="14" fontId="8" fillId="0" borderId="0" xfId="142" applyNumberFormat="1"/>
    <xf numFmtId="4" fontId="8" fillId="0" borderId="0" xfId="142" applyNumberFormat="1"/>
    <xf numFmtId="4" fontId="77" fillId="0" borderId="14" xfId="142" applyNumberFormat="1" applyFont="1" applyBorder="1" applyAlignment="1">
      <alignment horizontal="center" wrapText="1"/>
    </xf>
    <xf numFmtId="4" fontId="77" fillId="0" borderId="15" xfId="142" applyNumberFormat="1" applyFont="1" applyBorder="1" applyAlignment="1">
      <alignment horizontal="center" wrapText="1"/>
    </xf>
    <xf numFmtId="167" fontId="8" fillId="0" borderId="16" xfId="142" applyNumberFormat="1" applyBorder="1"/>
    <xf numFmtId="167" fontId="8" fillId="0" borderId="17" xfId="142" applyNumberFormat="1" applyBorder="1"/>
    <xf numFmtId="4" fontId="8" fillId="0" borderId="16" xfId="142" applyNumberFormat="1" applyBorder="1"/>
    <xf numFmtId="167" fontId="68" fillId="0" borderId="16" xfId="142" applyNumberFormat="1" applyFont="1" applyBorder="1"/>
    <xf numFmtId="167" fontId="68" fillId="0" borderId="20" xfId="142" applyNumberFormat="1" applyFont="1" applyBorder="1"/>
    <xf numFmtId="4" fontId="77" fillId="0" borderId="13" xfId="142" applyNumberFormat="1" applyFont="1" applyBorder="1"/>
    <xf numFmtId="0" fontId="77" fillId="0" borderId="0" xfId="142" applyFont="1"/>
    <xf numFmtId="0" fontId="7" fillId="0" borderId="0" xfId="143"/>
    <xf numFmtId="14" fontId="7" fillId="0" borderId="0" xfId="143" applyNumberFormat="1"/>
    <xf numFmtId="4" fontId="7" fillId="0" borderId="0" xfId="143" applyNumberFormat="1"/>
    <xf numFmtId="4" fontId="77" fillId="0" borderId="14" xfId="143" applyNumberFormat="1" applyFont="1" applyBorder="1" applyAlignment="1">
      <alignment horizontal="center" wrapText="1"/>
    </xf>
    <xf numFmtId="4" fontId="77" fillId="0" borderId="15" xfId="143" applyNumberFormat="1" applyFont="1" applyBorder="1" applyAlignment="1">
      <alignment horizontal="center" wrapText="1"/>
    </xf>
    <xf numFmtId="167" fontId="7" fillId="0" borderId="16" xfId="143" applyNumberFormat="1" applyBorder="1"/>
    <xf numFmtId="167" fontId="7" fillId="0" borderId="17" xfId="143" applyNumberFormat="1" applyBorder="1"/>
    <xf numFmtId="4" fontId="7" fillId="0" borderId="16" xfId="143" applyNumberFormat="1" applyBorder="1"/>
    <xf numFmtId="167" fontId="68" fillId="0" borderId="16" xfId="143" applyNumberFormat="1" applyFont="1" applyBorder="1"/>
    <xf numFmtId="167" fontId="68" fillId="0" borderId="20" xfId="143" applyNumberFormat="1" applyFont="1" applyBorder="1"/>
    <xf numFmtId="4" fontId="77" fillId="0" borderId="13" xfId="143" applyNumberFormat="1" applyFont="1" applyBorder="1"/>
    <xf numFmtId="0" fontId="77" fillId="0" borderId="0" xfId="143" applyFont="1"/>
    <xf numFmtId="0" fontId="6" fillId="0" borderId="0" xfId="144"/>
    <xf numFmtId="14" fontId="6" fillId="0" borderId="0" xfId="144" applyNumberFormat="1"/>
    <xf numFmtId="4" fontId="6" fillId="0" borderId="0" xfId="144" applyNumberFormat="1"/>
    <xf numFmtId="4" fontId="77" fillId="0" borderId="14" xfId="144" applyNumberFormat="1" applyFont="1" applyBorder="1" applyAlignment="1">
      <alignment horizontal="center" wrapText="1"/>
    </xf>
    <xf numFmtId="4" fontId="77" fillId="0" borderId="15" xfId="144" applyNumberFormat="1" applyFont="1" applyBorder="1" applyAlignment="1">
      <alignment horizontal="center" wrapText="1"/>
    </xf>
    <xf numFmtId="167" fontId="6" fillId="0" borderId="16" xfId="144" applyNumberFormat="1" applyBorder="1"/>
    <xf numFmtId="167" fontId="6" fillId="0" borderId="17" xfId="144" applyNumberFormat="1" applyBorder="1"/>
    <xf numFmtId="4" fontId="6" fillId="0" borderId="16" xfId="144" applyNumberFormat="1" applyBorder="1"/>
    <xf numFmtId="167" fontId="68" fillId="0" borderId="16" xfId="144" applyNumberFormat="1" applyFont="1" applyBorder="1"/>
    <xf numFmtId="167" fontId="68" fillId="0" borderId="20" xfId="144" applyNumberFormat="1" applyFont="1" applyBorder="1"/>
    <xf numFmtId="4" fontId="77" fillId="0" borderId="13" xfId="144" applyNumberFormat="1" applyFont="1" applyBorder="1"/>
    <xf numFmtId="0" fontId="77" fillId="0" borderId="0" xfId="144" applyFont="1"/>
    <xf numFmtId="0" fontId="5" fillId="0" borderId="0" xfId="145"/>
    <xf numFmtId="4" fontId="5" fillId="0" borderId="0" xfId="145" applyNumberFormat="1"/>
    <xf numFmtId="0" fontId="77" fillId="0" borderId="0" xfId="145" applyFont="1"/>
    <xf numFmtId="4" fontId="77" fillId="0" borderId="13" xfId="145" applyNumberFormat="1" applyFont="1" applyBorder="1"/>
    <xf numFmtId="4" fontId="5" fillId="0" borderId="16" xfId="145" applyNumberFormat="1" applyBorder="1"/>
    <xf numFmtId="167" fontId="5" fillId="0" borderId="17" xfId="145" applyNumberFormat="1" applyBorder="1"/>
    <xf numFmtId="167" fontId="5" fillId="0" borderId="16" xfId="145" applyNumberFormat="1" applyBorder="1"/>
    <xf numFmtId="167" fontId="68" fillId="0" borderId="20" xfId="145" applyNumberFormat="1" applyFont="1" applyBorder="1"/>
    <xf numFmtId="167" fontId="68" fillId="0" borderId="16" xfId="145" applyNumberFormat="1" applyFont="1" applyBorder="1"/>
    <xf numFmtId="4" fontId="77" fillId="0" borderId="15" xfId="145" applyNumberFormat="1" applyFont="1" applyBorder="1" applyAlignment="1">
      <alignment horizontal="center" wrapText="1"/>
    </xf>
    <xf numFmtId="4" fontId="77" fillId="0" borderId="14" xfId="145" applyNumberFormat="1" applyFont="1" applyBorder="1" applyAlignment="1">
      <alignment horizontal="center" wrapText="1"/>
    </xf>
    <xf numFmtId="14" fontId="5" fillId="0" borderId="0" xfId="145" applyNumberFormat="1"/>
    <xf numFmtId="0" fontId="4" fillId="0" borderId="0" xfId="146"/>
    <xf numFmtId="14" fontId="4" fillId="0" borderId="0" xfId="146" applyNumberFormat="1"/>
    <xf numFmtId="4" fontId="4" fillId="0" borderId="0" xfId="146" applyNumberFormat="1"/>
    <xf numFmtId="4" fontId="77" fillId="0" borderId="14" xfId="146" applyNumberFormat="1" applyFont="1" applyBorder="1" applyAlignment="1">
      <alignment horizontal="center" wrapText="1"/>
    </xf>
    <xf numFmtId="4" fontId="77" fillId="0" borderId="15" xfId="146" applyNumberFormat="1" applyFont="1" applyBorder="1" applyAlignment="1">
      <alignment horizontal="center" wrapText="1"/>
    </xf>
    <xf numFmtId="167" fontId="4" fillId="0" borderId="16" xfId="146" applyNumberFormat="1" applyBorder="1"/>
    <xf numFmtId="167" fontId="4" fillId="0" borderId="17" xfId="146" applyNumberFormat="1" applyBorder="1"/>
    <xf numFmtId="4" fontId="4" fillId="0" borderId="16" xfId="146" applyNumberFormat="1" applyBorder="1"/>
    <xf numFmtId="167" fontId="68" fillId="0" borderId="16" xfId="146" applyNumberFormat="1" applyFont="1" applyBorder="1"/>
    <xf numFmtId="167" fontId="68" fillId="0" borderId="20" xfId="146" applyNumberFormat="1" applyFont="1" applyBorder="1"/>
    <xf numFmtId="4" fontId="77" fillId="0" borderId="13" xfId="146" applyNumberFormat="1" applyFont="1" applyBorder="1"/>
    <xf numFmtId="0" fontId="77" fillId="0" borderId="0" xfId="146" applyFont="1"/>
    <xf numFmtId="0" fontId="3" fillId="0" borderId="0" xfId="147"/>
    <xf numFmtId="14" fontId="3" fillId="0" borderId="0" xfId="147" applyNumberFormat="1"/>
    <xf numFmtId="4" fontId="3" fillId="0" borderId="0" xfId="147" applyNumberFormat="1"/>
    <xf numFmtId="4" fontId="77" fillId="0" borderId="14" xfId="147" applyNumberFormat="1" applyFont="1" applyBorder="1" applyAlignment="1">
      <alignment horizontal="center" wrapText="1"/>
    </xf>
    <xf numFmtId="4" fontId="77" fillId="0" borderId="15" xfId="147" applyNumberFormat="1" applyFont="1" applyBorder="1" applyAlignment="1">
      <alignment horizontal="center" wrapText="1"/>
    </xf>
    <xf numFmtId="167" fontId="3" fillId="0" borderId="16" xfId="147" applyNumberFormat="1" applyBorder="1"/>
    <xf numFmtId="167" fontId="3" fillId="0" borderId="17" xfId="147" applyNumberFormat="1" applyBorder="1"/>
    <xf numFmtId="4" fontId="3" fillId="0" borderId="16" xfId="147" applyNumberFormat="1" applyBorder="1"/>
    <xf numFmtId="167" fontId="68" fillId="0" borderId="16" xfId="147" applyNumberFormat="1" applyFont="1" applyBorder="1"/>
    <xf numFmtId="167" fontId="68" fillId="0" borderId="20" xfId="147" applyNumberFormat="1" applyFont="1" applyBorder="1"/>
    <xf numFmtId="4" fontId="77" fillId="0" borderId="13" xfId="147" applyNumberFormat="1" applyFont="1" applyBorder="1"/>
    <xf numFmtId="0" fontId="77" fillId="0" borderId="0" xfId="147" applyFont="1"/>
    <xf numFmtId="0" fontId="2" fillId="0" borderId="0" xfId="148"/>
    <xf numFmtId="14" fontId="2" fillId="0" borderId="0" xfId="148" applyNumberFormat="1"/>
    <xf numFmtId="4" fontId="2" fillId="0" borderId="0" xfId="148" applyNumberFormat="1"/>
    <xf numFmtId="4" fontId="77" fillId="0" borderId="14" xfId="148" applyNumberFormat="1" applyFont="1" applyBorder="1" applyAlignment="1">
      <alignment horizontal="center" wrapText="1"/>
    </xf>
    <xf numFmtId="4" fontId="77" fillId="0" borderId="15" xfId="148" applyNumberFormat="1" applyFont="1" applyBorder="1" applyAlignment="1">
      <alignment horizontal="center" wrapText="1"/>
    </xf>
    <xf numFmtId="167" fontId="2" fillId="0" borderId="16" xfId="148" applyNumberFormat="1" applyBorder="1"/>
    <xf numFmtId="167" fontId="2" fillId="0" borderId="17" xfId="148" applyNumberFormat="1" applyBorder="1"/>
    <xf numFmtId="4" fontId="2" fillId="0" borderId="16" xfId="148" applyNumberFormat="1" applyBorder="1"/>
    <xf numFmtId="167" fontId="68" fillId="0" borderId="16" xfId="148" applyNumberFormat="1" applyFont="1" applyBorder="1"/>
    <xf numFmtId="167" fontId="68" fillId="0" borderId="20" xfId="148" applyNumberFormat="1" applyFont="1" applyBorder="1"/>
    <xf numFmtId="4" fontId="77" fillId="0" borderId="13" xfId="148" applyNumberFormat="1" applyFont="1" applyBorder="1"/>
    <xf numFmtId="0" fontId="77" fillId="0" borderId="0" xfId="148" applyFont="1"/>
    <xf numFmtId="0" fontId="77" fillId="0" borderId="14" xfId="139" applyFont="1" applyBorder="1" applyAlignment="1">
      <alignment horizontal="center" wrapText="1"/>
    </xf>
    <xf numFmtId="0" fontId="11" fillId="0" borderId="15" xfId="139" applyBorder="1" applyAlignment="1">
      <alignment horizontal="center" wrapText="1"/>
    </xf>
    <xf numFmtId="0" fontId="77" fillId="0" borderId="18" xfId="139" applyFont="1" applyBorder="1" applyAlignment="1">
      <alignment horizontal="center"/>
    </xf>
    <xf numFmtId="0" fontId="77" fillId="0" borderId="0" xfId="139" applyFont="1" applyAlignment="1">
      <alignment horizontal="center"/>
    </xf>
    <xf numFmtId="168" fontId="77" fillId="0" borderId="18" xfId="140" applyNumberFormat="1" applyFont="1" applyBorder="1" applyAlignment="1">
      <alignment horizontal="center"/>
    </xf>
    <xf numFmtId="168" fontId="77" fillId="0" borderId="0" xfId="140" applyNumberFormat="1" applyFont="1" applyAlignment="1">
      <alignment horizontal="center"/>
    </xf>
    <xf numFmtId="0" fontId="11" fillId="0" borderId="19" xfId="139" applyBorder="1" applyAlignment="1">
      <alignment horizontal="center"/>
    </xf>
    <xf numFmtId="0" fontId="77" fillId="0" borderId="14" xfId="139" applyFont="1" applyBorder="1" applyAlignment="1">
      <alignment horizontal="center" vertical="center"/>
    </xf>
    <xf numFmtId="0" fontId="77" fillId="0" borderId="15" xfId="139" applyFont="1" applyBorder="1" applyAlignment="1">
      <alignment horizontal="center" vertical="center"/>
    </xf>
    <xf numFmtId="4" fontId="77" fillId="0" borderId="14" xfId="139" applyNumberFormat="1" applyFont="1" applyBorder="1" applyAlignment="1">
      <alignment horizontal="center" wrapText="1"/>
    </xf>
    <xf numFmtId="4" fontId="11" fillId="0" borderId="15" xfId="139" applyNumberFormat="1" applyBorder="1" applyAlignment="1">
      <alignment horizontal="center" wrapText="1"/>
    </xf>
    <xf numFmtId="0" fontId="77" fillId="0" borderId="14" xfId="140" applyFont="1" applyBorder="1" applyAlignment="1">
      <alignment horizontal="center" wrapText="1"/>
    </xf>
    <xf numFmtId="0" fontId="10" fillId="0" borderId="15" xfId="140" applyBorder="1" applyAlignment="1">
      <alignment horizontal="center" wrapText="1"/>
    </xf>
    <xf numFmtId="0" fontId="77" fillId="0" borderId="18" xfId="140" applyFont="1" applyBorder="1" applyAlignment="1">
      <alignment horizontal="center"/>
    </xf>
    <xf numFmtId="0" fontId="77" fillId="0" borderId="0" xfId="140" applyFont="1" applyAlignment="1">
      <alignment horizontal="center"/>
    </xf>
    <xf numFmtId="0" fontId="10" fillId="0" borderId="19" xfId="140" applyBorder="1" applyAlignment="1">
      <alignment horizontal="center"/>
    </xf>
    <xf numFmtId="0" fontId="77" fillId="0" borderId="14" xfId="140" applyFont="1" applyBorder="1" applyAlignment="1">
      <alignment horizontal="center" vertical="center"/>
    </xf>
    <xf numFmtId="0" fontId="77" fillId="0" borderId="15" xfId="140" applyFont="1" applyBorder="1" applyAlignment="1">
      <alignment horizontal="center" vertical="center"/>
    </xf>
    <xf numFmtId="4" fontId="77" fillId="0" borderId="14" xfId="140" applyNumberFormat="1" applyFont="1" applyBorder="1" applyAlignment="1">
      <alignment horizontal="center" wrapText="1"/>
    </xf>
    <xf numFmtId="4" fontId="10" fillId="0" borderId="15" xfId="140" applyNumberFormat="1" applyBorder="1" applyAlignment="1">
      <alignment horizontal="center" wrapText="1"/>
    </xf>
    <xf numFmtId="0" fontId="77" fillId="0" borderId="14" xfId="141" applyFont="1" applyBorder="1" applyAlignment="1">
      <alignment horizontal="center" wrapText="1"/>
    </xf>
    <xf numFmtId="0" fontId="9" fillId="0" borderId="15" xfId="141" applyBorder="1" applyAlignment="1">
      <alignment horizontal="center" wrapText="1"/>
    </xf>
    <xf numFmtId="0" fontId="77" fillId="0" borderId="18" xfId="141" applyFont="1" applyBorder="1" applyAlignment="1">
      <alignment horizontal="center"/>
    </xf>
    <xf numFmtId="0" fontId="77" fillId="0" borderId="0" xfId="141" applyFont="1" applyAlignment="1">
      <alignment horizontal="center"/>
    </xf>
    <xf numFmtId="168" fontId="77" fillId="0" borderId="18" xfId="141" applyNumberFormat="1" applyFont="1" applyBorder="1" applyAlignment="1">
      <alignment horizontal="center"/>
    </xf>
    <xf numFmtId="168" fontId="77" fillId="0" borderId="0" xfId="141" applyNumberFormat="1" applyFont="1" applyAlignment="1">
      <alignment horizontal="center"/>
    </xf>
    <xf numFmtId="0" fontId="9" fillId="0" borderId="19" xfId="141" applyBorder="1" applyAlignment="1">
      <alignment horizontal="center"/>
    </xf>
    <xf numFmtId="0" fontId="77" fillId="0" borderId="14" xfId="141" applyFont="1" applyBorder="1" applyAlignment="1">
      <alignment horizontal="center" vertical="center"/>
    </xf>
    <xf numFmtId="0" fontId="77" fillId="0" borderId="15" xfId="141" applyFont="1" applyBorder="1" applyAlignment="1">
      <alignment horizontal="center" vertical="center"/>
    </xf>
    <xf numFmtId="4" fontId="77" fillId="0" borderId="14" xfId="141" applyNumberFormat="1" applyFont="1" applyBorder="1" applyAlignment="1">
      <alignment horizontal="center" wrapText="1"/>
    </xf>
    <xf numFmtId="4" fontId="9" fillId="0" borderId="15" xfId="141" applyNumberFormat="1" applyBorder="1" applyAlignment="1">
      <alignment horizontal="center" wrapText="1"/>
    </xf>
    <xf numFmtId="0" fontId="77" fillId="0" borderId="14" xfId="142" applyFont="1" applyBorder="1" applyAlignment="1">
      <alignment horizontal="center" wrapText="1"/>
    </xf>
    <xf numFmtId="0" fontId="8" fillId="0" borderId="15" xfId="142" applyBorder="1" applyAlignment="1">
      <alignment horizontal="center" wrapText="1"/>
    </xf>
    <xf numFmtId="0" fontId="77" fillId="0" borderId="18" xfId="142" applyFont="1" applyBorder="1" applyAlignment="1">
      <alignment horizontal="center"/>
    </xf>
    <xf numFmtId="0" fontId="77" fillId="0" borderId="0" xfId="142" applyFont="1" applyAlignment="1">
      <alignment horizontal="center"/>
    </xf>
    <xf numFmtId="168" fontId="77" fillId="0" borderId="18" xfId="142" applyNumberFormat="1" applyFont="1" applyBorder="1" applyAlignment="1">
      <alignment horizontal="center"/>
    </xf>
    <xf numFmtId="168" fontId="77" fillId="0" borderId="0" xfId="142" applyNumberFormat="1" applyFont="1" applyAlignment="1">
      <alignment horizontal="center"/>
    </xf>
    <xf numFmtId="0" fontId="8" fillId="0" borderId="19" xfId="142" applyBorder="1" applyAlignment="1">
      <alignment horizontal="center"/>
    </xf>
    <xf numFmtId="0" fontId="77" fillId="0" borderId="14" xfId="142" applyFont="1" applyBorder="1" applyAlignment="1">
      <alignment horizontal="center" vertical="center"/>
    </xf>
    <xf numFmtId="0" fontId="77" fillId="0" borderId="15" xfId="142" applyFont="1" applyBorder="1" applyAlignment="1">
      <alignment horizontal="center" vertical="center"/>
    </xf>
    <xf numFmtId="4" fontId="77" fillId="0" borderId="14" xfId="142" applyNumberFormat="1" applyFont="1" applyBorder="1" applyAlignment="1">
      <alignment horizontal="center" wrapText="1"/>
    </xf>
    <xf numFmtId="4" fontId="8" fillId="0" borderId="15" xfId="142" applyNumberFormat="1" applyBorder="1" applyAlignment="1">
      <alignment horizontal="center" wrapText="1"/>
    </xf>
    <xf numFmtId="0" fontId="77" fillId="0" borderId="14" xfId="143" applyFont="1" applyBorder="1" applyAlignment="1">
      <alignment horizontal="center" wrapText="1"/>
    </xf>
    <xf numFmtId="0" fontId="7" fillId="0" borderId="15" xfId="143" applyBorder="1" applyAlignment="1">
      <alignment horizontal="center" wrapText="1"/>
    </xf>
    <xf numFmtId="0" fontId="77" fillId="0" borderId="18" xfId="143" applyFont="1" applyBorder="1" applyAlignment="1">
      <alignment horizontal="center"/>
    </xf>
    <xf numFmtId="0" fontId="77" fillId="0" borderId="0" xfId="143" applyFont="1" applyAlignment="1">
      <alignment horizontal="center"/>
    </xf>
    <xf numFmtId="168" fontId="77" fillId="0" borderId="18" xfId="143" applyNumberFormat="1" applyFont="1" applyBorder="1" applyAlignment="1">
      <alignment horizontal="center"/>
    </xf>
    <xf numFmtId="168" fontId="77" fillId="0" borderId="0" xfId="143" applyNumberFormat="1" applyFont="1" applyAlignment="1">
      <alignment horizontal="center"/>
    </xf>
    <xf numFmtId="0" fontId="7" fillId="0" borderId="19" xfId="143" applyBorder="1" applyAlignment="1">
      <alignment horizontal="center"/>
    </xf>
    <xf numFmtId="0" fontId="77" fillId="0" borderId="14" xfId="143" applyFont="1" applyBorder="1" applyAlignment="1">
      <alignment horizontal="center" vertical="center"/>
    </xf>
    <xf numFmtId="0" fontId="77" fillId="0" borderId="15" xfId="143" applyFont="1" applyBorder="1" applyAlignment="1">
      <alignment horizontal="center" vertical="center"/>
    </xf>
    <xf numFmtId="4" fontId="77" fillId="0" borderId="14" xfId="143" applyNumberFormat="1" applyFont="1" applyBorder="1" applyAlignment="1">
      <alignment horizontal="center" wrapText="1"/>
    </xf>
    <xf numFmtId="4" fontId="7" fillId="0" borderId="15" xfId="143" applyNumberFormat="1" applyBorder="1" applyAlignment="1">
      <alignment horizontal="center" wrapText="1"/>
    </xf>
    <xf numFmtId="0" fontId="77" fillId="0" borderId="14" xfId="144" applyFont="1" applyBorder="1" applyAlignment="1">
      <alignment horizontal="center" wrapText="1"/>
    </xf>
    <xf numFmtId="0" fontId="6" fillId="0" borderId="15" xfId="144" applyBorder="1" applyAlignment="1">
      <alignment horizontal="center" wrapText="1"/>
    </xf>
    <xf numFmtId="0" fontId="77" fillId="0" borderId="18" xfId="144" applyFont="1" applyBorder="1" applyAlignment="1">
      <alignment horizontal="center"/>
    </xf>
    <xf numFmtId="0" fontId="77" fillId="0" borderId="0" xfId="144" applyFont="1" applyAlignment="1">
      <alignment horizontal="center"/>
    </xf>
    <xf numFmtId="168" fontId="77" fillId="0" borderId="18" xfId="144" applyNumberFormat="1" applyFont="1" applyBorder="1" applyAlignment="1">
      <alignment horizontal="center"/>
    </xf>
    <xf numFmtId="168" fontId="77" fillId="0" borderId="0" xfId="144" applyNumberFormat="1" applyFont="1" applyAlignment="1">
      <alignment horizontal="center"/>
    </xf>
    <xf numFmtId="0" fontId="6" fillId="0" borderId="19" xfId="144" applyBorder="1" applyAlignment="1">
      <alignment horizontal="center"/>
    </xf>
    <xf numFmtId="0" fontId="77" fillId="0" borderId="14" xfId="144" applyFont="1" applyBorder="1" applyAlignment="1">
      <alignment horizontal="center" vertical="center"/>
    </xf>
    <xf numFmtId="0" fontId="77" fillId="0" borderId="15" xfId="144" applyFont="1" applyBorder="1" applyAlignment="1">
      <alignment horizontal="center" vertical="center"/>
    </xf>
    <xf numFmtId="4" fontId="77" fillId="0" borderId="14" xfId="144" applyNumberFormat="1" applyFont="1" applyBorder="1" applyAlignment="1">
      <alignment horizontal="center" wrapText="1"/>
    </xf>
    <xf numFmtId="4" fontId="6" fillId="0" borderId="15" xfId="144" applyNumberFormat="1" applyBorder="1" applyAlignment="1">
      <alignment horizontal="center" wrapText="1"/>
    </xf>
    <xf numFmtId="0" fontId="77" fillId="0" borderId="14" xfId="145" applyFont="1" applyBorder="1" applyAlignment="1">
      <alignment horizontal="center" wrapText="1"/>
    </xf>
    <xf numFmtId="0" fontId="5" fillId="0" borderId="15" xfId="145" applyBorder="1" applyAlignment="1">
      <alignment horizontal="center" wrapText="1"/>
    </xf>
    <xf numFmtId="0" fontId="77" fillId="0" borderId="18" xfId="145" applyFont="1" applyBorder="1" applyAlignment="1">
      <alignment horizontal="center"/>
    </xf>
    <xf numFmtId="0" fontId="77" fillId="0" borderId="0" xfId="145" applyFont="1" applyAlignment="1">
      <alignment horizontal="center"/>
    </xf>
    <xf numFmtId="168" fontId="77" fillId="0" borderId="18" xfId="145" applyNumberFormat="1" applyFont="1" applyBorder="1" applyAlignment="1">
      <alignment horizontal="center"/>
    </xf>
    <xf numFmtId="168" fontId="77" fillId="0" borderId="0" xfId="145" applyNumberFormat="1" applyFont="1" applyAlignment="1">
      <alignment horizontal="center"/>
    </xf>
    <xf numFmtId="0" fontId="5" fillId="0" borderId="19" xfId="145" applyBorder="1" applyAlignment="1">
      <alignment horizontal="center"/>
    </xf>
    <xf numFmtId="0" fontId="77" fillId="0" borderId="14" xfId="145" applyFont="1" applyBorder="1" applyAlignment="1">
      <alignment horizontal="center" vertical="center"/>
    </xf>
    <xf numFmtId="0" fontId="77" fillId="0" borderId="15" xfId="145" applyFont="1" applyBorder="1" applyAlignment="1">
      <alignment horizontal="center" vertical="center"/>
    </xf>
    <xf numFmtId="4" fontId="77" fillId="0" borderId="14" xfId="145" applyNumberFormat="1" applyFont="1" applyBorder="1" applyAlignment="1">
      <alignment horizontal="center" wrapText="1"/>
    </xf>
    <xf numFmtId="4" fontId="5" fillId="0" borderId="15" xfId="145" applyNumberFormat="1" applyBorder="1" applyAlignment="1">
      <alignment horizontal="center" wrapText="1"/>
    </xf>
    <xf numFmtId="0" fontId="77" fillId="0" borderId="14" xfId="146" applyFont="1" applyBorder="1" applyAlignment="1">
      <alignment horizontal="center" wrapText="1"/>
    </xf>
    <xf numFmtId="0" fontId="4" fillId="0" borderId="15" xfId="146" applyBorder="1" applyAlignment="1">
      <alignment horizontal="center" wrapText="1"/>
    </xf>
    <xf numFmtId="0" fontId="77" fillId="0" borderId="18" xfId="146" applyFont="1" applyBorder="1" applyAlignment="1">
      <alignment horizontal="center"/>
    </xf>
    <xf numFmtId="0" fontId="77" fillId="0" borderId="0" xfId="146" applyFont="1" applyAlignment="1">
      <alignment horizontal="center"/>
    </xf>
    <xf numFmtId="168" fontId="77" fillId="0" borderId="18" xfId="146" applyNumberFormat="1" applyFont="1" applyBorder="1" applyAlignment="1">
      <alignment horizontal="center"/>
    </xf>
    <xf numFmtId="168" fontId="77" fillId="0" borderId="0" xfId="146" applyNumberFormat="1" applyFont="1" applyAlignment="1">
      <alignment horizontal="center"/>
    </xf>
    <xf numFmtId="0" fontId="4" fillId="0" borderId="19" xfId="146" applyBorder="1" applyAlignment="1">
      <alignment horizontal="center"/>
    </xf>
    <xf numFmtId="0" fontId="77" fillId="0" borderId="14" xfId="146" applyFont="1" applyBorder="1" applyAlignment="1">
      <alignment horizontal="center" vertical="center"/>
    </xf>
    <xf numFmtId="0" fontId="77" fillId="0" borderId="15" xfId="146" applyFont="1" applyBorder="1" applyAlignment="1">
      <alignment horizontal="center" vertical="center"/>
    </xf>
    <xf numFmtId="4" fontId="77" fillId="0" borderId="14" xfId="146" applyNumberFormat="1" applyFont="1" applyBorder="1" applyAlignment="1">
      <alignment horizontal="center" wrapText="1"/>
    </xf>
    <xf numFmtId="4" fontId="4" fillId="0" borderId="15" xfId="146" applyNumberFormat="1" applyBorder="1" applyAlignment="1">
      <alignment horizontal="center" wrapText="1"/>
    </xf>
    <xf numFmtId="0" fontId="77" fillId="0" borderId="14" xfId="147" applyFont="1" applyBorder="1" applyAlignment="1">
      <alignment horizontal="center" wrapText="1"/>
    </xf>
    <xf numFmtId="0" fontId="3" fillId="0" borderId="15" xfId="147" applyBorder="1" applyAlignment="1">
      <alignment horizontal="center" wrapText="1"/>
    </xf>
    <xf numFmtId="0" fontId="77" fillId="0" borderId="18" xfId="147" applyFont="1" applyBorder="1" applyAlignment="1">
      <alignment horizontal="center"/>
    </xf>
    <xf numFmtId="0" fontId="77" fillId="0" borderId="0" xfId="147" applyFont="1" applyAlignment="1">
      <alignment horizontal="center"/>
    </xf>
    <xf numFmtId="168" fontId="77" fillId="0" borderId="18" xfId="147" applyNumberFormat="1" applyFont="1" applyBorder="1" applyAlignment="1">
      <alignment horizontal="center"/>
    </xf>
    <xf numFmtId="168" fontId="77" fillId="0" borderId="0" xfId="147" applyNumberFormat="1" applyFont="1" applyAlignment="1">
      <alignment horizontal="center"/>
    </xf>
    <xf numFmtId="0" fontId="3" fillId="0" borderId="19" xfId="147" applyBorder="1" applyAlignment="1">
      <alignment horizontal="center"/>
    </xf>
    <xf numFmtId="0" fontId="77" fillId="0" borderId="14" xfId="147" applyFont="1" applyBorder="1" applyAlignment="1">
      <alignment horizontal="center" vertical="center"/>
    </xf>
    <xf numFmtId="0" fontId="77" fillId="0" borderId="15" xfId="147" applyFont="1" applyBorder="1" applyAlignment="1">
      <alignment horizontal="center" vertical="center"/>
    </xf>
    <xf numFmtId="4" fontId="77" fillId="0" borderId="14" xfId="147" applyNumberFormat="1" applyFont="1" applyBorder="1" applyAlignment="1">
      <alignment horizontal="center" wrapText="1"/>
    </xf>
    <xf numFmtId="4" fontId="3" fillId="0" borderId="15" xfId="147" applyNumberFormat="1" applyBorder="1" applyAlignment="1">
      <alignment horizontal="center" wrapText="1"/>
    </xf>
    <xf numFmtId="0" fontId="77" fillId="0" borderId="14" xfId="148" applyFont="1" applyBorder="1" applyAlignment="1">
      <alignment horizontal="center" wrapText="1"/>
    </xf>
    <xf numFmtId="0" fontId="2" fillId="0" borderId="15" xfId="148" applyBorder="1" applyAlignment="1">
      <alignment horizontal="center" wrapText="1"/>
    </xf>
    <xf numFmtId="0" fontId="77" fillId="0" borderId="18" xfId="148" applyFont="1" applyBorder="1" applyAlignment="1">
      <alignment horizontal="center"/>
    </xf>
    <xf numFmtId="0" fontId="77" fillId="0" borderId="0" xfId="148" applyFont="1" applyAlignment="1">
      <alignment horizontal="center"/>
    </xf>
    <xf numFmtId="168" fontId="77" fillId="0" borderId="18" xfId="148" applyNumberFormat="1" applyFont="1" applyBorder="1" applyAlignment="1">
      <alignment horizontal="center"/>
    </xf>
    <xf numFmtId="168" fontId="77" fillId="0" borderId="0" xfId="148" applyNumberFormat="1" applyFont="1" applyAlignment="1">
      <alignment horizontal="center"/>
    </xf>
    <xf numFmtId="0" fontId="2" fillId="0" borderId="19" xfId="148" applyBorder="1" applyAlignment="1">
      <alignment horizontal="center"/>
    </xf>
    <xf numFmtId="0" fontId="77" fillId="0" borderId="14" xfId="148" applyFont="1" applyBorder="1" applyAlignment="1">
      <alignment horizontal="center" vertical="center"/>
    </xf>
    <xf numFmtId="0" fontId="77" fillId="0" borderId="15" xfId="148" applyFont="1" applyBorder="1" applyAlignment="1">
      <alignment horizontal="center" vertical="center"/>
    </xf>
    <xf numFmtId="4" fontId="77" fillId="0" borderId="14" xfId="148" applyNumberFormat="1" applyFont="1" applyBorder="1" applyAlignment="1">
      <alignment horizontal="center" wrapText="1"/>
    </xf>
    <xf numFmtId="4" fontId="2" fillId="0" borderId="15" xfId="148" applyNumberFormat="1" applyBorder="1" applyAlignment="1">
      <alignment horizontal="center" wrapText="1"/>
    </xf>
    <xf numFmtId="0" fontId="77" fillId="0" borderId="14" xfId="48" applyFont="1" applyBorder="1" applyAlignment="1">
      <alignment horizontal="center" wrapText="1"/>
    </xf>
    <xf numFmtId="0" fontId="83" fillId="0" borderId="15" xfId="48" applyBorder="1" applyAlignment="1">
      <alignment horizontal="center" wrapText="1"/>
    </xf>
    <xf numFmtId="0" fontId="77" fillId="0" borderId="18" xfId="48" applyFont="1" applyBorder="1" applyAlignment="1">
      <alignment horizontal="center"/>
    </xf>
    <xf numFmtId="0" fontId="77" fillId="0" borderId="0" xfId="48" applyFont="1" applyAlignment="1">
      <alignment horizontal="center"/>
    </xf>
    <xf numFmtId="14" fontId="77" fillId="0" borderId="18" xfId="48" applyNumberFormat="1" applyFont="1" applyBorder="1" applyAlignment="1">
      <alignment horizontal="center"/>
    </xf>
    <xf numFmtId="14" fontId="77" fillId="0" borderId="0" xfId="48" applyNumberFormat="1" applyFont="1" applyAlignment="1">
      <alignment horizontal="center"/>
    </xf>
    <xf numFmtId="0" fontId="77" fillId="0" borderId="14" xfId="48" applyFont="1" applyBorder="1" applyAlignment="1">
      <alignment horizontal="center" vertical="center"/>
    </xf>
    <xf numFmtId="0" fontId="77" fillId="0" borderId="15" xfId="48" applyFont="1" applyBorder="1" applyAlignment="1">
      <alignment horizontal="center" vertical="center"/>
    </xf>
    <xf numFmtId="4" fontId="77" fillId="0" borderId="14" xfId="48" applyNumberFormat="1" applyFont="1" applyBorder="1" applyAlignment="1">
      <alignment horizontal="center" wrapText="1"/>
    </xf>
    <xf numFmtId="4" fontId="83" fillId="0" borderId="15" xfId="48" applyNumberFormat="1" applyBorder="1" applyAlignment="1">
      <alignment horizontal="center" wrapText="1"/>
    </xf>
    <xf numFmtId="0" fontId="77" fillId="0" borderId="18" xfId="149" applyFont="1" applyBorder="1" applyAlignment="1">
      <alignment horizontal="center"/>
    </xf>
    <xf numFmtId="0" fontId="77" fillId="0" borderId="0" xfId="149" applyFont="1" applyAlignment="1">
      <alignment horizontal="center"/>
    </xf>
    <xf numFmtId="0" fontId="1" fillId="0" borderId="0" xfId="149"/>
    <xf numFmtId="168" fontId="77" fillId="0" borderId="18" xfId="149" applyNumberFormat="1" applyFont="1" applyBorder="1" applyAlignment="1">
      <alignment horizontal="center"/>
    </xf>
    <xf numFmtId="168" fontId="77" fillId="0" borderId="0" xfId="149" applyNumberFormat="1" applyFont="1" applyAlignment="1">
      <alignment horizontal="center"/>
    </xf>
    <xf numFmtId="14" fontId="1" fillId="0" borderId="0" xfId="149" applyNumberFormat="1"/>
    <xf numFmtId="4" fontId="1" fillId="0" borderId="0" xfId="149" applyNumberFormat="1"/>
    <xf numFmtId="0" fontId="1" fillId="0" borderId="19" xfId="149" applyBorder="1" applyAlignment="1">
      <alignment horizontal="center"/>
    </xf>
    <xf numFmtId="0" fontId="77" fillId="0" borderId="14" xfId="149" applyFont="1" applyBorder="1" applyAlignment="1">
      <alignment horizontal="center" vertical="center"/>
    </xf>
    <xf numFmtId="4" fontId="77" fillId="0" borderId="14" xfId="149" applyNumberFormat="1" applyFont="1" applyBorder="1" applyAlignment="1">
      <alignment horizontal="center" wrapText="1"/>
    </xf>
    <xf numFmtId="4" fontId="77" fillId="0" borderId="14" xfId="149" applyNumberFormat="1" applyFont="1" applyBorder="1" applyAlignment="1">
      <alignment horizontal="center" wrapText="1"/>
    </xf>
    <xf numFmtId="0" fontId="77" fillId="0" borderId="14" xfId="149" applyFont="1" applyBorder="1" applyAlignment="1">
      <alignment horizontal="center" wrapText="1"/>
    </xf>
    <xf numFmtId="0" fontId="77" fillId="0" borderId="15" xfId="149" applyFont="1" applyBorder="1" applyAlignment="1">
      <alignment horizontal="center" vertical="center"/>
    </xf>
    <xf numFmtId="4" fontId="1" fillId="0" borderId="15" xfId="149" applyNumberFormat="1" applyBorder="1" applyAlignment="1">
      <alignment horizontal="center" wrapText="1"/>
    </xf>
    <xf numFmtId="4" fontId="77" fillId="0" borderId="15" xfId="149" applyNumberFormat="1" applyFont="1" applyBorder="1" applyAlignment="1">
      <alignment horizontal="center" wrapText="1"/>
    </xf>
    <xf numFmtId="0" fontId="1" fillId="0" borderId="15" xfId="149" applyBorder="1" applyAlignment="1">
      <alignment horizontal="center" wrapText="1"/>
    </xf>
    <xf numFmtId="167" fontId="1" fillId="0" borderId="16" xfId="149" applyNumberFormat="1" applyBorder="1"/>
    <xf numFmtId="167" fontId="1" fillId="0" borderId="17" xfId="149" applyNumberFormat="1" applyBorder="1"/>
    <xf numFmtId="4" fontId="1" fillId="0" borderId="16" xfId="149" applyNumberFormat="1" applyBorder="1"/>
    <xf numFmtId="167" fontId="68" fillId="0" borderId="16" xfId="149" applyNumberFormat="1" applyFont="1" applyBorder="1"/>
    <xf numFmtId="167" fontId="68" fillId="0" borderId="20" xfId="149" applyNumberFormat="1" applyFont="1" applyBorder="1"/>
    <xf numFmtId="4" fontId="77" fillId="0" borderId="13" xfId="149" applyNumberFormat="1" applyFont="1" applyBorder="1"/>
    <xf numFmtId="0" fontId="77" fillId="0" borderId="0" xfId="149" applyFont="1"/>
  </cellXfs>
  <cellStyles count="1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 xr:uid="{00000000-0005-0000-0000-00001F000000}"/>
    <cellStyle name="F2" xfId="33" xr:uid="{00000000-0005-0000-0000-000020000000}"/>
    <cellStyle name="F3" xfId="34" xr:uid="{00000000-0005-0000-0000-000021000000}"/>
    <cellStyle name="F4" xfId="35" xr:uid="{00000000-0005-0000-0000-000022000000}"/>
    <cellStyle name="F5" xfId="36" xr:uid="{00000000-0005-0000-0000-000023000000}"/>
    <cellStyle name="F6" xfId="37" xr:uid="{00000000-0005-0000-0000-000024000000}"/>
    <cellStyle name="F7" xfId="38" xr:uid="{00000000-0005-0000-0000-000025000000}"/>
    <cellStyle name="F8" xfId="39" xr:uid="{00000000-0005-0000-0000-000026000000}"/>
    <cellStyle name="Incorrecto" xfId="40" builtinId="27" customBuiltin="1"/>
    <cellStyle name="Millares 2" xfId="41" xr:uid="{00000000-0005-0000-0000-000028000000}"/>
    <cellStyle name="Millares 3" xfId="42" xr:uid="{00000000-0005-0000-0000-000029000000}"/>
    <cellStyle name="Neutral" xfId="43" builtinId="28" customBuiltin="1"/>
    <cellStyle name="Normal" xfId="0" builtinId="0"/>
    <cellStyle name="Normal 10" xfId="44" xr:uid="{00000000-0005-0000-0000-00002C000000}"/>
    <cellStyle name="Normal 11" xfId="45" xr:uid="{00000000-0005-0000-0000-00002D000000}"/>
    <cellStyle name="Normal 12" xfId="46" xr:uid="{00000000-0005-0000-0000-00002E000000}"/>
    <cellStyle name="Normal 13" xfId="47" xr:uid="{00000000-0005-0000-0000-00002F000000}"/>
    <cellStyle name="Normal 14" xfId="48" xr:uid="{00000000-0005-0000-0000-000030000000}"/>
    <cellStyle name="Normal 15" xfId="49" xr:uid="{00000000-0005-0000-0000-000031000000}"/>
    <cellStyle name="Normal 16" xfId="50" xr:uid="{00000000-0005-0000-0000-000032000000}"/>
    <cellStyle name="Normal 17" xfId="51" xr:uid="{00000000-0005-0000-0000-000033000000}"/>
    <cellStyle name="Normal 18" xfId="52" xr:uid="{00000000-0005-0000-0000-000034000000}"/>
    <cellStyle name="Normal 19" xfId="53" xr:uid="{00000000-0005-0000-0000-000035000000}"/>
    <cellStyle name="Normal 2" xfId="54" xr:uid="{00000000-0005-0000-0000-000036000000}"/>
    <cellStyle name="Normal 20" xfId="55" xr:uid="{00000000-0005-0000-0000-000037000000}"/>
    <cellStyle name="Normal 20 10 9 12" xfId="56" xr:uid="{00000000-0005-0000-0000-000038000000}"/>
    <cellStyle name="Normal 20 10 9 12 10" xfId="57" xr:uid="{00000000-0005-0000-0000-000039000000}"/>
    <cellStyle name="Normal 20 10 9 12 11" xfId="58" xr:uid="{00000000-0005-0000-0000-00003A000000}"/>
    <cellStyle name="Normal 20 10 9 12 2" xfId="59" xr:uid="{00000000-0005-0000-0000-00003B000000}"/>
    <cellStyle name="Normal 20 10 9 12 3" xfId="60" xr:uid="{00000000-0005-0000-0000-00003C000000}"/>
    <cellStyle name="Normal 20 10 9 12 4" xfId="61" xr:uid="{00000000-0005-0000-0000-00003D000000}"/>
    <cellStyle name="Normal 20 10 9 12 5" xfId="62" xr:uid="{00000000-0005-0000-0000-00003E000000}"/>
    <cellStyle name="Normal 20 10 9 12 59" xfId="90" xr:uid="{00000000-0005-0000-0000-00003F000000}"/>
    <cellStyle name="Normal 20 10 9 12 59 10" xfId="99" xr:uid="{00000000-0005-0000-0000-000040000000}"/>
    <cellStyle name="Normal 20 10 9 12 59 11" xfId="100" xr:uid="{00000000-0005-0000-0000-000041000000}"/>
    <cellStyle name="Normal 20 10 9 12 59 12" xfId="101" xr:uid="{00000000-0005-0000-0000-000042000000}"/>
    <cellStyle name="Normal 20 10 9 12 59 13" xfId="102" xr:uid="{00000000-0005-0000-0000-000043000000}"/>
    <cellStyle name="Normal 20 10 9 12 59 14" xfId="103" xr:uid="{00000000-0005-0000-0000-000044000000}"/>
    <cellStyle name="Normal 20 10 9 12 59 15" xfId="104" xr:uid="{00000000-0005-0000-0000-000045000000}"/>
    <cellStyle name="Normal 20 10 9 12 59 16" xfId="106" xr:uid="{00000000-0005-0000-0000-000046000000}"/>
    <cellStyle name="Normal 20 10 9 12 59 17" xfId="107" xr:uid="{00000000-0005-0000-0000-000047000000}"/>
    <cellStyle name="Normal 20 10 9 12 59 18" xfId="105" xr:uid="{00000000-0005-0000-0000-000048000000}"/>
    <cellStyle name="Normal 20 10 9 12 59 19" xfId="108" xr:uid="{00000000-0005-0000-0000-000049000000}"/>
    <cellStyle name="Normal 20 10 9 12 59 2" xfId="91" xr:uid="{00000000-0005-0000-0000-00004A000000}"/>
    <cellStyle name="Normal 20 10 9 12 59 20" xfId="109" xr:uid="{00000000-0005-0000-0000-00004B000000}"/>
    <cellStyle name="Normal 20 10 9 12 59 21" xfId="110" xr:uid="{00000000-0005-0000-0000-00004C000000}"/>
    <cellStyle name="Normal 20 10 9 12 59 22" xfId="111" xr:uid="{00000000-0005-0000-0000-00004D000000}"/>
    <cellStyle name="Normal 20 10 9 12 59 23" xfId="112" xr:uid="{00000000-0005-0000-0000-00004E000000}"/>
    <cellStyle name="Normal 20 10 9 12 59 24" xfId="113" xr:uid="{00000000-0005-0000-0000-00004F000000}"/>
    <cellStyle name="Normal 20 10 9 12 59 25" xfId="114" xr:uid="{00000000-0005-0000-0000-000050000000}"/>
    <cellStyle name="Normal 20 10 9 12 59 26" xfId="115" xr:uid="{00000000-0005-0000-0000-000051000000}"/>
    <cellStyle name="Normal 20 10 9 12 59 27" xfId="116" xr:uid="{00000000-0005-0000-0000-000052000000}"/>
    <cellStyle name="Normal 20 10 9 12 59 28" xfId="118" xr:uid="{00000000-0005-0000-0000-000053000000}"/>
    <cellStyle name="Normal 20 10 9 12 59 29" xfId="119" xr:uid="{00000000-0005-0000-0000-000054000000}"/>
    <cellStyle name="Normal 20 10 9 12 59 3" xfId="92" xr:uid="{00000000-0005-0000-0000-000055000000}"/>
    <cellStyle name="Normal 20 10 9 12 59 3 10" xfId="147" xr:uid="{7CA2C5AB-BAE0-4018-B7DD-7218EDCD0106}"/>
    <cellStyle name="Normal 20 10 9 12 59 3 11" xfId="148" xr:uid="{2F5DEE31-5ADA-47D1-970A-E7C11B57732C}"/>
    <cellStyle name="Normal 20 10 9 12 59 3 12" xfId="149" xr:uid="{83DE64BE-3226-41B1-B47A-AD2627AE01C1}"/>
    <cellStyle name="Normal 20 10 9 12 59 3 2" xfId="139" xr:uid="{B3BEA586-96FA-4EAE-B17D-56D0F6C25724}"/>
    <cellStyle name="Normal 20 10 9 12 59 3 3" xfId="140" xr:uid="{2BA3BD05-5E05-4B99-8619-976AE30B65BE}"/>
    <cellStyle name="Normal 20 10 9 12 59 3 4" xfId="141" xr:uid="{6EDF37FE-E51E-40FC-BF6A-18BAAEE098B8}"/>
    <cellStyle name="Normal 20 10 9 12 59 3 5" xfId="142" xr:uid="{1E4B0E6A-42BA-45C0-890D-D05F7EFB3B7C}"/>
    <cellStyle name="Normal 20 10 9 12 59 3 6" xfId="143" xr:uid="{E9F72ED1-31CD-450A-8436-083AE275CB23}"/>
    <cellStyle name="Normal 20 10 9 12 59 3 7" xfId="144" xr:uid="{6C82C8B2-A035-4DF4-AF0F-F39D2E588FA0}"/>
    <cellStyle name="Normal 20 10 9 12 59 3 8" xfId="145" xr:uid="{7488818A-78DB-4939-8579-D122685462E6}"/>
    <cellStyle name="Normal 20 10 9 12 59 3 9" xfId="146" xr:uid="{CEF06BDA-6532-4446-8413-CD44F66B7658}"/>
    <cellStyle name="Normal 20 10 9 12 59 30" xfId="120" xr:uid="{00000000-0005-0000-0000-000056000000}"/>
    <cellStyle name="Normal 20 10 9 12 59 31" xfId="121" xr:uid="{902B913F-3487-4E54-89FB-DBD7BECEF74A}"/>
    <cellStyle name="Normal 20 10 9 12 59 32" xfId="122" xr:uid="{B57B7868-0E34-44D0-B657-350E01BAA198}"/>
    <cellStyle name="Normal 20 10 9 12 59 33" xfId="124" xr:uid="{8913C754-C56B-40C9-8F32-E466EFA4A303}"/>
    <cellStyle name="Normal 20 10 9 12 59 34" xfId="127" xr:uid="{A1F9CD42-2DD6-4FDA-8589-B88102EAF723}"/>
    <cellStyle name="Normal 20 10 9 12 59 35" xfId="123" xr:uid="{8DDAA50E-0BB2-4284-8D6E-72CEF64D9865}"/>
    <cellStyle name="Normal 20 10 9 12 59 36" xfId="125" xr:uid="{07105AC3-D63C-497B-B3E5-3E98577B5093}"/>
    <cellStyle name="Normal 20 10 9 12 59 36 2" xfId="126" xr:uid="{F6EBB431-028B-4619-BB71-8009A1E7FCC6}"/>
    <cellStyle name="Normal 20 10 9 12 59 37" xfId="128" xr:uid="{8638952A-5878-40AB-B6A3-F231905DEB82}"/>
    <cellStyle name="Normal 20 10 9 12 59 38" xfId="129" xr:uid="{937C4535-1022-41C8-B7B2-B1B952FDCFCB}"/>
    <cellStyle name="Normal 20 10 9 12 59 39" xfId="130" xr:uid="{9F13D2DA-1191-4BC0-BC1E-491D13153C9E}"/>
    <cellStyle name="Normal 20 10 9 12 59 4" xfId="93" xr:uid="{00000000-0005-0000-0000-000057000000}"/>
    <cellStyle name="Normal 20 10 9 12 59 40" xfId="131" xr:uid="{8124484B-4EAF-427F-94B6-2956560BA415}"/>
    <cellStyle name="Normal 20 10 9 12 59 41" xfId="132" xr:uid="{A7C80B7B-B86A-4AD2-9AF4-2EC90E9487CB}"/>
    <cellStyle name="Normal 20 10 9 12 59 42" xfId="133" xr:uid="{ED6EF99A-4CEC-4F52-908A-A1E4654B86E9}"/>
    <cellStyle name="Normal 20 10 9 12 59 42 2" xfId="134" xr:uid="{BC0F0DAF-5CE6-4034-9DB8-B236C6356ACB}"/>
    <cellStyle name="Normal 20 10 9 12 59 42 3" xfId="135" xr:uid="{399B7DA2-FC61-44FE-A262-6ADD2670F030}"/>
    <cellStyle name="Normal 20 10 9 12 59 42 3 2" xfId="136" xr:uid="{9B7DB0E4-FBBB-452E-869B-EBD5B7BA5C5F}"/>
    <cellStyle name="Normal 20 10 9 12 59 42 4" xfId="137" xr:uid="{4484C039-7AEB-41B8-B6E6-CC2B4A32FA1C}"/>
    <cellStyle name="Normal 20 10 9 12 59 42 5" xfId="138" xr:uid="{8124A963-2586-4B31-9E1F-AF252D8BCEB5}"/>
    <cellStyle name="Normal 20 10 9 12 59 5" xfId="94" xr:uid="{00000000-0005-0000-0000-000058000000}"/>
    <cellStyle name="Normal 20 10 9 12 59 6" xfId="95" xr:uid="{00000000-0005-0000-0000-000059000000}"/>
    <cellStyle name="Normal 20 10 9 12 59 7" xfId="96" xr:uid="{00000000-0005-0000-0000-00005A000000}"/>
    <cellStyle name="Normal 20 10 9 12 59 8" xfId="97" xr:uid="{00000000-0005-0000-0000-00005B000000}"/>
    <cellStyle name="Normal 20 10 9 12 59 9" xfId="98" xr:uid="{00000000-0005-0000-0000-00005C000000}"/>
    <cellStyle name="Normal 20 10 9 12 6" xfId="63" xr:uid="{00000000-0005-0000-0000-00005D000000}"/>
    <cellStyle name="Normal 20 10 9 12 7" xfId="64" xr:uid="{00000000-0005-0000-0000-00005E000000}"/>
    <cellStyle name="Normal 20 10 9 12 8" xfId="65" xr:uid="{00000000-0005-0000-0000-00005F000000}"/>
    <cellStyle name="Normal 20 10 9 12 9" xfId="66" xr:uid="{00000000-0005-0000-0000-000060000000}"/>
    <cellStyle name="Normal 20 2" xfId="67" xr:uid="{00000000-0005-0000-0000-000061000000}"/>
    <cellStyle name="Normal 20 3" xfId="68" xr:uid="{00000000-0005-0000-0000-000062000000}"/>
    <cellStyle name="Normal 20 4" xfId="69" xr:uid="{00000000-0005-0000-0000-000063000000}"/>
    <cellStyle name="Normal 20 5" xfId="70" xr:uid="{00000000-0005-0000-0000-000064000000}"/>
    <cellStyle name="Normal 21" xfId="117" xr:uid="{00000000-0005-0000-0000-000065000000}"/>
    <cellStyle name="Normal 3" xfId="71" xr:uid="{00000000-0005-0000-0000-000066000000}"/>
    <cellStyle name="Normal 4" xfId="72" xr:uid="{00000000-0005-0000-0000-000067000000}"/>
    <cellStyle name="Normal 4 2" xfId="73" xr:uid="{00000000-0005-0000-0000-000068000000}"/>
    <cellStyle name="Normal 5" xfId="74" xr:uid="{00000000-0005-0000-0000-000069000000}"/>
    <cellStyle name="Normal 6" xfId="75" xr:uid="{00000000-0005-0000-0000-00006A000000}"/>
    <cellStyle name="Normal 7" xfId="76" xr:uid="{00000000-0005-0000-0000-00006B000000}"/>
    <cellStyle name="Normal 8" xfId="77" xr:uid="{00000000-0005-0000-0000-00006C000000}"/>
    <cellStyle name="Normal 9" xfId="78" xr:uid="{00000000-0005-0000-0000-00006D000000}"/>
    <cellStyle name="Notas" xfId="79" builtinId="10" customBuiltin="1"/>
    <cellStyle name="Porcentual 2" xfId="80" xr:uid="{00000000-0005-0000-0000-00006F000000}"/>
    <cellStyle name="Porcentual 3" xfId="81" xr:uid="{00000000-0005-0000-0000-000070000000}"/>
    <cellStyle name="Salida" xfId="82" builtinId="21" customBuiltin="1"/>
    <cellStyle name="Texto de advertencia" xfId="83" builtinId="11" customBuiltin="1"/>
    <cellStyle name="Texto explicativo" xfId="84" builtinId="53" customBuiltin="1"/>
    <cellStyle name="Título" xfId="85" builtinId="15" customBuiltin="1"/>
    <cellStyle name="Título 1" xfId="86" xr:uid="{00000000-0005-0000-0000-000075000000}"/>
    <cellStyle name="Título 2" xfId="87" builtinId="17" customBuiltin="1"/>
    <cellStyle name="Título 3" xfId="88" builtinId="18" customBuiltin="1"/>
    <cellStyle name="Total" xfId="8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3C6A4-1EA2-4D81-A7DA-68945670B534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7" customWidth="1"/>
    <col min="5" max="5" width="17.7109375" style="17" customWidth="1"/>
    <col min="6" max="6" width="16.140625" style="15" customWidth="1"/>
    <col min="7" max="7" width="14.140625" style="15" customWidth="1"/>
    <col min="8" max="8" width="12.7109375" style="15" customWidth="1"/>
    <col min="9" max="10" width="17.140625" style="15" customWidth="1"/>
    <col min="11" max="11" width="15.42578125" style="15" bestFit="1" customWidth="1"/>
    <col min="12" max="12" width="11.28515625" style="15" bestFit="1" customWidth="1"/>
    <col min="13" max="252" width="11.42578125" style="15"/>
    <col min="253" max="253" width="44.7109375" style="15" customWidth="1"/>
    <col min="254" max="256" width="17.140625" style="15" customWidth="1"/>
    <col min="257" max="257" width="17.7109375" style="15" customWidth="1"/>
    <col min="258" max="258" width="16.140625" style="15" customWidth="1"/>
    <col min="259" max="259" width="14.140625" style="15" customWidth="1"/>
    <col min="260" max="260" width="12.7109375" style="15" customWidth="1"/>
    <col min="261" max="262" width="17.140625" style="15" customWidth="1"/>
    <col min="263" max="263" width="15.42578125" style="15" bestFit="1" customWidth="1"/>
    <col min="264" max="264" width="15.28515625" style="15" bestFit="1" customWidth="1"/>
    <col min="265" max="265" width="13" style="15" customWidth="1"/>
    <col min="266" max="266" width="15.85546875" style="15" customWidth="1"/>
    <col min="267" max="267" width="15.5703125" style="15" customWidth="1"/>
    <col min="268" max="268" width="11.28515625" style="15" bestFit="1" customWidth="1"/>
    <col min="269" max="508" width="11.42578125" style="15"/>
    <col min="509" max="509" width="44.7109375" style="15" customWidth="1"/>
    <col min="510" max="512" width="17.140625" style="15" customWidth="1"/>
    <col min="513" max="513" width="17.7109375" style="15" customWidth="1"/>
    <col min="514" max="514" width="16.140625" style="15" customWidth="1"/>
    <col min="515" max="515" width="14.140625" style="15" customWidth="1"/>
    <col min="516" max="516" width="12.7109375" style="15" customWidth="1"/>
    <col min="517" max="518" width="17.140625" style="15" customWidth="1"/>
    <col min="519" max="519" width="15.42578125" style="15" bestFit="1" customWidth="1"/>
    <col min="520" max="520" width="15.28515625" style="15" bestFit="1" customWidth="1"/>
    <col min="521" max="521" width="13" style="15" customWidth="1"/>
    <col min="522" max="522" width="15.85546875" style="15" customWidth="1"/>
    <col min="523" max="523" width="15.5703125" style="15" customWidth="1"/>
    <col min="524" max="524" width="11.28515625" style="15" bestFit="1" customWidth="1"/>
    <col min="525" max="764" width="11.42578125" style="15"/>
    <col min="765" max="765" width="44.7109375" style="15" customWidth="1"/>
    <col min="766" max="768" width="17.140625" style="15" customWidth="1"/>
    <col min="769" max="769" width="17.7109375" style="15" customWidth="1"/>
    <col min="770" max="770" width="16.140625" style="15" customWidth="1"/>
    <col min="771" max="771" width="14.140625" style="15" customWidth="1"/>
    <col min="772" max="772" width="12.7109375" style="15" customWidth="1"/>
    <col min="773" max="774" width="17.140625" style="15" customWidth="1"/>
    <col min="775" max="775" width="15.42578125" style="15" bestFit="1" customWidth="1"/>
    <col min="776" max="776" width="15.28515625" style="15" bestFit="1" customWidth="1"/>
    <col min="777" max="777" width="13" style="15" customWidth="1"/>
    <col min="778" max="778" width="15.85546875" style="15" customWidth="1"/>
    <col min="779" max="779" width="15.5703125" style="15" customWidth="1"/>
    <col min="780" max="780" width="11.28515625" style="15" bestFit="1" customWidth="1"/>
    <col min="781" max="1020" width="11.42578125" style="15"/>
    <col min="1021" max="1021" width="44.7109375" style="15" customWidth="1"/>
    <col min="1022" max="1024" width="17.140625" style="15" customWidth="1"/>
    <col min="1025" max="1025" width="17.7109375" style="15" customWidth="1"/>
    <col min="1026" max="1026" width="16.140625" style="15" customWidth="1"/>
    <col min="1027" max="1027" width="14.140625" style="15" customWidth="1"/>
    <col min="1028" max="1028" width="12.7109375" style="15" customWidth="1"/>
    <col min="1029" max="1030" width="17.140625" style="15" customWidth="1"/>
    <col min="1031" max="1031" width="15.42578125" style="15" bestFit="1" customWidth="1"/>
    <col min="1032" max="1032" width="15.28515625" style="15" bestFit="1" customWidth="1"/>
    <col min="1033" max="1033" width="13" style="15" customWidth="1"/>
    <col min="1034" max="1034" width="15.85546875" style="15" customWidth="1"/>
    <col min="1035" max="1035" width="15.5703125" style="15" customWidth="1"/>
    <col min="1036" max="1036" width="11.28515625" style="15" bestFit="1" customWidth="1"/>
    <col min="1037" max="1276" width="11.42578125" style="15"/>
    <col min="1277" max="1277" width="44.7109375" style="15" customWidth="1"/>
    <col min="1278" max="1280" width="17.140625" style="15" customWidth="1"/>
    <col min="1281" max="1281" width="17.7109375" style="15" customWidth="1"/>
    <col min="1282" max="1282" width="16.140625" style="15" customWidth="1"/>
    <col min="1283" max="1283" width="14.140625" style="15" customWidth="1"/>
    <col min="1284" max="1284" width="12.7109375" style="15" customWidth="1"/>
    <col min="1285" max="1286" width="17.140625" style="15" customWidth="1"/>
    <col min="1287" max="1287" width="15.42578125" style="15" bestFit="1" customWidth="1"/>
    <col min="1288" max="1288" width="15.28515625" style="15" bestFit="1" customWidth="1"/>
    <col min="1289" max="1289" width="13" style="15" customWidth="1"/>
    <col min="1290" max="1290" width="15.85546875" style="15" customWidth="1"/>
    <col min="1291" max="1291" width="15.5703125" style="15" customWidth="1"/>
    <col min="1292" max="1292" width="11.28515625" style="15" bestFit="1" customWidth="1"/>
    <col min="1293" max="1532" width="11.42578125" style="15"/>
    <col min="1533" max="1533" width="44.7109375" style="15" customWidth="1"/>
    <col min="1534" max="1536" width="17.140625" style="15" customWidth="1"/>
    <col min="1537" max="1537" width="17.7109375" style="15" customWidth="1"/>
    <col min="1538" max="1538" width="16.140625" style="15" customWidth="1"/>
    <col min="1539" max="1539" width="14.140625" style="15" customWidth="1"/>
    <col min="1540" max="1540" width="12.7109375" style="15" customWidth="1"/>
    <col min="1541" max="1542" width="17.140625" style="15" customWidth="1"/>
    <col min="1543" max="1543" width="15.42578125" style="15" bestFit="1" customWidth="1"/>
    <col min="1544" max="1544" width="15.28515625" style="15" bestFit="1" customWidth="1"/>
    <col min="1545" max="1545" width="13" style="15" customWidth="1"/>
    <col min="1546" max="1546" width="15.85546875" style="15" customWidth="1"/>
    <col min="1547" max="1547" width="15.5703125" style="15" customWidth="1"/>
    <col min="1548" max="1548" width="11.28515625" style="15" bestFit="1" customWidth="1"/>
    <col min="1549" max="1788" width="11.42578125" style="15"/>
    <col min="1789" max="1789" width="44.7109375" style="15" customWidth="1"/>
    <col min="1790" max="1792" width="17.140625" style="15" customWidth="1"/>
    <col min="1793" max="1793" width="17.7109375" style="15" customWidth="1"/>
    <col min="1794" max="1794" width="16.140625" style="15" customWidth="1"/>
    <col min="1795" max="1795" width="14.140625" style="15" customWidth="1"/>
    <col min="1796" max="1796" width="12.7109375" style="15" customWidth="1"/>
    <col min="1797" max="1798" width="17.140625" style="15" customWidth="1"/>
    <col min="1799" max="1799" width="15.42578125" style="15" bestFit="1" customWidth="1"/>
    <col min="1800" max="1800" width="15.28515625" style="15" bestFit="1" customWidth="1"/>
    <col min="1801" max="1801" width="13" style="15" customWidth="1"/>
    <col min="1802" max="1802" width="15.85546875" style="15" customWidth="1"/>
    <col min="1803" max="1803" width="15.5703125" style="15" customWidth="1"/>
    <col min="1804" max="1804" width="11.28515625" style="15" bestFit="1" customWidth="1"/>
    <col min="1805" max="2044" width="11.42578125" style="15"/>
    <col min="2045" max="2045" width="44.7109375" style="15" customWidth="1"/>
    <col min="2046" max="2048" width="17.140625" style="15" customWidth="1"/>
    <col min="2049" max="2049" width="17.7109375" style="15" customWidth="1"/>
    <col min="2050" max="2050" width="16.140625" style="15" customWidth="1"/>
    <col min="2051" max="2051" width="14.140625" style="15" customWidth="1"/>
    <col min="2052" max="2052" width="12.7109375" style="15" customWidth="1"/>
    <col min="2053" max="2054" width="17.140625" style="15" customWidth="1"/>
    <col min="2055" max="2055" width="15.42578125" style="15" bestFit="1" customWidth="1"/>
    <col min="2056" max="2056" width="15.28515625" style="15" bestFit="1" customWidth="1"/>
    <col min="2057" max="2057" width="13" style="15" customWidth="1"/>
    <col min="2058" max="2058" width="15.85546875" style="15" customWidth="1"/>
    <col min="2059" max="2059" width="15.5703125" style="15" customWidth="1"/>
    <col min="2060" max="2060" width="11.28515625" style="15" bestFit="1" customWidth="1"/>
    <col min="2061" max="2300" width="11.42578125" style="15"/>
    <col min="2301" max="2301" width="44.7109375" style="15" customWidth="1"/>
    <col min="2302" max="2304" width="17.140625" style="15" customWidth="1"/>
    <col min="2305" max="2305" width="17.7109375" style="15" customWidth="1"/>
    <col min="2306" max="2306" width="16.140625" style="15" customWidth="1"/>
    <col min="2307" max="2307" width="14.140625" style="15" customWidth="1"/>
    <col min="2308" max="2308" width="12.7109375" style="15" customWidth="1"/>
    <col min="2309" max="2310" width="17.140625" style="15" customWidth="1"/>
    <col min="2311" max="2311" width="15.42578125" style="15" bestFit="1" customWidth="1"/>
    <col min="2312" max="2312" width="15.28515625" style="15" bestFit="1" customWidth="1"/>
    <col min="2313" max="2313" width="13" style="15" customWidth="1"/>
    <col min="2314" max="2314" width="15.85546875" style="15" customWidth="1"/>
    <col min="2315" max="2315" width="15.5703125" style="15" customWidth="1"/>
    <col min="2316" max="2316" width="11.28515625" style="15" bestFit="1" customWidth="1"/>
    <col min="2317" max="2556" width="11.42578125" style="15"/>
    <col min="2557" max="2557" width="44.7109375" style="15" customWidth="1"/>
    <col min="2558" max="2560" width="17.140625" style="15" customWidth="1"/>
    <col min="2561" max="2561" width="17.7109375" style="15" customWidth="1"/>
    <col min="2562" max="2562" width="16.140625" style="15" customWidth="1"/>
    <col min="2563" max="2563" width="14.140625" style="15" customWidth="1"/>
    <col min="2564" max="2564" width="12.7109375" style="15" customWidth="1"/>
    <col min="2565" max="2566" width="17.140625" style="15" customWidth="1"/>
    <col min="2567" max="2567" width="15.42578125" style="15" bestFit="1" customWidth="1"/>
    <col min="2568" max="2568" width="15.28515625" style="15" bestFit="1" customWidth="1"/>
    <col min="2569" max="2569" width="13" style="15" customWidth="1"/>
    <col min="2570" max="2570" width="15.85546875" style="15" customWidth="1"/>
    <col min="2571" max="2571" width="15.5703125" style="15" customWidth="1"/>
    <col min="2572" max="2572" width="11.28515625" style="15" bestFit="1" customWidth="1"/>
    <col min="2573" max="2812" width="11.42578125" style="15"/>
    <col min="2813" max="2813" width="44.7109375" style="15" customWidth="1"/>
    <col min="2814" max="2816" width="17.140625" style="15" customWidth="1"/>
    <col min="2817" max="2817" width="17.7109375" style="15" customWidth="1"/>
    <col min="2818" max="2818" width="16.140625" style="15" customWidth="1"/>
    <col min="2819" max="2819" width="14.140625" style="15" customWidth="1"/>
    <col min="2820" max="2820" width="12.7109375" style="15" customWidth="1"/>
    <col min="2821" max="2822" width="17.140625" style="15" customWidth="1"/>
    <col min="2823" max="2823" width="15.42578125" style="15" bestFit="1" customWidth="1"/>
    <col min="2824" max="2824" width="15.28515625" style="15" bestFit="1" customWidth="1"/>
    <col min="2825" max="2825" width="13" style="15" customWidth="1"/>
    <col min="2826" max="2826" width="15.85546875" style="15" customWidth="1"/>
    <col min="2827" max="2827" width="15.5703125" style="15" customWidth="1"/>
    <col min="2828" max="2828" width="11.28515625" style="15" bestFit="1" customWidth="1"/>
    <col min="2829" max="3068" width="11.42578125" style="15"/>
    <col min="3069" max="3069" width="44.7109375" style="15" customWidth="1"/>
    <col min="3070" max="3072" width="17.140625" style="15" customWidth="1"/>
    <col min="3073" max="3073" width="17.7109375" style="15" customWidth="1"/>
    <col min="3074" max="3074" width="16.140625" style="15" customWidth="1"/>
    <col min="3075" max="3075" width="14.140625" style="15" customWidth="1"/>
    <col min="3076" max="3076" width="12.7109375" style="15" customWidth="1"/>
    <col min="3077" max="3078" width="17.140625" style="15" customWidth="1"/>
    <col min="3079" max="3079" width="15.42578125" style="15" bestFit="1" customWidth="1"/>
    <col min="3080" max="3080" width="15.28515625" style="15" bestFit="1" customWidth="1"/>
    <col min="3081" max="3081" width="13" style="15" customWidth="1"/>
    <col min="3082" max="3082" width="15.85546875" style="15" customWidth="1"/>
    <col min="3083" max="3083" width="15.5703125" style="15" customWidth="1"/>
    <col min="3084" max="3084" width="11.28515625" style="15" bestFit="1" customWidth="1"/>
    <col min="3085" max="3324" width="11.42578125" style="15"/>
    <col min="3325" max="3325" width="44.7109375" style="15" customWidth="1"/>
    <col min="3326" max="3328" width="17.140625" style="15" customWidth="1"/>
    <col min="3329" max="3329" width="17.7109375" style="15" customWidth="1"/>
    <col min="3330" max="3330" width="16.140625" style="15" customWidth="1"/>
    <col min="3331" max="3331" width="14.140625" style="15" customWidth="1"/>
    <col min="3332" max="3332" width="12.7109375" style="15" customWidth="1"/>
    <col min="3333" max="3334" width="17.140625" style="15" customWidth="1"/>
    <col min="3335" max="3335" width="15.42578125" style="15" bestFit="1" customWidth="1"/>
    <col min="3336" max="3336" width="15.28515625" style="15" bestFit="1" customWidth="1"/>
    <col min="3337" max="3337" width="13" style="15" customWidth="1"/>
    <col min="3338" max="3338" width="15.85546875" style="15" customWidth="1"/>
    <col min="3339" max="3339" width="15.5703125" style="15" customWidth="1"/>
    <col min="3340" max="3340" width="11.28515625" style="15" bestFit="1" customWidth="1"/>
    <col min="3341" max="3580" width="11.42578125" style="15"/>
    <col min="3581" max="3581" width="44.7109375" style="15" customWidth="1"/>
    <col min="3582" max="3584" width="17.140625" style="15" customWidth="1"/>
    <col min="3585" max="3585" width="17.7109375" style="15" customWidth="1"/>
    <col min="3586" max="3586" width="16.140625" style="15" customWidth="1"/>
    <col min="3587" max="3587" width="14.140625" style="15" customWidth="1"/>
    <col min="3588" max="3588" width="12.7109375" style="15" customWidth="1"/>
    <col min="3589" max="3590" width="17.140625" style="15" customWidth="1"/>
    <col min="3591" max="3591" width="15.42578125" style="15" bestFit="1" customWidth="1"/>
    <col min="3592" max="3592" width="15.28515625" style="15" bestFit="1" customWidth="1"/>
    <col min="3593" max="3593" width="13" style="15" customWidth="1"/>
    <col min="3594" max="3594" width="15.85546875" style="15" customWidth="1"/>
    <col min="3595" max="3595" width="15.5703125" style="15" customWidth="1"/>
    <col min="3596" max="3596" width="11.28515625" style="15" bestFit="1" customWidth="1"/>
    <col min="3597" max="3836" width="11.42578125" style="15"/>
    <col min="3837" max="3837" width="44.7109375" style="15" customWidth="1"/>
    <col min="3838" max="3840" width="17.140625" style="15" customWidth="1"/>
    <col min="3841" max="3841" width="17.7109375" style="15" customWidth="1"/>
    <col min="3842" max="3842" width="16.140625" style="15" customWidth="1"/>
    <col min="3843" max="3843" width="14.140625" style="15" customWidth="1"/>
    <col min="3844" max="3844" width="12.7109375" style="15" customWidth="1"/>
    <col min="3845" max="3846" width="17.140625" style="15" customWidth="1"/>
    <col min="3847" max="3847" width="15.42578125" style="15" bestFit="1" customWidth="1"/>
    <col min="3848" max="3848" width="15.28515625" style="15" bestFit="1" customWidth="1"/>
    <col min="3849" max="3849" width="13" style="15" customWidth="1"/>
    <col min="3850" max="3850" width="15.85546875" style="15" customWidth="1"/>
    <col min="3851" max="3851" width="15.5703125" style="15" customWidth="1"/>
    <col min="3852" max="3852" width="11.28515625" style="15" bestFit="1" customWidth="1"/>
    <col min="3853" max="4092" width="11.42578125" style="15"/>
    <col min="4093" max="4093" width="44.7109375" style="15" customWidth="1"/>
    <col min="4094" max="4096" width="17.140625" style="15" customWidth="1"/>
    <col min="4097" max="4097" width="17.7109375" style="15" customWidth="1"/>
    <col min="4098" max="4098" width="16.140625" style="15" customWidth="1"/>
    <col min="4099" max="4099" width="14.140625" style="15" customWidth="1"/>
    <col min="4100" max="4100" width="12.7109375" style="15" customWidth="1"/>
    <col min="4101" max="4102" width="17.140625" style="15" customWidth="1"/>
    <col min="4103" max="4103" width="15.42578125" style="15" bestFit="1" customWidth="1"/>
    <col min="4104" max="4104" width="15.28515625" style="15" bestFit="1" customWidth="1"/>
    <col min="4105" max="4105" width="13" style="15" customWidth="1"/>
    <col min="4106" max="4106" width="15.85546875" style="15" customWidth="1"/>
    <col min="4107" max="4107" width="15.5703125" style="15" customWidth="1"/>
    <col min="4108" max="4108" width="11.28515625" style="15" bestFit="1" customWidth="1"/>
    <col min="4109" max="4348" width="11.42578125" style="15"/>
    <col min="4349" max="4349" width="44.7109375" style="15" customWidth="1"/>
    <col min="4350" max="4352" width="17.140625" style="15" customWidth="1"/>
    <col min="4353" max="4353" width="17.7109375" style="15" customWidth="1"/>
    <col min="4354" max="4354" width="16.140625" style="15" customWidth="1"/>
    <col min="4355" max="4355" width="14.140625" style="15" customWidth="1"/>
    <col min="4356" max="4356" width="12.7109375" style="15" customWidth="1"/>
    <col min="4357" max="4358" width="17.140625" style="15" customWidth="1"/>
    <col min="4359" max="4359" width="15.42578125" style="15" bestFit="1" customWidth="1"/>
    <col min="4360" max="4360" width="15.28515625" style="15" bestFit="1" customWidth="1"/>
    <col min="4361" max="4361" width="13" style="15" customWidth="1"/>
    <col min="4362" max="4362" width="15.85546875" style="15" customWidth="1"/>
    <col min="4363" max="4363" width="15.5703125" style="15" customWidth="1"/>
    <col min="4364" max="4364" width="11.28515625" style="15" bestFit="1" customWidth="1"/>
    <col min="4365" max="4604" width="11.42578125" style="15"/>
    <col min="4605" max="4605" width="44.7109375" style="15" customWidth="1"/>
    <col min="4606" max="4608" width="17.140625" style="15" customWidth="1"/>
    <col min="4609" max="4609" width="17.7109375" style="15" customWidth="1"/>
    <col min="4610" max="4610" width="16.140625" style="15" customWidth="1"/>
    <col min="4611" max="4611" width="14.140625" style="15" customWidth="1"/>
    <col min="4612" max="4612" width="12.7109375" style="15" customWidth="1"/>
    <col min="4613" max="4614" width="17.140625" style="15" customWidth="1"/>
    <col min="4615" max="4615" width="15.42578125" style="15" bestFit="1" customWidth="1"/>
    <col min="4616" max="4616" width="15.28515625" style="15" bestFit="1" customWidth="1"/>
    <col min="4617" max="4617" width="13" style="15" customWidth="1"/>
    <col min="4618" max="4618" width="15.85546875" style="15" customWidth="1"/>
    <col min="4619" max="4619" width="15.5703125" style="15" customWidth="1"/>
    <col min="4620" max="4620" width="11.28515625" style="15" bestFit="1" customWidth="1"/>
    <col min="4621" max="4860" width="11.42578125" style="15"/>
    <col min="4861" max="4861" width="44.7109375" style="15" customWidth="1"/>
    <col min="4862" max="4864" width="17.140625" style="15" customWidth="1"/>
    <col min="4865" max="4865" width="17.7109375" style="15" customWidth="1"/>
    <col min="4866" max="4866" width="16.140625" style="15" customWidth="1"/>
    <col min="4867" max="4867" width="14.140625" style="15" customWidth="1"/>
    <col min="4868" max="4868" width="12.7109375" style="15" customWidth="1"/>
    <col min="4869" max="4870" width="17.140625" style="15" customWidth="1"/>
    <col min="4871" max="4871" width="15.42578125" style="15" bestFit="1" customWidth="1"/>
    <col min="4872" max="4872" width="15.28515625" style="15" bestFit="1" customWidth="1"/>
    <col min="4873" max="4873" width="13" style="15" customWidth="1"/>
    <col min="4874" max="4874" width="15.85546875" style="15" customWidth="1"/>
    <col min="4875" max="4875" width="15.5703125" style="15" customWidth="1"/>
    <col min="4876" max="4876" width="11.28515625" style="15" bestFit="1" customWidth="1"/>
    <col min="4877" max="5116" width="11.42578125" style="15"/>
    <col min="5117" max="5117" width="44.7109375" style="15" customWidth="1"/>
    <col min="5118" max="5120" width="17.140625" style="15" customWidth="1"/>
    <col min="5121" max="5121" width="17.7109375" style="15" customWidth="1"/>
    <col min="5122" max="5122" width="16.140625" style="15" customWidth="1"/>
    <col min="5123" max="5123" width="14.140625" style="15" customWidth="1"/>
    <col min="5124" max="5124" width="12.7109375" style="15" customWidth="1"/>
    <col min="5125" max="5126" width="17.140625" style="15" customWidth="1"/>
    <col min="5127" max="5127" width="15.42578125" style="15" bestFit="1" customWidth="1"/>
    <col min="5128" max="5128" width="15.28515625" style="15" bestFit="1" customWidth="1"/>
    <col min="5129" max="5129" width="13" style="15" customWidth="1"/>
    <col min="5130" max="5130" width="15.85546875" style="15" customWidth="1"/>
    <col min="5131" max="5131" width="15.5703125" style="15" customWidth="1"/>
    <col min="5132" max="5132" width="11.28515625" style="15" bestFit="1" customWidth="1"/>
    <col min="5133" max="5372" width="11.42578125" style="15"/>
    <col min="5373" max="5373" width="44.7109375" style="15" customWidth="1"/>
    <col min="5374" max="5376" width="17.140625" style="15" customWidth="1"/>
    <col min="5377" max="5377" width="17.7109375" style="15" customWidth="1"/>
    <col min="5378" max="5378" width="16.140625" style="15" customWidth="1"/>
    <col min="5379" max="5379" width="14.140625" style="15" customWidth="1"/>
    <col min="5380" max="5380" width="12.7109375" style="15" customWidth="1"/>
    <col min="5381" max="5382" width="17.140625" style="15" customWidth="1"/>
    <col min="5383" max="5383" width="15.42578125" style="15" bestFit="1" customWidth="1"/>
    <col min="5384" max="5384" width="15.28515625" style="15" bestFit="1" customWidth="1"/>
    <col min="5385" max="5385" width="13" style="15" customWidth="1"/>
    <col min="5386" max="5386" width="15.85546875" style="15" customWidth="1"/>
    <col min="5387" max="5387" width="15.5703125" style="15" customWidth="1"/>
    <col min="5388" max="5388" width="11.28515625" style="15" bestFit="1" customWidth="1"/>
    <col min="5389" max="5628" width="11.42578125" style="15"/>
    <col min="5629" max="5629" width="44.7109375" style="15" customWidth="1"/>
    <col min="5630" max="5632" width="17.140625" style="15" customWidth="1"/>
    <col min="5633" max="5633" width="17.7109375" style="15" customWidth="1"/>
    <col min="5634" max="5634" width="16.140625" style="15" customWidth="1"/>
    <col min="5635" max="5635" width="14.140625" style="15" customWidth="1"/>
    <col min="5636" max="5636" width="12.7109375" style="15" customWidth="1"/>
    <col min="5637" max="5638" width="17.140625" style="15" customWidth="1"/>
    <col min="5639" max="5639" width="15.42578125" style="15" bestFit="1" customWidth="1"/>
    <col min="5640" max="5640" width="15.28515625" style="15" bestFit="1" customWidth="1"/>
    <col min="5641" max="5641" width="13" style="15" customWidth="1"/>
    <col min="5642" max="5642" width="15.85546875" style="15" customWidth="1"/>
    <col min="5643" max="5643" width="15.5703125" style="15" customWidth="1"/>
    <col min="5644" max="5644" width="11.28515625" style="15" bestFit="1" customWidth="1"/>
    <col min="5645" max="5884" width="11.42578125" style="15"/>
    <col min="5885" max="5885" width="44.7109375" style="15" customWidth="1"/>
    <col min="5886" max="5888" width="17.140625" style="15" customWidth="1"/>
    <col min="5889" max="5889" width="17.7109375" style="15" customWidth="1"/>
    <col min="5890" max="5890" width="16.140625" style="15" customWidth="1"/>
    <col min="5891" max="5891" width="14.140625" style="15" customWidth="1"/>
    <col min="5892" max="5892" width="12.7109375" style="15" customWidth="1"/>
    <col min="5893" max="5894" width="17.140625" style="15" customWidth="1"/>
    <col min="5895" max="5895" width="15.42578125" style="15" bestFit="1" customWidth="1"/>
    <col min="5896" max="5896" width="15.28515625" style="15" bestFit="1" customWidth="1"/>
    <col min="5897" max="5897" width="13" style="15" customWidth="1"/>
    <col min="5898" max="5898" width="15.85546875" style="15" customWidth="1"/>
    <col min="5899" max="5899" width="15.5703125" style="15" customWidth="1"/>
    <col min="5900" max="5900" width="11.28515625" style="15" bestFit="1" customWidth="1"/>
    <col min="5901" max="6140" width="11.42578125" style="15"/>
    <col min="6141" max="6141" width="44.7109375" style="15" customWidth="1"/>
    <col min="6142" max="6144" width="17.140625" style="15" customWidth="1"/>
    <col min="6145" max="6145" width="17.7109375" style="15" customWidth="1"/>
    <col min="6146" max="6146" width="16.140625" style="15" customWidth="1"/>
    <col min="6147" max="6147" width="14.140625" style="15" customWidth="1"/>
    <col min="6148" max="6148" width="12.7109375" style="15" customWidth="1"/>
    <col min="6149" max="6150" width="17.140625" style="15" customWidth="1"/>
    <col min="6151" max="6151" width="15.42578125" style="15" bestFit="1" customWidth="1"/>
    <col min="6152" max="6152" width="15.28515625" style="15" bestFit="1" customWidth="1"/>
    <col min="6153" max="6153" width="13" style="15" customWidth="1"/>
    <col min="6154" max="6154" width="15.85546875" style="15" customWidth="1"/>
    <col min="6155" max="6155" width="15.5703125" style="15" customWidth="1"/>
    <col min="6156" max="6156" width="11.28515625" style="15" bestFit="1" customWidth="1"/>
    <col min="6157" max="6396" width="11.42578125" style="15"/>
    <col min="6397" max="6397" width="44.7109375" style="15" customWidth="1"/>
    <col min="6398" max="6400" width="17.140625" style="15" customWidth="1"/>
    <col min="6401" max="6401" width="17.7109375" style="15" customWidth="1"/>
    <col min="6402" max="6402" width="16.140625" style="15" customWidth="1"/>
    <col min="6403" max="6403" width="14.140625" style="15" customWidth="1"/>
    <col min="6404" max="6404" width="12.7109375" style="15" customWidth="1"/>
    <col min="6405" max="6406" width="17.140625" style="15" customWidth="1"/>
    <col min="6407" max="6407" width="15.42578125" style="15" bestFit="1" customWidth="1"/>
    <col min="6408" max="6408" width="15.28515625" style="15" bestFit="1" customWidth="1"/>
    <col min="6409" max="6409" width="13" style="15" customWidth="1"/>
    <col min="6410" max="6410" width="15.85546875" style="15" customWidth="1"/>
    <col min="6411" max="6411" width="15.5703125" style="15" customWidth="1"/>
    <col min="6412" max="6412" width="11.28515625" style="15" bestFit="1" customWidth="1"/>
    <col min="6413" max="6652" width="11.42578125" style="15"/>
    <col min="6653" max="6653" width="44.7109375" style="15" customWidth="1"/>
    <col min="6654" max="6656" width="17.140625" style="15" customWidth="1"/>
    <col min="6657" max="6657" width="17.7109375" style="15" customWidth="1"/>
    <col min="6658" max="6658" width="16.140625" style="15" customWidth="1"/>
    <col min="6659" max="6659" width="14.140625" style="15" customWidth="1"/>
    <col min="6660" max="6660" width="12.7109375" style="15" customWidth="1"/>
    <col min="6661" max="6662" width="17.140625" style="15" customWidth="1"/>
    <col min="6663" max="6663" width="15.42578125" style="15" bestFit="1" customWidth="1"/>
    <col min="6664" max="6664" width="15.28515625" style="15" bestFit="1" customWidth="1"/>
    <col min="6665" max="6665" width="13" style="15" customWidth="1"/>
    <col min="6666" max="6666" width="15.85546875" style="15" customWidth="1"/>
    <col min="6667" max="6667" width="15.5703125" style="15" customWidth="1"/>
    <col min="6668" max="6668" width="11.28515625" style="15" bestFit="1" customWidth="1"/>
    <col min="6669" max="6908" width="11.42578125" style="15"/>
    <col min="6909" max="6909" width="44.7109375" style="15" customWidth="1"/>
    <col min="6910" max="6912" width="17.140625" style="15" customWidth="1"/>
    <col min="6913" max="6913" width="17.7109375" style="15" customWidth="1"/>
    <col min="6914" max="6914" width="16.140625" style="15" customWidth="1"/>
    <col min="6915" max="6915" width="14.140625" style="15" customWidth="1"/>
    <col min="6916" max="6916" width="12.7109375" style="15" customWidth="1"/>
    <col min="6917" max="6918" width="17.140625" style="15" customWidth="1"/>
    <col min="6919" max="6919" width="15.42578125" style="15" bestFit="1" customWidth="1"/>
    <col min="6920" max="6920" width="15.28515625" style="15" bestFit="1" customWidth="1"/>
    <col min="6921" max="6921" width="13" style="15" customWidth="1"/>
    <col min="6922" max="6922" width="15.85546875" style="15" customWidth="1"/>
    <col min="6923" max="6923" width="15.5703125" style="15" customWidth="1"/>
    <col min="6924" max="6924" width="11.28515625" style="15" bestFit="1" customWidth="1"/>
    <col min="6925" max="7164" width="11.42578125" style="15"/>
    <col min="7165" max="7165" width="44.7109375" style="15" customWidth="1"/>
    <col min="7166" max="7168" width="17.140625" style="15" customWidth="1"/>
    <col min="7169" max="7169" width="17.7109375" style="15" customWidth="1"/>
    <col min="7170" max="7170" width="16.140625" style="15" customWidth="1"/>
    <col min="7171" max="7171" width="14.140625" style="15" customWidth="1"/>
    <col min="7172" max="7172" width="12.7109375" style="15" customWidth="1"/>
    <col min="7173" max="7174" width="17.140625" style="15" customWidth="1"/>
    <col min="7175" max="7175" width="15.42578125" style="15" bestFit="1" customWidth="1"/>
    <col min="7176" max="7176" width="15.28515625" style="15" bestFit="1" customWidth="1"/>
    <col min="7177" max="7177" width="13" style="15" customWidth="1"/>
    <col min="7178" max="7178" width="15.85546875" style="15" customWidth="1"/>
    <col min="7179" max="7179" width="15.5703125" style="15" customWidth="1"/>
    <col min="7180" max="7180" width="11.28515625" style="15" bestFit="1" customWidth="1"/>
    <col min="7181" max="7420" width="11.42578125" style="15"/>
    <col min="7421" max="7421" width="44.7109375" style="15" customWidth="1"/>
    <col min="7422" max="7424" width="17.140625" style="15" customWidth="1"/>
    <col min="7425" max="7425" width="17.7109375" style="15" customWidth="1"/>
    <col min="7426" max="7426" width="16.140625" style="15" customWidth="1"/>
    <col min="7427" max="7427" width="14.140625" style="15" customWidth="1"/>
    <col min="7428" max="7428" width="12.7109375" style="15" customWidth="1"/>
    <col min="7429" max="7430" width="17.140625" style="15" customWidth="1"/>
    <col min="7431" max="7431" width="15.42578125" style="15" bestFit="1" customWidth="1"/>
    <col min="7432" max="7432" width="15.28515625" style="15" bestFit="1" customWidth="1"/>
    <col min="7433" max="7433" width="13" style="15" customWidth="1"/>
    <col min="7434" max="7434" width="15.85546875" style="15" customWidth="1"/>
    <col min="7435" max="7435" width="15.5703125" style="15" customWidth="1"/>
    <col min="7436" max="7436" width="11.28515625" style="15" bestFit="1" customWidth="1"/>
    <col min="7437" max="7676" width="11.42578125" style="15"/>
    <col min="7677" max="7677" width="44.7109375" style="15" customWidth="1"/>
    <col min="7678" max="7680" width="17.140625" style="15" customWidth="1"/>
    <col min="7681" max="7681" width="17.7109375" style="15" customWidth="1"/>
    <col min="7682" max="7682" width="16.140625" style="15" customWidth="1"/>
    <col min="7683" max="7683" width="14.140625" style="15" customWidth="1"/>
    <col min="7684" max="7684" width="12.7109375" style="15" customWidth="1"/>
    <col min="7685" max="7686" width="17.140625" style="15" customWidth="1"/>
    <col min="7687" max="7687" width="15.42578125" style="15" bestFit="1" customWidth="1"/>
    <col min="7688" max="7688" width="15.28515625" style="15" bestFit="1" customWidth="1"/>
    <col min="7689" max="7689" width="13" style="15" customWidth="1"/>
    <col min="7690" max="7690" width="15.85546875" style="15" customWidth="1"/>
    <col min="7691" max="7691" width="15.5703125" style="15" customWidth="1"/>
    <col min="7692" max="7692" width="11.28515625" style="15" bestFit="1" customWidth="1"/>
    <col min="7693" max="7932" width="11.42578125" style="15"/>
    <col min="7933" max="7933" width="44.7109375" style="15" customWidth="1"/>
    <col min="7934" max="7936" width="17.140625" style="15" customWidth="1"/>
    <col min="7937" max="7937" width="17.7109375" style="15" customWidth="1"/>
    <col min="7938" max="7938" width="16.140625" style="15" customWidth="1"/>
    <col min="7939" max="7939" width="14.140625" style="15" customWidth="1"/>
    <col min="7940" max="7940" width="12.7109375" style="15" customWidth="1"/>
    <col min="7941" max="7942" width="17.140625" style="15" customWidth="1"/>
    <col min="7943" max="7943" width="15.42578125" style="15" bestFit="1" customWidth="1"/>
    <col min="7944" max="7944" width="15.28515625" style="15" bestFit="1" customWidth="1"/>
    <col min="7945" max="7945" width="13" style="15" customWidth="1"/>
    <col min="7946" max="7946" width="15.85546875" style="15" customWidth="1"/>
    <col min="7947" max="7947" width="15.5703125" style="15" customWidth="1"/>
    <col min="7948" max="7948" width="11.28515625" style="15" bestFit="1" customWidth="1"/>
    <col min="7949" max="8188" width="11.42578125" style="15"/>
    <col min="8189" max="8189" width="44.7109375" style="15" customWidth="1"/>
    <col min="8190" max="8192" width="17.140625" style="15" customWidth="1"/>
    <col min="8193" max="8193" width="17.7109375" style="15" customWidth="1"/>
    <col min="8194" max="8194" width="16.140625" style="15" customWidth="1"/>
    <col min="8195" max="8195" width="14.140625" style="15" customWidth="1"/>
    <col min="8196" max="8196" width="12.7109375" style="15" customWidth="1"/>
    <col min="8197" max="8198" width="17.140625" style="15" customWidth="1"/>
    <col min="8199" max="8199" width="15.42578125" style="15" bestFit="1" customWidth="1"/>
    <col min="8200" max="8200" width="15.28515625" style="15" bestFit="1" customWidth="1"/>
    <col min="8201" max="8201" width="13" style="15" customWidth="1"/>
    <col min="8202" max="8202" width="15.85546875" style="15" customWidth="1"/>
    <col min="8203" max="8203" width="15.5703125" style="15" customWidth="1"/>
    <col min="8204" max="8204" width="11.28515625" style="15" bestFit="1" customWidth="1"/>
    <col min="8205" max="8444" width="11.42578125" style="15"/>
    <col min="8445" max="8445" width="44.7109375" style="15" customWidth="1"/>
    <col min="8446" max="8448" width="17.140625" style="15" customWidth="1"/>
    <col min="8449" max="8449" width="17.7109375" style="15" customWidth="1"/>
    <col min="8450" max="8450" width="16.140625" style="15" customWidth="1"/>
    <col min="8451" max="8451" width="14.140625" style="15" customWidth="1"/>
    <col min="8452" max="8452" width="12.7109375" style="15" customWidth="1"/>
    <col min="8453" max="8454" width="17.140625" style="15" customWidth="1"/>
    <col min="8455" max="8455" width="15.42578125" style="15" bestFit="1" customWidth="1"/>
    <col min="8456" max="8456" width="15.28515625" style="15" bestFit="1" customWidth="1"/>
    <col min="8457" max="8457" width="13" style="15" customWidth="1"/>
    <col min="8458" max="8458" width="15.85546875" style="15" customWidth="1"/>
    <col min="8459" max="8459" width="15.5703125" style="15" customWidth="1"/>
    <col min="8460" max="8460" width="11.28515625" style="15" bestFit="1" customWidth="1"/>
    <col min="8461" max="8700" width="11.42578125" style="15"/>
    <col min="8701" max="8701" width="44.7109375" style="15" customWidth="1"/>
    <col min="8702" max="8704" width="17.140625" style="15" customWidth="1"/>
    <col min="8705" max="8705" width="17.7109375" style="15" customWidth="1"/>
    <col min="8706" max="8706" width="16.140625" style="15" customWidth="1"/>
    <col min="8707" max="8707" width="14.140625" style="15" customWidth="1"/>
    <col min="8708" max="8708" width="12.7109375" style="15" customWidth="1"/>
    <col min="8709" max="8710" width="17.140625" style="15" customWidth="1"/>
    <col min="8711" max="8711" width="15.42578125" style="15" bestFit="1" customWidth="1"/>
    <col min="8712" max="8712" width="15.28515625" style="15" bestFit="1" customWidth="1"/>
    <col min="8713" max="8713" width="13" style="15" customWidth="1"/>
    <col min="8714" max="8714" width="15.85546875" style="15" customWidth="1"/>
    <col min="8715" max="8715" width="15.5703125" style="15" customWidth="1"/>
    <col min="8716" max="8716" width="11.28515625" style="15" bestFit="1" customWidth="1"/>
    <col min="8717" max="8956" width="11.42578125" style="15"/>
    <col min="8957" max="8957" width="44.7109375" style="15" customWidth="1"/>
    <col min="8958" max="8960" width="17.140625" style="15" customWidth="1"/>
    <col min="8961" max="8961" width="17.7109375" style="15" customWidth="1"/>
    <col min="8962" max="8962" width="16.140625" style="15" customWidth="1"/>
    <col min="8963" max="8963" width="14.140625" style="15" customWidth="1"/>
    <col min="8964" max="8964" width="12.7109375" style="15" customWidth="1"/>
    <col min="8965" max="8966" width="17.140625" style="15" customWidth="1"/>
    <col min="8967" max="8967" width="15.42578125" style="15" bestFit="1" customWidth="1"/>
    <col min="8968" max="8968" width="15.28515625" style="15" bestFit="1" customWidth="1"/>
    <col min="8969" max="8969" width="13" style="15" customWidth="1"/>
    <col min="8970" max="8970" width="15.85546875" style="15" customWidth="1"/>
    <col min="8971" max="8971" width="15.5703125" style="15" customWidth="1"/>
    <col min="8972" max="8972" width="11.28515625" style="15" bestFit="1" customWidth="1"/>
    <col min="8973" max="9212" width="11.42578125" style="15"/>
    <col min="9213" max="9213" width="44.7109375" style="15" customWidth="1"/>
    <col min="9214" max="9216" width="17.140625" style="15" customWidth="1"/>
    <col min="9217" max="9217" width="17.7109375" style="15" customWidth="1"/>
    <col min="9218" max="9218" width="16.140625" style="15" customWidth="1"/>
    <col min="9219" max="9219" width="14.140625" style="15" customWidth="1"/>
    <col min="9220" max="9220" width="12.7109375" style="15" customWidth="1"/>
    <col min="9221" max="9222" width="17.140625" style="15" customWidth="1"/>
    <col min="9223" max="9223" width="15.42578125" style="15" bestFit="1" customWidth="1"/>
    <col min="9224" max="9224" width="15.28515625" style="15" bestFit="1" customWidth="1"/>
    <col min="9225" max="9225" width="13" style="15" customWidth="1"/>
    <col min="9226" max="9226" width="15.85546875" style="15" customWidth="1"/>
    <col min="9227" max="9227" width="15.5703125" style="15" customWidth="1"/>
    <col min="9228" max="9228" width="11.28515625" style="15" bestFit="1" customWidth="1"/>
    <col min="9229" max="9468" width="11.42578125" style="15"/>
    <col min="9469" max="9469" width="44.7109375" style="15" customWidth="1"/>
    <col min="9470" max="9472" width="17.140625" style="15" customWidth="1"/>
    <col min="9473" max="9473" width="17.7109375" style="15" customWidth="1"/>
    <col min="9474" max="9474" width="16.140625" style="15" customWidth="1"/>
    <col min="9475" max="9475" width="14.140625" style="15" customWidth="1"/>
    <col min="9476" max="9476" width="12.7109375" style="15" customWidth="1"/>
    <col min="9477" max="9478" width="17.140625" style="15" customWidth="1"/>
    <col min="9479" max="9479" width="15.42578125" style="15" bestFit="1" customWidth="1"/>
    <col min="9480" max="9480" width="15.28515625" style="15" bestFit="1" customWidth="1"/>
    <col min="9481" max="9481" width="13" style="15" customWidth="1"/>
    <col min="9482" max="9482" width="15.85546875" style="15" customWidth="1"/>
    <col min="9483" max="9483" width="15.5703125" style="15" customWidth="1"/>
    <col min="9484" max="9484" width="11.28515625" style="15" bestFit="1" customWidth="1"/>
    <col min="9485" max="9724" width="11.42578125" style="15"/>
    <col min="9725" max="9725" width="44.7109375" style="15" customWidth="1"/>
    <col min="9726" max="9728" width="17.140625" style="15" customWidth="1"/>
    <col min="9729" max="9729" width="17.7109375" style="15" customWidth="1"/>
    <col min="9730" max="9730" width="16.140625" style="15" customWidth="1"/>
    <col min="9731" max="9731" width="14.140625" style="15" customWidth="1"/>
    <col min="9732" max="9732" width="12.7109375" style="15" customWidth="1"/>
    <col min="9733" max="9734" width="17.140625" style="15" customWidth="1"/>
    <col min="9735" max="9735" width="15.42578125" style="15" bestFit="1" customWidth="1"/>
    <col min="9736" max="9736" width="15.28515625" style="15" bestFit="1" customWidth="1"/>
    <col min="9737" max="9737" width="13" style="15" customWidth="1"/>
    <col min="9738" max="9738" width="15.85546875" style="15" customWidth="1"/>
    <col min="9739" max="9739" width="15.5703125" style="15" customWidth="1"/>
    <col min="9740" max="9740" width="11.28515625" style="15" bestFit="1" customWidth="1"/>
    <col min="9741" max="9980" width="11.42578125" style="15"/>
    <col min="9981" max="9981" width="44.7109375" style="15" customWidth="1"/>
    <col min="9982" max="9984" width="17.140625" style="15" customWidth="1"/>
    <col min="9985" max="9985" width="17.7109375" style="15" customWidth="1"/>
    <col min="9986" max="9986" width="16.140625" style="15" customWidth="1"/>
    <col min="9987" max="9987" width="14.140625" style="15" customWidth="1"/>
    <col min="9988" max="9988" width="12.7109375" style="15" customWidth="1"/>
    <col min="9989" max="9990" width="17.140625" style="15" customWidth="1"/>
    <col min="9991" max="9991" width="15.42578125" style="15" bestFit="1" customWidth="1"/>
    <col min="9992" max="9992" width="15.28515625" style="15" bestFit="1" customWidth="1"/>
    <col min="9993" max="9993" width="13" style="15" customWidth="1"/>
    <col min="9994" max="9994" width="15.85546875" style="15" customWidth="1"/>
    <col min="9995" max="9995" width="15.5703125" style="15" customWidth="1"/>
    <col min="9996" max="9996" width="11.28515625" style="15" bestFit="1" customWidth="1"/>
    <col min="9997" max="10236" width="11.42578125" style="15"/>
    <col min="10237" max="10237" width="44.7109375" style="15" customWidth="1"/>
    <col min="10238" max="10240" width="17.140625" style="15" customWidth="1"/>
    <col min="10241" max="10241" width="17.7109375" style="15" customWidth="1"/>
    <col min="10242" max="10242" width="16.140625" style="15" customWidth="1"/>
    <col min="10243" max="10243" width="14.140625" style="15" customWidth="1"/>
    <col min="10244" max="10244" width="12.7109375" style="15" customWidth="1"/>
    <col min="10245" max="10246" width="17.140625" style="15" customWidth="1"/>
    <col min="10247" max="10247" width="15.42578125" style="15" bestFit="1" customWidth="1"/>
    <col min="10248" max="10248" width="15.28515625" style="15" bestFit="1" customWidth="1"/>
    <col min="10249" max="10249" width="13" style="15" customWidth="1"/>
    <col min="10250" max="10250" width="15.85546875" style="15" customWidth="1"/>
    <col min="10251" max="10251" width="15.5703125" style="15" customWidth="1"/>
    <col min="10252" max="10252" width="11.28515625" style="15" bestFit="1" customWidth="1"/>
    <col min="10253" max="10492" width="11.42578125" style="15"/>
    <col min="10493" max="10493" width="44.7109375" style="15" customWidth="1"/>
    <col min="10494" max="10496" width="17.140625" style="15" customWidth="1"/>
    <col min="10497" max="10497" width="17.7109375" style="15" customWidth="1"/>
    <col min="10498" max="10498" width="16.140625" style="15" customWidth="1"/>
    <col min="10499" max="10499" width="14.140625" style="15" customWidth="1"/>
    <col min="10500" max="10500" width="12.7109375" style="15" customWidth="1"/>
    <col min="10501" max="10502" width="17.140625" style="15" customWidth="1"/>
    <col min="10503" max="10503" width="15.42578125" style="15" bestFit="1" customWidth="1"/>
    <col min="10504" max="10504" width="15.28515625" style="15" bestFit="1" customWidth="1"/>
    <col min="10505" max="10505" width="13" style="15" customWidth="1"/>
    <col min="10506" max="10506" width="15.85546875" style="15" customWidth="1"/>
    <col min="10507" max="10507" width="15.5703125" style="15" customWidth="1"/>
    <col min="10508" max="10508" width="11.28515625" style="15" bestFit="1" customWidth="1"/>
    <col min="10509" max="10748" width="11.42578125" style="15"/>
    <col min="10749" max="10749" width="44.7109375" style="15" customWidth="1"/>
    <col min="10750" max="10752" width="17.140625" style="15" customWidth="1"/>
    <col min="10753" max="10753" width="17.7109375" style="15" customWidth="1"/>
    <col min="10754" max="10754" width="16.140625" style="15" customWidth="1"/>
    <col min="10755" max="10755" width="14.140625" style="15" customWidth="1"/>
    <col min="10756" max="10756" width="12.7109375" style="15" customWidth="1"/>
    <col min="10757" max="10758" width="17.140625" style="15" customWidth="1"/>
    <col min="10759" max="10759" width="15.42578125" style="15" bestFit="1" customWidth="1"/>
    <col min="10760" max="10760" width="15.28515625" style="15" bestFit="1" customWidth="1"/>
    <col min="10761" max="10761" width="13" style="15" customWidth="1"/>
    <col min="10762" max="10762" width="15.85546875" style="15" customWidth="1"/>
    <col min="10763" max="10763" width="15.5703125" style="15" customWidth="1"/>
    <col min="10764" max="10764" width="11.28515625" style="15" bestFit="1" customWidth="1"/>
    <col min="10765" max="11004" width="11.42578125" style="15"/>
    <col min="11005" max="11005" width="44.7109375" style="15" customWidth="1"/>
    <col min="11006" max="11008" width="17.140625" style="15" customWidth="1"/>
    <col min="11009" max="11009" width="17.7109375" style="15" customWidth="1"/>
    <col min="11010" max="11010" width="16.140625" style="15" customWidth="1"/>
    <col min="11011" max="11011" width="14.140625" style="15" customWidth="1"/>
    <col min="11012" max="11012" width="12.7109375" style="15" customWidth="1"/>
    <col min="11013" max="11014" width="17.140625" style="15" customWidth="1"/>
    <col min="11015" max="11015" width="15.42578125" style="15" bestFit="1" customWidth="1"/>
    <col min="11016" max="11016" width="15.28515625" style="15" bestFit="1" customWidth="1"/>
    <col min="11017" max="11017" width="13" style="15" customWidth="1"/>
    <col min="11018" max="11018" width="15.85546875" style="15" customWidth="1"/>
    <col min="11019" max="11019" width="15.5703125" style="15" customWidth="1"/>
    <col min="11020" max="11020" width="11.28515625" style="15" bestFit="1" customWidth="1"/>
    <col min="11021" max="11260" width="11.42578125" style="15"/>
    <col min="11261" max="11261" width="44.7109375" style="15" customWidth="1"/>
    <col min="11262" max="11264" width="17.140625" style="15" customWidth="1"/>
    <col min="11265" max="11265" width="17.7109375" style="15" customWidth="1"/>
    <col min="11266" max="11266" width="16.140625" style="15" customWidth="1"/>
    <col min="11267" max="11267" width="14.140625" style="15" customWidth="1"/>
    <col min="11268" max="11268" width="12.7109375" style="15" customWidth="1"/>
    <col min="11269" max="11270" width="17.140625" style="15" customWidth="1"/>
    <col min="11271" max="11271" width="15.42578125" style="15" bestFit="1" customWidth="1"/>
    <col min="11272" max="11272" width="15.28515625" style="15" bestFit="1" customWidth="1"/>
    <col min="11273" max="11273" width="13" style="15" customWidth="1"/>
    <col min="11274" max="11274" width="15.85546875" style="15" customWidth="1"/>
    <col min="11275" max="11275" width="15.5703125" style="15" customWidth="1"/>
    <col min="11276" max="11276" width="11.28515625" style="15" bestFit="1" customWidth="1"/>
    <col min="11277" max="11516" width="11.42578125" style="15"/>
    <col min="11517" max="11517" width="44.7109375" style="15" customWidth="1"/>
    <col min="11518" max="11520" width="17.140625" style="15" customWidth="1"/>
    <col min="11521" max="11521" width="17.7109375" style="15" customWidth="1"/>
    <col min="11522" max="11522" width="16.140625" style="15" customWidth="1"/>
    <col min="11523" max="11523" width="14.140625" style="15" customWidth="1"/>
    <col min="11524" max="11524" width="12.7109375" style="15" customWidth="1"/>
    <col min="11525" max="11526" width="17.140625" style="15" customWidth="1"/>
    <col min="11527" max="11527" width="15.42578125" style="15" bestFit="1" customWidth="1"/>
    <col min="11528" max="11528" width="15.28515625" style="15" bestFit="1" customWidth="1"/>
    <col min="11529" max="11529" width="13" style="15" customWidth="1"/>
    <col min="11530" max="11530" width="15.85546875" style="15" customWidth="1"/>
    <col min="11531" max="11531" width="15.5703125" style="15" customWidth="1"/>
    <col min="11532" max="11532" width="11.28515625" style="15" bestFit="1" customWidth="1"/>
    <col min="11533" max="11772" width="11.42578125" style="15"/>
    <col min="11773" max="11773" width="44.7109375" style="15" customWidth="1"/>
    <col min="11774" max="11776" width="17.140625" style="15" customWidth="1"/>
    <col min="11777" max="11777" width="17.7109375" style="15" customWidth="1"/>
    <col min="11778" max="11778" width="16.140625" style="15" customWidth="1"/>
    <col min="11779" max="11779" width="14.140625" style="15" customWidth="1"/>
    <col min="11780" max="11780" width="12.7109375" style="15" customWidth="1"/>
    <col min="11781" max="11782" width="17.140625" style="15" customWidth="1"/>
    <col min="11783" max="11783" width="15.42578125" style="15" bestFit="1" customWidth="1"/>
    <col min="11784" max="11784" width="15.28515625" style="15" bestFit="1" customWidth="1"/>
    <col min="11785" max="11785" width="13" style="15" customWidth="1"/>
    <col min="11786" max="11786" width="15.85546875" style="15" customWidth="1"/>
    <col min="11787" max="11787" width="15.5703125" style="15" customWidth="1"/>
    <col min="11788" max="11788" width="11.28515625" style="15" bestFit="1" customWidth="1"/>
    <col min="11789" max="12028" width="11.42578125" style="15"/>
    <col min="12029" max="12029" width="44.7109375" style="15" customWidth="1"/>
    <col min="12030" max="12032" width="17.140625" style="15" customWidth="1"/>
    <col min="12033" max="12033" width="17.7109375" style="15" customWidth="1"/>
    <col min="12034" max="12034" width="16.140625" style="15" customWidth="1"/>
    <col min="12035" max="12035" width="14.140625" style="15" customWidth="1"/>
    <col min="12036" max="12036" width="12.7109375" style="15" customWidth="1"/>
    <col min="12037" max="12038" width="17.140625" style="15" customWidth="1"/>
    <col min="12039" max="12039" width="15.42578125" style="15" bestFit="1" customWidth="1"/>
    <col min="12040" max="12040" width="15.28515625" style="15" bestFit="1" customWidth="1"/>
    <col min="12041" max="12041" width="13" style="15" customWidth="1"/>
    <col min="12042" max="12042" width="15.85546875" style="15" customWidth="1"/>
    <col min="12043" max="12043" width="15.5703125" style="15" customWidth="1"/>
    <col min="12044" max="12044" width="11.28515625" style="15" bestFit="1" customWidth="1"/>
    <col min="12045" max="12284" width="11.42578125" style="15"/>
    <col min="12285" max="12285" width="44.7109375" style="15" customWidth="1"/>
    <col min="12286" max="12288" width="17.140625" style="15" customWidth="1"/>
    <col min="12289" max="12289" width="17.7109375" style="15" customWidth="1"/>
    <col min="12290" max="12290" width="16.140625" style="15" customWidth="1"/>
    <col min="12291" max="12291" width="14.140625" style="15" customWidth="1"/>
    <col min="12292" max="12292" width="12.7109375" style="15" customWidth="1"/>
    <col min="12293" max="12294" width="17.140625" style="15" customWidth="1"/>
    <col min="12295" max="12295" width="15.42578125" style="15" bestFit="1" customWidth="1"/>
    <col min="12296" max="12296" width="15.28515625" style="15" bestFit="1" customWidth="1"/>
    <col min="12297" max="12297" width="13" style="15" customWidth="1"/>
    <col min="12298" max="12298" width="15.85546875" style="15" customWidth="1"/>
    <col min="12299" max="12299" width="15.5703125" style="15" customWidth="1"/>
    <col min="12300" max="12300" width="11.28515625" style="15" bestFit="1" customWidth="1"/>
    <col min="12301" max="12540" width="11.42578125" style="15"/>
    <col min="12541" max="12541" width="44.7109375" style="15" customWidth="1"/>
    <col min="12542" max="12544" width="17.140625" style="15" customWidth="1"/>
    <col min="12545" max="12545" width="17.7109375" style="15" customWidth="1"/>
    <col min="12546" max="12546" width="16.140625" style="15" customWidth="1"/>
    <col min="12547" max="12547" width="14.140625" style="15" customWidth="1"/>
    <col min="12548" max="12548" width="12.7109375" style="15" customWidth="1"/>
    <col min="12549" max="12550" width="17.140625" style="15" customWidth="1"/>
    <col min="12551" max="12551" width="15.42578125" style="15" bestFit="1" customWidth="1"/>
    <col min="12552" max="12552" width="15.28515625" style="15" bestFit="1" customWidth="1"/>
    <col min="12553" max="12553" width="13" style="15" customWidth="1"/>
    <col min="12554" max="12554" width="15.85546875" style="15" customWidth="1"/>
    <col min="12555" max="12555" width="15.5703125" style="15" customWidth="1"/>
    <col min="12556" max="12556" width="11.28515625" style="15" bestFit="1" customWidth="1"/>
    <col min="12557" max="12796" width="11.42578125" style="15"/>
    <col min="12797" max="12797" width="44.7109375" style="15" customWidth="1"/>
    <col min="12798" max="12800" width="17.140625" style="15" customWidth="1"/>
    <col min="12801" max="12801" width="17.7109375" style="15" customWidth="1"/>
    <col min="12802" max="12802" width="16.140625" style="15" customWidth="1"/>
    <col min="12803" max="12803" width="14.140625" style="15" customWidth="1"/>
    <col min="12804" max="12804" width="12.7109375" style="15" customWidth="1"/>
    <col min="12805" max="12806" width="17.140625" style="15" customWidth="1"/>
    <col min="12807" max="12807" width="15.42578125" style="15" bestFit="1" customWidth="1"/>
    <col min="12808" max="12808" width="15.28515625" style="15" bestFit="1" customWidth="1"/>
    <col min="12809" max="12809" width="13" style="15" customWidth="1"/>
    <col min="12810" max="12810" width="15.85546875" style="15" customWidth="1"/>
    <col min="12811" max="12811" width="15.5703125" style="15" customWidth="1"/>
    <col min="12812" max="12812" width="11.28515625" style="15" bestFit="1" customWidth="1"/>
    <col min="12813" max="13052" width="11.42578125" style="15"/>
    <col min="13053" max="13053" width="44.7109375" style="15" customWidth="1"/>
    <col min="13054" max="13056" width="17.140625" style="15" customWidth="1"/>
    <col min="13057" max="13057" width="17.7109375" style="15" customWidth="1"/>
    <col min="13058" max="13058" width="16.140625" style="15" customWidth="1"/>
    <col min="13059" max="13059" width="14.140625" style="15" customWidth="1"/>
    <col min="13060" max="13060" width="12.7109375" style="15" customWidth="1"/>
    <col min="13061" max="13062" width="17.140625" style="15" customWidth="1"/>
    <col min="13063" max="13063" width="15.42578125" style="15" bestFit="1" customWidth="1"/>
    <col min="13064" max="13064" width="15.28515625" style="15" bestFit="1" customWidth="1"/>
    <col min="13065" max="13065" width="13" style="15" customWidth="1"/>
    <col min="13066" max="13066" width="15.85546875" style="15" customWidth="1"/>
    <col min="13067" max="13067" width="15.5703125" style="15" customWidth="1"/>
    <col min="13068" max="13068" width="11.28515625" style="15" bestFit="1" customWidth="1"/>
    <col min="13069" max="13308" width="11.42578125" style="15"/>
    <col min="13309" max="13309" width="44.7109375" style="15" customWidth="1"/>
    <col min="13310" max="13312" width="17.140625" style="15" customWidth="1"/>
    <col min="13313" max="13313" width="17.7109375" style="15" customWidth="1"/>
    <col min="13314" max="13314" width="16.140625" style="15" customWidth="1"/>
    <col min="13315" max="13315" width="14.140625" style="15" customWidth="1"/>
    <col min="13316" max="13316" width="12.7109375" style="15" customWidth="1"/>
    <col min="13317" max="13318" width="17.140625" style="15" customWidth="1"/>
    <col min="13319" max="13319" width="15.42578125" style="15" bestFit="1" customWidth="1"/>
    <col min="13320" max="13320" width="15.28515625" style="15" bestFit="1" customWidth="1"/>
    <col min="13321" max="13321" width="13" style="15" customWidth="1"/>
    <col min="13322" max="13322" width="15.85546875" style="15" customWidth="1"/>
    <col min="13323" max="13323" width="15.5703125" style="15" customWidth="1"/>
    <col min="13324" max="13324" width="11.28515625" style="15" bestFit="1" customWidth="1"/>
    <col min="13325" max="13564" width="11.42578125" style="15"/>
    <col min="13565" max="13565" width="44.7109375" style="15" customWidth="1"/>
    <col min="13566" max="13568" width="17.140625" style="15" customWidth="1"/>
    <col min="13569" max="13569" width="17.7109375" style="15" customWidth="1"/>
    <col min="13570" max="13570" width="16.140625" style="15" customWidth="1"/>
    <col min="13571" max="13571" width="14.140625" style="15" customWidth="1"/>
    <col min="13572" max="13572" width="12.7109375" style="15" customWidth="1"/>
    <col min="13573" max="13574" width="17.140625" style="15" customWidth="1"/>
    <col min="13575" max="13575" width="15.42578125" style="15" bestFit="1" customWidth="1"/>
    <col min="13576" max="13576" width="15.28515625" style="15" bestFit="1" customWidth="1"/>
    <col min="13577" max="13577" width="13" style="15" customWidth="1"/>
    <col min="13578" max="13578" width="15.85546875" style="15" customWidth="1"/>
    <col min="13579" max="13579" width="15.5703125" style="15" customWidth="1"/>
    <col min="13580" max="13580" width="11.28515625" style="15" bestFit="1" customWidth="1"/>
    <col min="13581" max="13820" width="11.42578125" style="15"/>
    <col min="13821" max="13821" width="44.7109375" style="15" customWidth="1"/>
    <col min="13822" max="13824" width="17.140625" style="15" customWidth="1"/>
    <col min="13825" max="13825" width="17.7109375" style="15" customWidth="1"/>
    <col min="13826" max="13826" width="16.140625" style="15" customWidth="1"/>
    <col min="13827" max="13827" width="14.140625" style="15" customWidth="1"/>
    <col min="13828" max="13828" width="12.7109375" style="15" customWidth="1"/>
    <col min="13829" max="13830" width="17.140625" style="15" customWidth="1"/>
    <col min="13831" max="13831" width="15.42578125" style="15" bestFit="1" customWidth="1"/>
    <col min="13832" max="13832" width="15.28515625" style="15" bestFit="1" customWidth="1"/>
    <col min="13833" max="13833" width="13" style="15" customWidth="1"/>
    <col min="13834" max="13834" width="15.85546875" style="15" customWidth="1"/>
    <col min="13835" max="13835" width="15.5703125" style="15" customWidth="1"/>
    <col min="13836" max="13836" width="11.28515625" style="15" bestFit="1" customWidth="1"/>
    <col min="13837" max="14076" width="11.42578125" style="15"/>
    <col min="14077" max="14077" width="44.7109375" style="15" customWidth="1"/>
    <col min="14078" max="14080" width="17.140625" style="15" customWidth="1"/>
    <col min="14081" max="14081" width="17.7109375" style="15" customWidth="1"/>
    <col min="14082" max="14082" width="16.140625" style="15" customWidth="1"/>
    <col min="14083" max="14083" width="14.140625" style="15" customWidth="1"/>
    <col min="14084" max="14084" width="12.7109375" style="15" customWidth="1"/>
    <col min="14085" max="14086" width="17.140625" style="15" customWidth="1"/>
    <col min="14087" max="14087" width="15.42578125" style="15" bestFit="1" customWidth="1"/>
    <col min="14088" max="14088" width="15.28515625" style="15" bestFit="1" customWidth="1"/>
    <col min="14089" max="14089" width="13" style="15" customWidth="1"/>
    <col min="14090" max="14090" width="15.85546875" style="15" customWidth="1"/>
    <col min="14091" max="14091" width="15.5703125" style="15" customWidth="1"/>
    <col min="14092" max="14092" width="11.28515625" style="15" bestFit="1" customWidth="1"/>
    <col min="14093" max="14332" width="11.42578125" style="15"/>
    <col min="14333" max="14333" width="44.7109375" style="15" customWidth="1"/>
    <col min="14334" max="14336" width="17.140625" style="15" customWidth="1"/>
    <col min="14337" max="14337" width="17.7109375" style="15" customWidth="1"/>
    <col min="14338" max="14338" width="16.140625" style="15" customWidth="1"/>
    <col min="14339" max="14339" width="14.140625" style="15" customWidth="1"/>
    <col min="14340" max="14340" width="12.7109375" style="15" customWidth="1"/>
    <col min="14341" max="14342" width="17.140625" style="15" customWidth="1"/>
    <col min="14343" max="14343" width="15.42578125" style="15" bestFit="1" customWidth="1"/>
    <col min="14344" max="14344" width="15.28515625" style="15" bestFit="1" customWidth="1"/>
    <col min="14345" max="14345" width="13" style="15" customWidth="1"/>
    <col min="14346" max="14346" width="15.85546875" style="15" customWidth="1"/>
    <col min="14347" max="14347" width="15.5703125" style="15" customWidth="1"/>
    <col min="14348" max="14348" width="11.28515625" style="15" bestFit="1" customWidth="1"/>
    <col min="14349" max="14588" width="11.42578125" style="15"/>
    <col min="14589" max="14589" width="44.7109375" style="15" customWidth="1"/>
    <col min="14590" max="14592" width="17.140625" style="15" customWidth="1"/>
    <col min="14593" max="14593" width="17.7109375" style="15" customWidth="1"/>
    <col min="14594" max="14594" width="16.140625" style="15" customWidth="1"/>
    <col min="14595" max="14595" width="14.140625" style="15" customWidth="1"/>
    <col min="14596" max="14596" width="12.7109375" style="15" customWidth="1"/>
    <col min="14597" max="14598" width="17.140625" style="15" customWidth="1"/>
    <col min="14599" max="14599" width="15.42578125" style="15" bestFit="1" customWidth="1"/>
    <col min="14600" max="14600" width="15.28515625" style="15" bestFit="1" customWidth="1"/>
    <col min="14601" max="14601" width="13" style="15" customWidth="1"/>
    <col min="14602" max="14602" width="15.85546875" style="15" customWidth="1"/>
    <col min="14603" max="14603" width="15.5703125" style="15" customWidth="1"/>
    <col min="14604" max="14604" width="11.28515625" style="15" bestFit="1" customWidth="1"/>
    <col min="14605" max="14844" width="11.42578125" style="15"/>
    <col min="14845" max="14845" width="44.7109375" style="15" customWidth="1"/>
    <col min="14846" max="14848" width="17.140625" style="15" customWidth="1"/>
    <col min="14849" max="14849" width="17.7109375" style="15" customWidth="1"/>
    <col min="14850" max="14850" width="16.140625" style="15" customWidth="1"/>
    <col min="14851" max="14851" width="14.140625" style="15" customWidth="1"/>
    <col min="14852" max="14852" width="12.7109375" style="15" customWidth="1"/>
    <col min="14853" max="14854" width="17.140625" style="15" customWidth="1"/>
    <col min="14855" max="14855" width="15.42578125" style="15" bestFit="1" customWidth="1"/>
    <col min="14856" max="14856" width="15.28515625" style="15" bestFit="1" customWidth="1"/>
    <col min="14857" max="14857" width="13" style="15" customWidth="1"/>
    <col min="14858" max="14858" width="15.85546875" style="15" customWidth="1"/>
    <col min="14859" max="14859" width="15.5703125" style="15" customWidth="1"/>
    <col min="14860" max="14860" width="11.28515625" style="15" bestFit="1" customWidth="1"/>
    <col min="14861" max="15100" width="11.42578125" style="15"/>
    <col min="15101" max="15101" width="44.7109375" style="15" customWidth="1"/>
    <col min="15102" max="15104" width="17.140625" style="15" customWidth="1"/>
    <col min="15105" max="15105" width="17.7109375" style="15" customWidth="1"/>
    <col min="15106" max="15106" width="16.140625" style="15" customWidth="1"/>
    <col min="15107" max="15107" width="14.140625" style="15" customWidth="1"/>
    <col min="15108" max="15108" width="12.7109375" style="15" customWidth="1"/>
    <col min="15109" max="15110" width="17.140625" style="15" customWidth="1"/>
    <col min="15111" max="15111" width="15.42578125" style="15" bestFit="1" customWidth="1"/>
    <col min="15112" max="15112" width="15.28515625" style="15" bestFit="1" customWidth="1"/>
    <col min="15113" max="15113" width="13" style="15" customWidth="1"/>
    <col min="15114" max="15114" width="15.85546875" style="15" customWidth="1"/>
    <col min="15115" max="15115" width="15.5703125" style="15" customWidth="1"/>
    <col min="15116" max="15116" width="11.28515625" style="15" bestFit="1" customWidth="1"/>
    <col min="15117" max="15356" width="11.42578125" style="15"/>
    <col min="15357" max="15357" width="44.7109375" style="15" customWidth="1"/>
    <col min="15358" max="15360" width="17.140625" style="15" customWidth="1"/>
    <col min="15361" max="15361" width="17.7109375" style="15" customWidth="1"/>
    <col min="15362" max="15362" width="16.140625" style="15" customWidth="1"/>
    <col min="15363" max="15363" width="14.140625" style="15" customWidth="1"/>
    <col min="15364" max="15364" width="12.7109375" style="15" customWidth="1"/>
    <col min="15365" max="15366" width="17.140625" style="15" customWidth="1"/>
    <col min="15367" max="15367" width="15.42578125" style="15" bestFit="1" customWidth="1"/>
    <col min="15368" max="15368" width="15.28515625" style="15" bestFit="1" customWidth="1"/>
    <col min="15369" max="15369" width="13" style="15" customWidth="1"/>
    <col min="15370" max="15370" width="15.85546875" style="15" customWidth="1"/>
    <col min="15371" max="15371" width="15.5703125" style="15" customWidth="1"/>
    <col min="15372" max="15372" width="11.28515625" style="15" bestFit="1" customWidth="1"/>
    <col min="15373" max="15612" width="11.42578125" style="15"/>
    <col min="15613" max="15613" width="44.7109375" style="15" customWidth="1"/>
    <col min="15614" max="15616" width="17.140625" style="15" customWidth="1"/>
    <col min="15617" max="15617" width="17.7109375" style="15" customWidth="1"/>
    <col min="15618" max="15618" width="16.140625" style="15" customWidth="1"/>
    <col min="15619" max="15619" width="14.140625" style="15" customWidth="1"/>
    <col min="15620" max="15620" width="12.7109375" style="15" customWidth="1"/>
    <col min="15621" max="15622" width="17.140625" style="15" customWidth="1"/>
    <col min="15623" max="15623" width="15.42578125" style="15" bestFit="1" customWidth="1"/>
    <col min="15624" max="15624" width="15.28515625" style="15" bestFit="1" customWidth="1"/>
    <col min="15625" max="15625" width="13" style="15" customWidth="1"/>
    <col min="15626" max="15626" width="15.85546875" style="15" customWidth="1"/>
    <col min="15627" max="15627" width="15.5703125" style="15" customWidth="1"/>
    <col min="15628" max="15628" width="11.28515625" style="15" bestFit="1" customWidth="1"/>
    <col min="15629" max="15868" width="11.42578125" style="15"/>
    <col min="15869" max="15869" width="44.7109375" style="15" customWidth="1"/>
    <col min="15870" max="15872" width="17.140625" style="15" customWidth="1"/>
    <col min="15873" max="15873" width="17.7109375" style="15" customWidth="1"/>
    <col min="15874" max="15874" width="16.140625" style="15" customWidth="1"/>
    <col min="15875" max="15875" width="14.140625" style="15" customWidth="1"/>
    <col min="15876" max="15876" width="12.7109375" style="15" customWidth="1"/>
    <col min="15877" max="15878" width="17.140625" style="15" customWidth="1"/>
    <col min="15879" max="15879" width="15.42578125" style="15" bestFit="1" customWidth="1"/>
    <col min="15880" max="15880" width="15.28515625" style="15" bestFit="1" customWidth="1"/>
    <col min="15881" max="15881" width="13" style="15" customWidth="1"/>
    <col min="15882" max="15882" width="15.85546875" style="15" customWidth="1"/>
    <col min="15883" max="15883" width="15.5703125" style="15" customWidth="1"/>
    <col min="15884" max="15884" width="11.28515625" style="15" bestFit="1" customWidth="1"/>
    <col min="15885" max="16124" width="11.42578125" style="15"/>
    <col min="16125" max="16125" width="44.7109375" style="15" customWidth="1"/>
    <col min="16126" max="16128" width="17.140625" style="15" customWidth="1"/>
    <col min="16129" max="16129" width="17.7109375" style="15" customWidth="1"/>
    <col min="16130" max="16130" width="16.140625" style="15" customWidth="1"/>
    <col min="16131" max="16131" width="14.140625" style="15" customWidth="1"/>
    <col min="16132" max="16132" width="12.7109375" style="15" customWidth="1"/>
    <col min="16133" max="16134" width="17.140625" style="15" customWidth="1"/>
    <col min="16135" max="16135" width="15.42578125" style="15" bestFit="1" customWidth="1"/>
    <col min="16136" max="16136" width="15.28515625" style="15" bestFit="1" customWidth="1"/>
    <col min="16137" max="16137" width="13" style="15" customWidth="1"/>
    <col min="16138" max="16138" width="15.85546875" style="15" customWidth="1"/>
    <col min="16139" max="16139" width="15.5703125" style="15" customWidth="1"/>
    <col min="16140" max="16140" width="11.28515625" style="15" bestFit="1" customWidth="1"/>
    <col min="16141" max="16384" width="11.42578125" style="15"/>
  </cols>
  <sheetData>
    <row r="1" spans="1:13" x14ac:dyDescent="0.2">
      <c r="A1" s="137" t="s">
        <v>65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3" x14ac:dyDescent="0.2">
      <c r="A2" s="139">
        <v>45665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11.25" x14ac:dyDescent="0.2">
      <c r="A3" s="16"/>
      <c r="B3" s="15"/>
      <c r="C3" s="15"/>
      <c r="E3" s="15"/>
    </row>
    <row r="4" spans="1:13" ht="13.5" customHeight="1" thickBot="1" x14ac:dyDescent="0.25">
      <c r="A4" s="16"/>
      <c r="B4" s="15"/>
      <c r="C4" s="141"/>
      <c r="D4" s="141"/>
      <c r="E4" s="15"/>
    </row>
    <row r="5" spans="1:13" ht="12.75" customHeight="1" x14ac:dyDescent="0.2">
      <c r="A5" s="142" t="s">
        <v>0</v>
      </c>
      <c r="B5" s="144" t="s">
        <v>9</v>
      </c>
      <c r="C5" s="18" t="s">
        <v>10</v>
      </c>
      <c r="D5" s="18" t="s">
        <v>10</v>
      </c>
      <c r="E5" s="144" t="s">
        <v>1</v>
      </c>
      <c r="F5" s="135" t="s">
        <v>7</v>
      </c>
      <c r="G5" s="135" t="s">
        <v>8</v>
      </c>
      <c r="H5" s="135" t="s">
        <v>2</v>
      </c>
      <c r="I5" s="135" t="s">
        <v>3</v>
      </c>
      <c r="J5" s="135" t="s">
        <v>4</v>
      </c>
      <c r="K5" s="135" t="s">
        <v>5</v>
      </c>
    </row>
    <row r="6" spans="1:13" ht="23.25" customHeight="1" thickBot="1" x14ac:dyDescent="0.25">
      <c r="A6" s="143"/>
      <c r="B6" s="145"/>
      <c r="C6" s="19" t="s">
        <v>11</v>
      </c>
      <c r="D6" s="19" t="s">
        <v>12</v>
      </c>
      <c r="E6" s="145" t="s">
        <v>6</v>
      </c>
      <c r="F6" s="136" t="s">
        <v>6</v>
      </c>
      <c r="G6" s="136" t="s">
        <v>6</v>
      </c>
      <c r="H6" s="136"/>
      <c r="I6" s="136"/>
      <c r="J6" s="136"/>
      <c r="K6" s="136" t="s">
        <v>6</v>
      </c>
    </row>
    <row r="7" spans="1:13" x14ac:dyDescent="0.2">
      <c r="A7" s="1" t="s">
        <v>15</v>
      </c>
      <c r="B7" s="20">
        <v>7394090.6100000003</v>
      </c>
      <c r="C7" s="20">
        <v>454991.7</v>
      </c>
      <c r="D7" s="20">
        <v>251245.63</v>
      </c>
      <c r="E7" s="20"/>
      <c r="F7" s="20">
        <v>6191500.1900000004</v>
      </c>
      <c r="G7" s="20">
        <v>24990.81</v>
      </c>
      <c r="H7" s="21"/>
      <c r="I7" s="21"/>
      <c r="J7" s="21"/>
      <c r="K7" s="22">
        <v>14316818.939999999</v>
      </c>
      <c r="L7" s="17"/>
      <c r="M7" s="17"/>
    </row>
    <row r="8" spans="1:13" x14ac:dyDescent="0.2">
      <c r="A8" s="2" t="s">
        <v>16</v>
      </c>
      <c r="B8" s="20">
        <v>6988809.3499999996</v>
      </c>
      <c r="C8" s="20">
        <v>430052.91</v>
      </c>
      <c r="D8" s="20">
        <v>237474.48</v>
      </c>
      <c r="E8" s="20"/>
      <c r="F8" s="20">
        <v>5568488.1100000003</v>
      </c>
      <c r="G8" s="20">
        <v>22476.14</v>
      </c>
      <c r="H8" s="21"/>
      <c r="I8" s="21"/>
      <c r="J8" s="21"/>
      <c r="K8" s="22">
        <v>13247300.99</v>
      </c>
      <c r="L8" s="17"/>
      <c r="M8" s="17"/>
    </row>
    <row r="9" spans="1:13" x14ac:dyDescent="0.2">
      <c r="A9" s="2" t="s">
        <v>17</v>
      </c>
      <c r="B9" s="20"/>
      <c r="C9" s="20"/>
      <c r="E9" s="20"/>
      <c r="F9" s="20">
        <v>2163772.7999999998</v>
      </c>
      <c r="G9" s="20">
        <v>8733.66</v>
      </c>
      <c r="H9" s="21"/>
      <c r="I9" s="21"/>
      <c r="J9" s="21"/>
      <c r="K9" s="22">
        <v>2172506.46</v>
      </c>
      <c r="L9" s="17"/>
      <c r="M9" s="17"/>
    </row>
    <row r="10" spans="1:13" x14ac:dyDescent="0.2">
      <c r="A10" s="2" t="s">
        <v>18</v>
      </c>
      <c r="B10" s="20"/>
      <c r="C10" s="20"/>
      <c r="D10" s="20"/>
      <c r="E10" s="20"/>
      <c r="F10" s="20">
        <v>2289798.08</v>
      </c>
      <c r="G10" s="20">
        <v>9242.33</v>
      </c>
      <c r="H10" s="21"/>
      <c r="I10" s="21"/>
      <c r="J10" s="21"/>
      <c r="K10" s="22">
        <v>2299040.41</v>
      </c>
      <c r="L10" s="17"/>
      <c r="M10" s="17"/>
    </row>
    <row r="11" spans="1:13" x14ac:dyDescent="0.2">
      <c r="A11" s="2" t="s">
        <v>19</v>
      </c>
      <c r="B11" s="20"/>
      <c r="C11" s="20"/>
      <c r="D11" s="20"/>
      <c r="E11" s="20"/>
      <c r="F11" s="20">
        <v>2218654.7799999998</v>
      </c>
      <c r="G11" s="20">
        <v>8955.18</v>
      </c>
      <c r="H11" s="21"/>
      <c r="I11" s="21"/>
      <c r="J11" s="21"/>
      <c r="K11" s="22">
        <v>2227609.96</v>
      </c>
      <c r="L11" s="17"/>
      <c r="M11" s="17"/>
    </row>
    <row r="12" spans="1:13" x14ac:dyDescent="0.2">
      <c r="A12" s="2" t="s">
        <v>20</v>
      </c>
      <c r="B12" s="20"/>
      <c r="C12" s="20"/>
      <c r="D12" s="20"/>
      <c r="E12" s="20"/>
      <c r="F12" s="20">
        <v>2075351.84</v>
      </c>
      <c r="G12" s="20">
        <v>8376.76</v>
      </c>
      <c r="H12" s="21"/>
      <c r="I12" s="21"/>
      <c r="J12" s="21"/>
      <c r="K12" s="22">
        <v>2083728.6</v>
      </c>
      <c r="L12" s="17"/>
      <c r="M12" s="17"/>
    </row>
    <row r="13" spans="1:13" x14ac:dyDescent="0.2">
      <c r="A13" s="2" t="s">
        <v>21</v>
      </c>
      <c r="B13" s="20"/>
      <c r="C13" s="20"/>
      <c r="D13" s="20"/>
      <c r="E13" s="20"/>
      <c r="F13" s="20">
        <v>2507293.33</v>
      </c>
      <c r="G13" s="20">
        <v>10120.209999999999</v>
      </c>
      <c r="H13" s="21"/>
      <c r="I13" s="21"/>
      <c r="J13" s="21"/>
      <c r="K13" s="22">
        <v>2517413.54</v>
      </c>
      <c r="L13" s="17"/>
      <c r="M13" s="17"/>
    </row>
    <row r="14" spans="1:13" x14ac:dyDescent="0.2">
      <c r="A14" s="2" t="s">
        <v>22</v>
      </c>
      <c r="B14" s="20"/>
      <c r="C14" s="20"/>
      <c r="D14" s="20"/>
      <c r="E14" s="20"/>
      <c r="F14" s="20">
        <v>2040796.52</v>
      </c>
      <c r="G14" s="20">
        <v>8237.2900000000009</v>
      </c>
      <c r="H14" s="21"/>
      <c r="I14" s="21"/>
      <c r="J14" s="21"/>
      <c r="K14" s="22">
        <v>2049033.81</v>
      </c>
      <c r="L14" s="17"/>
      <c r="M14" s="17"/>
    </row>
    <row r="15" spans="1:13" x14ac:dyDescent="0.2">
      <c r="A15" s="2" t="s">
        <v>23</v>
      </c>
      <c r="B15" s="20"/>
      <c r="C15" s="20"/>
      <c r="D15" s="20"/>
      <c r="E15" s="20"/>
      <c r="F15" s="20">
        <v>2379235.38</v>
      </c>
      <c r="G15" s="20">
        <v>9603.33</v>
      </c>
      <c r="H15" s="21"/>
      <c r="I15" s="21"/>
      <c r="J15" s="21"/>
      <c r="K15" s="22">
        <v>2388838.71</v>
      </c>
      <c r="L15" s="17"/>
      <c r="M15" s="17"/>
    </row>
    <row r="16" spans="1:13" x14ac:dyDescent="0.2">
      <c r="A16" s="2" t="s">
        <v>24</v>
      </c>
      <c r="B16" s="20"/>
      <c r="C16" s="20"/>
      <c r="D16" s="20"/>
      <c r="E16" s="20"/>
      <c r="F16" s="20">
        <v>3759415.5</v>
      </c>
      <c r="G16" s="20">
        <v>15174.16</v>
      </c>
      <c r="H16" s="21"/>
      <c r="I16" s="21"/>
      <c r="J16" s="21"/>
      <c r="K16" s="22">
        <v>3774589.66</v>
      </c>
      <c r="L16" s="17"/>
      <c r="M16" s="17"/>
    </row>
    <row r="17" spans="1:13" x14ac:dyDescent="0.2">
      <c r="A17" s="2" t="s">
        <v>25</v>
      </c>
      <c r="B17" s="20"/>
      <c r="C17" s="20"/>
      <c r="D17" s="20"/>
      <c r="E17" s="20"/>
      <c r="F17" s="20">
        <v>2241014.1</v>
      </c>
      <c r="G17" s="20">
        <v>9045.43</v>
      </c>
      <c r="H17" s="21"/>
      <c r="I17" s="21"/>
      <c r="J17" s="21"/>
      <c r="K17" s="22">
        <v>2250059.5299999998</v>
      </c>
      <c r="L17" s="17"/>
      <c r="M17" s="17"/>
    </row>
    <row r="18" spans="1:13" x14ac:dyDescent="0.2">
      <c r="A18" s="2" t="s">
        <v>26</v>
      </c>
      <c r="B18" s="20"/>
      <c r="C18" s="20"/>
      <c r="D18" s="20"/>
      <c r="E18" s="20"/>
      <c r="F18" s="20">
        <v>2216622.11</v>
      </c>
      <c r="G18" s="20">
        <v>8946.9699999999993</v>
      </c>
      <c r="H18" s="21"/>
      <c r="I18" s="21"/>
      <c r="J18" s="21"/>
      <c r="K18" s="22">
        <v>2225569.08</v>
      </c>
      <c r="L18" s="17"/>
      <c r="M18" s="17"/>
    </row>
    <row r="19" spans="1:13" x14ac:dyDescent="0.2">
      <c r="A19" s="2" t="s">
        <v>27</v>
      </c>
      <c r="B19" s="20"/>
      <c r="C19" s="20"/>
      <c r="D19" s="20"/>
      <c r="E19" s="20"/>
      <c r="F19" s="20">
        <v>2397529.37</v>
      </c>
      <c r="G19" s="20">
        <v>9677.17</v>
      </c>
      <c r="H19" s="21"/>
      <c r="I19" s="21"/>
      <c r="J19" s="21"/>
      <c r="K19" s="22">
        <v>2407206.54</v>
      </c>
      <c r="L19" s="17"/>
      <c r="M19" s="17"/>
    </row>
    <row r="20" spans="1:13" x14ac:dyDescent="0.2">
      <c r="A20" s="2" t="s">
        <v>28</v>
      </c>
      <c r="B20" s="20"/>
      <c r="C20" s="20"/>
      <c r="D20" s="20"/>
      <c r="E20" s="20"/>
      <c r="F20" s="20">
        <v>3364061.99</v>
      </c>
      <c r="G20" s="20">
        <v>13578.39</v>
      </c>
      <c r="H20" s="22"/>
      <c r="I20" s="22"/>
      <c r="J20" s="22"/>
      <c r="K20" s="22">
        <v>3377640.38</v>
      </c>
      <c r="L20" s="17"/>
      <c r="M20" s="17"/>
    </row>
    <row r="21" spans="1:13" x14ac:dyDescent="0.2">
      <c r="A21" s="2" t="s">
        <v>29</v>
      </c>
      <c r="B21" s="20"/>
      <c r="C21" s="20"/>
      <c r="D21" s="20"/>
      <c r="E21" s="20"/>
      <c r="F21" s="20">
        <v>3069325.44</v>
      </c>
      <c r="G21" s="20">
        <v>12388.75</v>
      </c>
      <c r="H21" s="22"/>
      <c r="I21" s="22"/>
      <c r="J21" s="22"/>
      <c r="K21" s="22">
        <v>3081714.19</v>
      </c>
      <c r="L21" s="17"/>
      <c r="M21" s="17"/>
    </row>
    <row r="22" spans="1:13" x14ac:dyDescent="0.2">
      <c r="A22" s="2" t="s">
        <v>30</v>
      </c>
      <c r="B22" s="20"/>
      <c r="C22" s="20"/>
      <c r="D22" s="20"/>
      <c r="E22" s="20"/>
      <c r="F22" s="20">
        <v>2343663.73</v>
      </c>
      <c r="G22" s="20">
        <v>9459.75</v>
      </c>
      <c r="H22" s="22"/>
      <c r="I22" s="22"/>
      <c r="J22" s="22"/>
      <c r="K22" s="22">
        <v>2353123.48</v>
      </c>
      <c r="L22" s="17"/>
      <c r="M22" s="17"/>
    </row>
    <row r="23" spans="1:13" x14ac:dyDescent="0.2">
      <c r="A23" s="2" t="s">
        <v>31</v>
      </c>
      <c r="B23" s="20"/>
      <c r="C23" s="20"/>
      <c r="D23" s="20"/>
      <c r="E23" s="20"/>
      <c r="F23" s="20">
        <v>2187148.46</v>
      </c>
      <c r="G23" s="20">
        <v>8828.01</v>
      </c>
      <c r="H23" s="22"/>
      <c r="I23" s="22"/>
      <c r="J23" s="22"/>
      <c r="K23" s="22">
        <v>2195976.4700000002</v>
      </c>
      <c r="L23" s="17"/>
      <c r="M23" s="17"/>
    </row>
    <row r="24" spans="1:13" x14ac:dyDescent="0.2">
      <c r="A24" s="2" t="s">
        <v>32</v>
      </c>
      <c r="B24" s="20"/>
      <c r="C24" s="20"/>
      <c r="D24" s="20"/>
      <c r="E24" s="20"/>
      <c r="F24" s="20">
        <v>3028672.12</v>
      </c>
      <c r="G24" s="20">
        <v>12224.66</v>
      </c>
      <c r="H24" s="22"/>
      <c r="I24" s="22"/>
      <c r="J24" s="22"/>
      <c r="K24" s="22">
        <v>3040896.78</v>
      </c>
      <c r="L24" s="17"/>
      <c r="M24" s="17"/>
    </row>
    <row r="25" spans="1:13" x14ac:dyDescent="0.2">
      <c r="A25" s="2" t="s">
        <v>33</v>
      </c>
      <c r="B25" s="20"/>
      <c r="C25" s="20"/>
      <c r="D25" s="20"/>
      <c r="E25" s="20"/>
      <c r="F25" s="20">
        <v>2294879.75</v>
      </c>
      <c r="G25" s="20">
        <v>9262.84</v>
      </c>
      <c r="H25" s="22"/>
      <c r="I25" s="22"/>
      <c r="J25" s="22"/>
      <c r="K25" s="22">
        <v>2304142.59</v>
      </c>
      <c r="L25" s="17"/>
      <c r="M25" s="17"/>
    </row>
    <row r="26" spans="1:13" x14ac:dyDescent="0.2">
      <c r="A26" s="2" t="s">
        <v>34</v>
      </c>
      <c r="B26" s="20"/>
      <c r="C26" s="20"/>
      <c r="D26" s="20"/>
      <c r="E26" s="20"/>
      <c r="F26" s="20">
        <v>2870124.19</v>
      </c>
      <c r="G26" s="20">
        <v>11584.71</v>
      </c>
      <c r="H26" s="22"/>
      <c r="I26" s="22"/>
      <c r="J26" s="22"/>
      <c r="K26" s="22">
        <v>2881708.9</v>
      </c>
      <c r="L26" s="17"/>
      <c r="M26" s="17"/>
    </row>
    <row r="27" spans="1:13" x14ac:dyDescent="0.2">
      <c r="A27" s="2" t="s">
        <v>35</v>
      </c>
      <c r="B27" s="20"/>
      <c r="C27" s="20"/>
      <c r="D27" s="20"/>
      <c r="E27" s="20"/>
      <c r="F27" s="20">
        <v>2356876.06</v>
      </c>
      <c r="G27" s="20">
        <v>9513.08</v>
      </c>
      <c r="H27" s="22"/>
      <c r="I27" s="22"/>
      <c r="J27" s="22"/>
      <c r="K27" s="22">
        <v>2366389.14</v>
      </c>
      <c r="L27" s="17"/>
      <c r="M27" s="17"/>
    </row>
    <row r="28" spans="1:13" x14ac:dyDescent="0.2">
      <c r="A28" s="2" t="s">
        <v>36</v>
      </c>
      <c r="B28" s="20"/>
      <c r="C28" s="20"/>
      <c r="D28" s="20"/>
      <c r="E28" s="20"/>
      <c r="F28" s="20">
        <v>3012410.8</v>
      </c>
      <c r="G28" s="20">
        <v>12159.02</v>
      </c>
      <c r="H28" s="22"/>
      <c r="I28" s="22"/>
      <c r="J28" s="22"/>
      <c r="K28" s="22">
        <v>3024569.82</v>
      </c>
      <c r="L28" s="17"/>
      <c r="M28" s="17"/>
    </row>
    <row r="29" spans="1:13" x14ac:dyDescent="0.2">
      <c r="A29" s="2" t="s">
        <v>37</v>
      </c>
      <c r="B29" s="20">
        <v>8108375.9000000004</v>
      </c>
      <c r="C29" s="20">
        <v>498944.89</v>
      </c>
      <c r="D29" s="20">
        <v>275516.5</v>
      </c>
      <c r="E29" s="20"/>
      <c r="F29" s="20">
        <v>6335819.4699999997</v>
      </c>
      <c r="G29" s="20">
        <v>25573.32</v>
      </c>
      <c r="H29" s="22"/>
      <c r="I29" s="22"/>
      <c r="J29" s="22"/>
      <c r="K29" s="22">
        <v>15244230.08</v>
      </c>
      <c r="L29" s="17"/>
      <c r="M29" s="17"/>
    </row>
    <row r="30" spans="1:13" x14ac:dyDescent="0.2">
      <c r="A30" s="2" t="s">
        <v>38</v>
      </c>
      <c r="B30" s="20">
        <v>10267736.439999999</v>
      </c>
      <c r="C30" s="20">
        <v>631820.06999999995</v>
      </c>
      <c r="D30" s="20">
        <v>348889.95</v>
      </c>
      <c r="E30" s="20"/>
      <c r="F30" s="20">
        <v>9459010.5500000007</v>
      </c>
      <c r="G30" s="20">
        <v>38179.49</v>
      </c>
      <c r="H30" s="22"/>
      <c r="I30" s="22"/>
      <c r="J30" s="22"/>
      <c r="K30" s="22">
        <v>20745636.5</v>
      </c>
      <c r="L30" s="17"/>
      <c r="M30" s="17"/>
    </row>
    <row r="31" spans="1:13" x14ac:dyDescent="0.2">
      <c r="A31" s="2" t="s">
        <v>39</v>
      </c>
      <c r="B31" s="20">
        <v>279070988.07999998</v>
      </c>
      <c r="C31" s="20">
        <v>17172494.739999998</v>
      </c>
      <c r="D31" s="20">
        <v>9482621.9199999999</v>
      </c>
      <c r="E31" s="20"/>
      <c r="F31" s="20">
        <v>406533170.81</v>
      </c>
      <c r="G31" s="20">
        <v>1640893.46</v>
      </c>
      <c r="H31" s="22"/>
      <c r="I31" s="22"/>
      <c r="J31" s="22"/>
      <c r="K31" s="22">
        <v>713900169.00999999</v>
      </c>
      <c r="L31" s="17"/>
      <c r="M31" s="17"/>
    </row>
    <row r="32" spans="1:13" x14ac:dyDescent="0.2">
      <c r="A32" s="2" t="s">
        <v>40</v>
      </c>
      <c r="B32" s="20">
        <v>8730051.6699999999</v>
      </c>
      <c r="C32" s="20">
        <v>537199.4</v>
      </c>
      <c r="D32" s="20">
        <v>296640.58</v>
      </c>
      <c r="E32" s="20"/>
      <c r="F32" s="20">
        <v>6269757.8300000001</v>
      </c>
      <c r="G32" s="20">
        <v>25306.68</v>
      </c>
      <c r="H32" s="22"/>
      <c r="I32" s="22"/>
      <c r="J32" s="22"/>
      <c r="K32" s="22">
        <v>15858956.16</v>
      </c>
      <c r="L32" s="17"/>
      <c r="M32" s="17"/>
    </row>
    <row r="33" spans="1:13" x14ac:dyDescent="0.2">
      <c r="A33" s="2" t="s">
        <v>41</v>
      </c>
      <c r="B33" s="20">
        <v>13989538.75</v>
      </c>
      <c r="C33" s="20">
        <v>860839.32</v>
      </c>
      <c r="D33" s="20">
        <v>475353.99</v>
      </c>
      <c r="E33" s="20"/>
      <c r="F33" s="20">
        <v>12465323.35</v>
      </c>
      <c r="G33" s="20">
        <v>50313.9</v>
      </c>
      <c r="H33" s="22"/>
      <c r="I33" s="22"/>
      <c r="J33" s="22"/>
      <c r="K33" s="22">
        <v>27841369.309999999</v>
      </c>
      <c r="L33" s="17"/>
      <c r="M33" s="17"/>
    </row>
    <row r="34" spans="1:13" x14ac:dyDescent="0.2">
      <c r="A34" s="2" t="s">
        <v>42</v>
      </c>
      <c r="B34" s="20">
        <v>10214554.74</v>
      </c>
      <c r="C34" s="20">
        <v>628547.56000000006</v>
      </c>
      <c r="D34" s="20">
        <v>347082.87</v>
      </c>
      <c r="E34" s="20"/>
      <c r="F34" s="20">
        <v>13176756.4</v>
      </c>
      <c r="G34" s="20">
        <v>53185.46</v>
      </c>
      <c r="H34" s="22"/>
      <c r="I34" s="22"/>
      <c r="J34" s="22"/>
      <c r="K34" s="22">
        <v>24420127.030000001</v>
      </c>
      <c r="L34" s="17"/>
      <c r="M34" s="17"/>
    </row>
    <row r="35" spans="1:13" x14ac:dyDescent="0.2">
      <c r="A35" s="2" t="s">
        <v>43</v>
      </c>
      <c r="B35" s="20">
        <v>14485595.67</v>
      </c>
      <c r="C35" s="20">
        <v>891363.94</v>
      </c>
      <c r="D35" s="20">
        <v>492209.63</v>
      </c>
      <c r="E35" s="20"/>
      <c r="F35" s="20">
        <v>14709386.449999999</v>
      </c>
      <c r="G35" s="20">
        <v>59371.63</v>
      </c>
      <c r="H35" s="22"/>
      <c r="I35" s="22"/>
      <c r="J35" s="22"/>
      <c r="K35" s="22">
        <v>30637927.32</v>
      </c>
      <c r="L35" s="17"/>
      <c r="M35" s="17"/>
    </row>
    <row r="36" spans="1:13" x14ac:dyDescent="0.2">
      <c r="A36" s="2" t="s">
        <v>44</v>
      </c>
      <c r="B36" s="20">
        <v>8592512.7899999991</v>
      </c>
      <c r="C36" s="20">
        <v>528736.01</v>
      </c>
      <c r="D36" s="20">
        <v>291967.11</v>
      </c>
      <c r="E36" s="20"/>
      <c r="F36" s="20">
        <v>8381697.6500000004</v>
      </c>
      <c r="G36" s="20">
        <v>33831.120000000003</v>
      </c>
      <c r="H36" s="22"/>
      <c r="I36" s="22"/>
      <c r="J36" s="22"/>
      <c r="K36" s="22">
        <v>17828744.68</v>
      </c>
      <c r="L36" s="17"/>
      <c r="M36" s="17"/>
    </row>
    <row r="37" spans="1:13" x14ac:dyDescent="0.2">
      <c r="A37" s="2" t="s">
        <v>45</v>
      </c>
      <c r="B37" s="20">
        <v>55067819.920000002</v>
      </c>
      <c r="C37" s="20">
        <v>3388570.97</v>
      </c>
      <c r="D37" s="20">
        <v>1871163.03</v>
      </c>
      <c r="E37" s="20"/>
      <c r="F37" s="20">
        <v>43755165.18</v>
      </c>
      <c r="G37" s="20">
        <v>176609.36</v>
      </c>
      <c r="H37" s="21"/>
      <c r="I37" s="21"/>
      <c r="J37" s="21"/>
      <c r="K37" s="22">
        <v>104259328.45999999</v>
      </c>
      <c r="L37" s="17"/>
      <c r="M37" s="17"/>
    </row>
    <row r="38" spans="1:13" x14ac:dyDescent="0.2">
      <c r="A38" s="2" t="s">
        <v>46</v>
      </c>
      <c r="B38" s="20">
        <v>17989169.600000001</v>
      </c>
      <c r="C38" s="20">
        <v>1106954.6200000001</v>
      </c>
      <c r="D38" s="20">
        <v>611258.43000000005</v>
      </c>
      <c r="E38" s="20"/>
      <c r="F38" s="20">
        <v>16698349.99</v>
      </c>
      <c r="G38" s="20">
        <v>67399.7</v>
      </c>
      <c r="H38" s="21"/>
      <c r="I38" s="21"/>
      <c r="J38" s="21"/>
      <c r="K38" s="22">
        <v>36473132.340000004</v>
      </c>
      <c r="L38" s="17"/>
      <c r="M38" s="17"/>
    </row>
    <row r="39" spans="1:13" x14ac:dyDescent="0.2">
      <c r="A39" s="2" t="s">
        <v>47</v>
      </c>
      <c r="B39" s="20">
        <v>11082883.58</v>
      </c>
      <c r="C39" s="20">
        <v>681979.74</v>
      </c>
      <c r="D39" s="20">
        <v>376588.03</v>
      </c>
      <c r="E39" s="20"/>
      <c r="F39" s="20">
        <v>9131751.3499999996</v>
      </c>
      <c r="G39" s="23">
        <v>36858.57</v>
      </c>
      <c r="H39" s="21"/>
      <c r="I39" s="21"/>
      <c r="J39" s="21"/>
      <c r="K39" s="22">
        <v>21310061.27</v>
      </c>
      <c r="L39" s="17"/>
      <c r="M39" s="17"/>
    </row>
    <row r="40" spans="1:13" x14ac:dyDescent="0.2">
      <c r="A40" s="2" t="s">
        <v>48</v>
      </c>
      <c r="B40" s="20">
        <v>7825045.79</v>
      </c>
      <c r="C40" s="20">
        <v>481510.31</v>
      </c>
      <c r="D40" s="20">
        <v>265889.15999999997</v>
      </c>
      <c r="E40" s="20"/>
      <c r="F40" s="20">
        <v>10422494.17</v>
      </c>
      <c r="G40" s="24">
        <v>42068.41</v>
      </c>
      <c r="H40" s="21"/>
      <c r="I40" s="21"/>
      <c r="J40" s="21"/>
      <c r="K40" s="22">
        <v>19037007.84</v>
      </c>
      <c r="L40" s="17"/>
      <c r="M40" s="17"/>
    </row>
    <row r="41" spans="1:13" x14ac:dyDescent="0.2">
      <c r="A41" s="2" t="s">
        <v>49</v>
      </c>
      <c r="B41" s="20">
        <v>10108191.33</v>
      </c>
      <c r="C41" s="20">
        <v>622002.54</v>
      </c>
      <c r="D41" s="20">
        <v>343468.73</v>
      </c>
      <c r="E41" s="20"/>
      <c r="F41" s="20">
        <v>6188451.1900000004</v>
      </c>
      <c r="G41" s="20">
        <v>24978.5</v>
      </c>
      <c r="H41" s="21"/>
      <c r="I41" s="21"/>
      <c r="J41" s="21"/>
      <c r="K41" s="22">
        <v>17287092.289999999</v>
      </c>
      <c r="L41" s="17"/>
      <c r="M41" s="17"/>
    </row>
    <row r="42" spans="1:13" x14ac:dyDescent="0.2">
      <c r="A42" s="2" t="s">
        <v>50</v>
      </c>
      <c r="B42" s="20">
        <v>14400321.560000001</v>
      </c>
      <c r="C42" s="20">
        <v>886116.64</v>
      </c>
      <c r="D42" s="20">
        <v>489312.08</v>
      </c>
      <c r="E42" s="20"/>
      <c r="F42" s="20">
        <v>28534563.260000002</v>
      </c>
      <c r="G42" s="20">
        <v>115174.31</v>
      </c>
      <c r="H42" s="21"/>
      <c r="I42" s="21"/>
      <c r="J42" s="21"/>
      <c r="K42" s="22">
        <v>44425487.850000001</v>
      </c>
      <c r="L42" s="17"/>
      <c r="M42" s="17"/>
    </row>
    <row r="43" spans="1:13" x14ac:dyDescent="0.2">
      <c r="A43" s="2" t="s">
        <v>51</v>
      </c>
      <c r="B43" s="20">
        <v>8074449.6399999997</v>
      </c>
      <c r="C43" s="20">
        <v>496857.25</v>
      </c>
      <c r="D43" s="20">
        <v>274363.71999999997</v>
      </c>
      <c r="E43" s="20"/>
      <c r="F43" s="20">
        <v>13389169.98</v>
      </c>
      <c r="G43" s="20">
        <v>54042.83</v>
      </c>
      <c r="H43" s="21"/>
      <c r="I43" s="21"/>
      <c r="J43" s="21"/>
      <c r="K43" s="22">
        <v>22288883.420000002</v>
      </c>
      <c r="L43" s="17"/>
      <c r="M43" s="17"/>
    </row>
    <row r="44" spans="1:13" x14ac:dyDescent="0.2">
      <c r="A44" s="2" t="s">
        <v>52</v>
      </c>
      <c r="B44" s="20">
        <v>117256486.52</v>
      </c>
      <c r="C44" s="20">
        <v>7215319.7000000002</v>
      </c>
      <c r="D44" s="20">
        <v>3984287.07</v>
      </c>
      <c r="E44" s="20"/>
      <c r="F44" s="20">
        <v>103966793.11</v>
      </c>
      <c r="G44" s="20">
        <v>419642.09</v>
      </c>
      <c r="H44" s="21"/>
      <c r="I44" s="21"/>
      <c r="J44" s="21"/>
      <c r="K44" s="22">
        <v>232842528.49000001</v>
      </c>
      <c r="L44" s="17"/>
      <c r="M44" s="17"/>
    </row>
    <row r="45" spans="1:13" x14ac:dyDescent="0.2">
      <c r="A45" s="2" t="s">
        <v>53</v>
      </c>
      <c r="B45" s="20">
        <v>18546660.559999999</v>
      </c>
      <c r="C45" s="20">
        <v>1141259.55</v>
      </c>
      <c r="D45" s="20">
        <v>630201.55000000005</v>
      </c>
      <c r="E45" s="20"/>
      <c r="F45" s="20">
        <v>22005640.539999999</v>
      </c>
      <c r="G45" s="20">
        <v>88821.56</v>
      </c>
      <c r="H45" s="21"/>
      <c r="I45" s="21"/>
      <c r="J45" s="21"/>
      <c r="K45" s="22">
        <v>42412583.759999998</v>
      </c>
      <c r="L45" s="17"/>
      <c r="M45" s="17"/>
    </row>
    <row r="46" spans="1:13" x14ac:dyDescent="0.2">
      <c r="A46" s="2" t="s">
        <v>54</v>
      </c>
      <c r="B46" s="20">
        <v>49267346.549999997</v>
      </c>
      <c r="C46" s="20">
        <v>3031641.72</v>
      </c>
      <c r="D46" s="20">
        <v>1674067.32</v>
      </c>
      <c r="E46" s="20"/>
      <c r="F46" s="20">
        <v>44780645.100000001</v>
      </c>
      <c r="G46" s="20">
        <v>180748.52</v>
      </c>
      <c r="H46" s="21"/>
      <c r="I46" s="21"/>
      <c r="J46" s="21"/>
      <c r="K46" s="22">
        <v>98934449.209999993</v>
      </c>
      <c r="L46" s="17"/>
      <c r="M46" s="17"/>
    </row>
    <row r="47" spans="1:13" x14ac:dyDescent="0.2">
      <c r="A47" s="2" t="s">
        <v>55</v>
      </c>
      <c r="B47" s="20">
        <v>11335038.210000001</v>
      </c>
      <c r="C47" s="20">
        <v>697495.95</v>
      </c>
      <c r="D47" s="20">
        <v>385156.06</v>
      </c>
      <c r="E47" s="20"/>
      <c r="F47" s="20">
        <v>10363546.859999999</v>
      </c>
      <c r="G47" s="20">
        <v>41830.480000000003</v>
      </c>
      <c r="H47" s="21"/>
      <c r="I47" s="21"/>
      <c r="J47" s="21"/>
      <c r="K47" s="22">
        <v>22823067.559999999</v>
      </c>
      <c r="L47" s="17"/>
      <c r="M47" s="17"/>
    </row>
    <row r="48" spans="1:13" x14ac:dyDescent="0.2">
      <c r="A48" s="2" t="s">
        <v>56</v>
      </c>
      <c r="B48" s="20">
        <v>8830913.5299999993</v>
      </c>
      <c r="C48" s="20">
        <v>543405.88</v>
      </c>
      <c r="D48" s="20">
        <v>300067.78999999998</v>
      </c>
      <c r="E48" s="20"/>
      <c r="F48" s="20">
        <v>5463805.8200000003</v>
      </c>
      <c r="G48" s="20">
        <v>22053.61</v>
      </c>
      <c r="H48" s="21"/>
      <c r="I48" s="21"/>
      <c r="J48" s="21"/>
      <c r="K48" s="22">
        <v>15160246.630000001</v>
      </c>
      <c r="L48" s="17"/>
      <c r="M48" s="17"/>
    </row>
    <row r="49" spans="1:13" x14ac:dyDescent="0.2">
      <c r="A49" s="2" t="s">
        <v>57</v>
      </c>
      <c r="B49" s="20">
        <v>10300745.77</v>
      </c>
      <c r="C49" s="20">
        <v>633851.28</v>
      </c>
      <c r="D49" s="20">
        <v>350011.58</v>
      </c>
      <c r="E49" s="20"/>
      <c r="F49" s="20">
        <v>6480138.7400000002</v>
      </c>
      <c r="G49" s="20">
        <v>26155.84</v>
      </c>
      <c r="H49" s="21"/>
      <c r="I49" s="21"/>
      <c r="J49" s="21"/>
      <c r="K49" s="22">
        <v>17790903.210000001</v>
      </c>
      <c r="L49" s="17"/>
      <c r="M49" s="17"/>
    </row>
    <row r="50" spans="1:13" x14ac:dyDescent="0.2">
      <c r="A50" s="2" t="s">
        <v>58</v>
      </c>
      <c r="B50" s="20">
        <v>25895821.800000001</v>
      </c>
      <c r="C50" s="20">
        <v>1593486.54</v>
      </c>
      <c r="D50" s="20">
        <v>879920.52</v>
      </c>
      <c r="E50" s="20"/>
      <c r="F50" s="20">
        <v>22739432.91</v>
      </c>
      <c r="G50" s="20">
        <v>91783.38</v>
      </c>
      <c r="H50" s="21"/>
      <c r="I50" s="21"/>
      <c r="J50" s="21"/>
      <c r="K50" s="22">
        <v>51200445.149999999</v>
      </c>
      <c r="L50" s="17"/>
      <c r="M50" s="17"/>
    </row>
    <row r="51" spans="1:13" x14ac:dyDescent="0.2">
      <c r="A51" s="2" t="s">
        <v>59</v>
      </c>
      <c r="B51" s="20">
        <v>9116077.4900000002</v>
      </c>
      <c r="C51" s="20">
        <v>560953.30000000005</v>
      </c>
      <c r="D51" s="20">
        <v>309757.44</v>
      </c>
      <c r="E51" s="20"/>
      <c r="F51" s="20">
        <v>5326600.87</v>
      </c>
      <c r="G51" s="20">
        <v>21499.81</v>
      </c>
      <c r="H51" s="21"/>
      <c r="I51" s="21"/>
      <c r="J51" s="21"/>
      <c r="K51" s="22">
        <v>15334888.91</v>
      </c>
      <c r="L51" s="17"/>
      <c r="M51" s="17"/>
    </row>
    <row r="52" spans="1:13" x14ac:dyDescent="0.2">
      <c r="A52" s="2" t="s">
        <v>60</v>
      </c>
      <c r="B52" s="20">
        <v>157054739.11000001</v>
      </c>
      <c r="C52" s="20">
        <v>9664285.4199999999</v>
      </c>
      <c r="D52" s="20">
        <v>5336601.71</v>
      </c>
      <c r="E52" s="20"/>
      <c r="F52" s="20">
        <v>107731290.27</v>
      </c>
      <c r="G52" s="20">
        <v>434836.76</v>
      </c>
      <c r="H52" s="21"/>
      <c r="I52" s="21"/>
      <c r="J52" s="21"/>
      <c r="K52" s="22">
        <v>280221753.26999998</v>
      </c>
      <c r="L52" s="17"/>
      <c r="M52" s="17"/>
    </row>
    <row r="53" spans="1:13" ht="13.5" thickBot="1" x14ac:dyDescent="0.25">
      <c r="A53" s="4" t="s">
        <v>61</v>
      </c>
      <c r="B53" s="20">
        <v>16931954.02</v>
      </c>
      <c r="C53" s="20">
        <v>1041899.39</v>
      </c>
      <c r="D53" s="20">
        <v>575335.04</v>
      </c>
      <c r="E53" s="20"/>
      <c r="F53" s="20">
        <v>19447530.559999999</v>
      </c>
      <c r="G53" s="20">
        <v>78496.240000000005</v>
      </c>
      <c r="H53" s="21"/>
      <c r="I53" s="21"/>
      <c r="J53" s="21"/>
      <c r="K53" s="22">
        <v>38075215.25</v>
      </c>
      <c r="L53" s="17"/>
      <c r="M53" s="17"/>
    </row>
    <row r="54" spans="1:13" s="26" customFormat="1" ht="13.5" thickBot="1" x14ac:dyDescent="0.25">
      <c r="A54" s="5" t="s">
        <v>13</v>
      </c>
      <c r="B54" s="25">
        <v>916925918.98000002</v>
      </c>
      <c r="C54" s="25">
        <v>56422581.340000004</v>
      </c>
      <c r="D54" s="25">
        <v>31156451.920000002</v>
      </c>
      <c r="E54" s="25">
        <v>0</v>
      </c>
      <c r="F54" s="25">
        <v>1016332927.0599999</v>
      </c>
      <c r="G54" s="25">
        <v>4102233.68</v>
      </c>
      <c r="H54" s="25">
        <v>0</v>
      </c>
      <c r="I54" s="25">
        <v>0</v>
      </c>
      <c r="J54" s="25">
        <v>0</v>
      </c>
      <c r="K54" s="25">
        <v>2024940112.98</v>
      </c>
      <c r="L54" s="17"/>
      <c r="M54" s="17"/>
    </row>
    <row r="55" spans="1:13" x14ac:dyDescent="0.2">
      <c r="F55" s="17"/>
      <c r="G55" s="17"/>
      <c r="H55" s="17"/>
      <c r="I55" s="17"/>
      <c r="J55" s="17"/>
    </row>
    <row r="56" spans="1:13" x14ac:dyDescent="0.2">
      <c r="F56" s="17"/>
      <c r="G56" s="17"/>
      <c r="H56" s="17"/>
      <c r="I56" s="17"/>
      <c r="J56" s="17"/>
      <c r="K56" s="17"/>
    </row>
    <row r="57" spans="1:13" x14ac:dyDescent="0.2">
      <c r="F57" s="17"/>
      <c r="G57" s="17"/>
      <c r="H57" s="17"/>
      <c r="I57" s="17"/>
      <c r="J57" s="17"/>
    </row>
    <row r="58" spans="1:13" x14ac:dyDescent="0.2">
      <c r="F58" s="17"/>
      <c r="G58" s="17"/>
      <c r="H58" s="17"/>
      <c r="I58" s="17"/>
      <c r="J58" s="17"/>
    </row>
    <row r="59" spans="1:13" x14ac:dyDescent="0.2">
      <c r="F59" s="17"/>
      <c r="G59" s="17"/>
      <c r="H59" s="17"/>
      <c r="I59" s="17"/>
      <c r="J59" s="17"/>
    </row>
    <row r="60" spans="1:13" x14ac:dyDescent="0.2">
      <c r="G60" s="17"/>
      <c r="H60" s="17"/>
      <c r="I60" s="17"/>
      <c r="J60" s="17"/>
    </row>
    <row r="61" spans="1:13" x14ac:dyDescent="0.2">
      <c r="G61" s="17"/>
      <c r="H61" s="17"/>
      <c r="I61" s="17"/>
      <c r="J61" s="17"/>
    </row>
    <row r="62" spans="1:13" x14ac:dyDescent="0.2">
      <c r="G62" s="17"/>
      <c r="H62" s="17"/>
      <c r="I62" s="17"/>
      <c r="J62" s="17"/>
    </row>
    <row r="63" spans="1:13" x14ac:dyDescent="0.2">
      <c r="G63" s="17"/>
      <c r="H63" s="17"/>
      <c r="I63" s="17"/>
      <c r="J63" s="1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4805-CDD5-4B66-A6FD-0A651D6C5BEE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25" customWidth="1"/>
    <col min="5" max="5" width="17.7109375" style="125" customWidth="1"/>
    <col min="6" max="6" width="16.140625" style="123" customWidth="1"/>
    <col min="7" max="7" width="14.140625" style="123" customWidth="1"/>
    <col min="8" max="8" width="14.28515625" style="123" customWidth="1"/>
    <col min="9" max="10" width="17.140625" style="123" customWidth="1"/>
    <col min="11" max="11" width="15.42578125" style="123" bestFit="1" customWidth="1"/>
    <col min="12" max="12" width="11.28515625" style="123" bestFit="1" customWidth="1"/>
    <col min="13" max="252" width="11.42578125" style="123"/>
    <col min="253" max="253" width="44.7109375" style="123" customWidth="1"/>
    <col min="254" max="256" width="17.140625" style="123" customWidth="1"/>
    <col min="257" max="257" width="17.7109375" style="123" customWidth="1"/>
    <col min="258" max="258" width="16.140625" style="123" customWidth="1"/>
    <col min="259" max="259" width="14.140625" style="123" customWidth="1"/>
    <col min="260" max="260" width="14.28515625" style="123" customWidth="1"/>
    <col min="261" max="262" width="17.140625" style="123" customWidth="1"/>
    <col min="263" max="263" width="15.42578125" style="123" bestFit="1" customWidth="1"/>
    <col min="264" max="264" width="15.28515625" style="123" bestFit="1" customWidth="1"/>
    <col min="265" max="265" width="15.140625" style="123" customWidth="1"/>
    <col min="266" max="266" width="15.85546875" style="123" customWidth="1"/>
    <col min="267" max="267" width="15.5703125" style="123" customWidth="1"/>
    <col min="268" max="268" width="11.28515625" style="123" bestFit="1" customWidth="1"/>
    <col min="269" max="508" width="11.42578125" style="123"/>
    <col min="509" max="509" width="44.7109375" style="123" customWidth="1"/>
    <col min="510" max="512" width="17.140625" style="123" customWidth="1"/>
    <col min="513" max="513" width="17.7109375" style="123" customWidth="1"/>
    <col min="514" max="514" width="16.140625" style="123" customWidth="1"/>
    <col min="515" max="515" width="14.140625" style="123" customWidth="1"/>
    <col min="516" max="516" width="14.28515625" style="123" customWidth="1"/>
    <col min="517" max="518" width="17.140625" style="123" customWidth="1"/>
    <col min="519" max="519" width="15.42578125" style="123" bestFit="1" customWidth="1"/>
    <col min="520" max="520" width="15.28515625" style="123" bestFit="1" customWidth="1"/>
    <col min="521" max="521" width="15.140625" style="123" customWidth="1"/>
    <col min="522" max="522" width="15.85546875" style="123" customWidth="1"/>
    <col min="523" max="523" width="15.5703125" style="123" customWidth="1"/>
    <col min="524" max="524" width="11.28515625" style="123" bestFit="1" customWidth="1"/>
    <col min="525" max="764" width="11.42578125" style="123"/>
    <col min="765" max="765" width="44.7109375" style="123" customWidth="1"/>
    <col min="766" max="768" width="17.140625" style="123" customWidth="1"/>
    <col min="769" max="769" width="17.7109375" style="123" customWidth="1"/>
    <col min="770" max="770" width="16.140625" style="123" customWidth="1"/>
    <col min="771" max="771" width="14.140625" style="123" customWidth="1"/>
    <col min="772" max="772" width="14.28515625" style="123" customWidth="1"/>
    <col min="773" max="774" width="17.140625" style="123" customWidth="1"/>
    <col min="775" max="775" width="15.42578125" style="123" bestFit="1" customWidth="1"/>
    <col min="776" max="776" width="15.28515625" style="123" bestFit="1" customWidth="1"/>
    <col min="777" max="777" width="15.140625" style="123" customWidth="1"/>
    <col min="778" max="778" width="15.85546875" style="123" customWidth="1"/>
    <col min="779" max="779" width="15.5703125" style="123" customWidth="1"/>
    <col min="780" max="780" width="11.28515625" style="123" bestFit="1" customWidth="1"/>
    <col min="781" max="1020" width="11.42578125" style="123"/>
    <col min="1021" max="1021" width="44.7109375" style="123" customWidth="1"/>
    <col min="1022" max="1024" width="17.140625" style="123" customWidth="1"/>
    <col min="1025" max="1025" width="17.7109375" style="123" customWidth="1"/>
    <col min="1026" max="1026" width="16.140625" style="123" customWidth="1"/>
    <col min="1027" max="1027" width="14.140625" style="123" customWidth="1"/>
    <col min="1028" max="1028" width="14.28515625" style="123" customWidth="1"/>
    <col min="1029" max="1030" width="17.140625" style="123" customWidth="1"/>
    <col min="1031" max="1031" width="15.42578125" style="123" bestFit="1" customWidth="1"/>
    <col min="1032" max="1032" width="15.28515625" style="123" bestFit="1" customWidth="1"/>
    <col min="1033" max="1033" width="15.140625" style="123" customWidth="1"/>
    <col min="1034" max="1034" width="15.85546875" style="123" customWidth="1"/>
    <col min="1035" max="1035" width="15.5703125" style="123" customWidth="1"/>
    <col min="1036" max="1036" width="11.28515625" style="123" bestFit="1" customWidth="1"/>
    <col min="1037" max="1276" width="11.42578125" style="123"/>
    <col min="1277" max="1277" width="44.7109375" style="123" customWidth="1"/>
    <col min="1278" max="1280" width="17.140625" style="123" customWidth="1"/>
    <col min="1281" max="1281" width="17.7109375" style="123" customWidth="1"/>
    <col min="1282" max="1282" width="16.140625" style="123" customWidth="1"/>
    <col min="1283" max="1283" width="14.140625" style="123" customWidth="1"/>
    <col min="1284" max="1284" width="14.28515625" style="123" customWidth="1"/>
    <col min="1285" max="1286" width="17.140625" style="123" customWidth="1"/>
    <col min="1287" max="1287" width="15.42578125" style="123" bestFit="1" customWidth="1"/>
    <col min="1288" max="1288" width="15.28515625" style="123" bestFit="1" customWidth="1"/>
    <col min="1289" max="1289" width="15.140625" style="123" customWidth="1"/>
    <col min="1290" max="1290" width="15.85546875" style="123" customWidth="1"/>
    <col min="1291" max="1291" width="15.5703125" style="123" customWidth="1"/>
    <col min="1292" max="1292" width="11.28515625" style="123" bestFit="1" customWidth="1"/>
    <col min="1293" max="1532" width="11.42578125" style="123"/>
    <col min="1533" max="1533" width="44.7109375" style="123" customWidth="1"/>
    <col min="1534" max="1536" width="17.140625" style="123" customWidth="1"/>
    <col min="1537" max="1537" width="17.7109375" style="123" customWidth="1"/>
    <col min="1538" max="1538" width="16.140625" style="123" customWidth="1"/>
    <col min="1539" max="1539" width="14.140625" style="123" customWidth="1"/>
    <col min="1540" max="1540" width="14.28515625" style="123" customWidth="1"/>
    <col min="1541" max="1542" width="17.140625" style="123" customWidth="1"/>
    <col min="1543" max="1543" width="15.42578125" style="123" bestFit="1" customWidth="1"/>
    <col min="1544" max="1544" width="15.28515625" style="123" bestFit="1" customWidth="1"/>
    <col min="1545" max="1545" width="15.140625" style="123" customWidth="1"/>
    <col min="1546" max="1546" width="15.85546875" style="123" customWidth="1"/>
    <col min="1547" max="1547" width="15.5703125" style="123" customWidth="1"/>
    <col min="1548" max="1548" width="11.28515625" style="123" bestFit="1" customWidth="1"/>
    <col min="1549" max="1788" width="11.42578125" style="123"/>
    <col min="1789" max="1789" width="44.7109375" style="123" customWidth="1"/>
    <col min="1790" max="1792" width="17.140625" style="123" customWidth="1"/>
    <col min="1793" max="1793" width="17.7109375" style="123" customWidth="1"/>
    <col min="1794" max="1794" width="16.140625" style="123" customWidth="1"/>
    <col min="1795" max="1795" width="14.140625" style="123" customWidth="1"/>
    <col min="1796" max="1796" width="14.28515625" style="123" customWidth="1"/>
    <col min="1797" max="1798" width="17.140625" style="123" customWidth="1"/>
    <col min="1799" max="1799" width="15.42578125" style="123" bestFit="1" customWidth="1"/>
    <col min="1800" max="1800" width="15.28515625" style="123" bestFit="1" customWidth="1"/>
    <col min="1801" max="1801" width="15.140625" style="123" customWidth="1"/>
    <col min="1802" max="1802" width="15.85546875" style="123" customWidth="1"/>
    <col min="1803" max="1803" width="15.5703125" style="123" customWidth="1"/>
    <col min="1804" max="1804" width="11.28515625" style="123" bestFit="1" customWidth="1"/>
    <col min="1805" max="2044" width="11.42578125" style="123"/>
    <col min="2045" max="2045" width="44.7109375" style="123" customWidth="1"/>
    <col min="2046" max="2048" width="17.140625" style="123" customWidth="1"/>
    <col min="2049" max="2049" width="17.7109375" style="123" customWidth="1"/>
    <col min="2050" max="2050" width="16.140625" style="123" customWidth="1"/>
    <col min="2051" max="2051" width="14.140625" style="123" customWidth="1"/>
    <col min="2052" max="2052" width="14.28515625" style="123" customWidth="1"/>
    <col min="2053" max="2054" width="17.140625" style="123" customWidth="1"/>
    <col min="2055" max="2055" width="15.42578125" style="123" bestFit="1" customWidth="1"/>
    <col min="2056" max="2056" width="15.28515625" style="123" bestFit="1" customWidth="1"/>
    <col min="2057" max="2057" width="15.140625" style="123" customWidth="1"/>
    <col min="2058" max="2058" width="15.85546875" style="123" customWidth="1"/>
    <col min="2059" max="2059" width="15.5703125" style="123" customWidth="1"/>
    <col min="2060" max="2060" width="11.28515625" style="123" bestFit="1" customWidth="1"/>
    <col min="2061" max="2300" width="11.42578125" style="123"/>
    <col min="2301" max="2301" width="44.7109375" style="123" customWidth="1"/>
    <col min="2302" max="2304" width="17.140625" style="123" customWidth="1"/>
    <col min="2305" max="2305" width="17.7109375" style="123" customWidth="1"/>
    <col min="2306" max="2306" width="16.140625" style="123" customWidth="1"/>
    <col min="2307" max="2307" width="14.140625" style="123" customWidth="1"/>
    <col min="2308" max="2308" width="14.28515625" style="123" customWidth="1"/>
    <col min="2309" max="2310" width="17.140625" style="123" customWidth="1"/>
    <col min="2311" max="2311" width="15.42578125" style="123" bestFit="1" customWidth="1"/>
    <col min="2312" max="2312" width="15.28515625" style="123" bestFit="1" customWidth="1"/>
    <col min="2313" max="2313" width="15.140625" style="123" customWidth="1"/>
    <col min="2314" max="2314" width="15.85546875" style="123" customWidth="1"/>
    <col min="2315" max="2315" width="15.5703125" style="123" customWidth="1"/>
    <col min="2316" max="2316" width="11.28515625" style="123" bestFit="1" customWidth="1"/>
    <col min="2317" max="2556" width="11.42578125" style="123"/>
    <col min="2557" max="2557" width="44.7109375" style="123" customWidth="1"/>
    <col min="2558" max="2560" width="17.140625" style="123" customWidth="1"/>
    <col min="2561" max="2561" width="17.7109375" style="123" customWidth="1"/>
    <col min="2562" max="2562" width="16.140625" style="123" customWidth="1"/>
    <col min="2563" max="2563" width="14.140625" style="123" customWidth="1"/>
    <col min="2564" max="2564" width="14.28515625" style="123" customWidth="1"/>
    <col min="2565" max="2566" width="17.140625" style="123" customWidth="1"/>
    <col min="2567" max="2567" width="15.42578125" style="123" bestFit="1" customWidth="1"/>
    <col min="2568" max="2568" width="15.28515625" style="123" bestFit="1" customWidth="1"/>
    <col min="2569" max="2569" width="15.140625" style="123" customWidth="1"/>
    <col min="2570" max="2570" width="15.85546875" style="123" customWidth="1"/>
    <col min="2571" max="2571" width="15.5703125" style="123" customWidth="1"/>
    <col min="2572" max="2572" width="11.28515625" style="123" bestFit="1" customWidth="1"/>
    <col min="2573" max="2812" width="11.42578125" style="123"/>
    <col min="2813" max="2813" width="44.7109375" style="123" customWidth="1"/>
    <col min="2814" max="2816" width="17.140625" style="123" customWidth="1"/>
    <col min="2817" max="2817" width="17.7109375" style="123" customWidth="1"/>
    <col min="2818" max="2818" width="16.140625" style="123" customWidth="1"/>
    <col min="2819" max="2819" width="14.140625" style="123" customWidth="1"/>
    <col min="2820" max="2820" width="14.28515625" style="123" customWidth="1"/>
    <col min="2821" max="2822" width="17.140625" style="123" customWidth="1"/>
    <col min="2823" max="2823" width="15.42578125" style="123" bestFit="1" customWidth="1"/>
    <col min="2824" max="2824" width="15.28515625" style="123" bestFit="1" customWidth="1"/>
    <col min="2825" max="2825" width="15.140625" style="123" customWidth="1"/>
    <col min="2826" max="2826" width="15.85546875" style="123" customWidth="1"/>
    <col min="2827" max="2827" width="15.5703125" style="123" customWidth="1"/>
    <col min="2828" max="2828" width="11.28515625" style="123" bestFit="1" customWidth="1"/>
    <col min="2829" max="3068" width="11.42578125" style="123"/>
    <col min="3069" max="3069" width="44.7109375" style="123" customWidth="1"/>
    <col min="3070" max="3072" width="17.140625" style="123" customWidth="1"/>
    <col min="3073" max="3073" width="17.7109375" style="123" customWidth="1"/>
    <col min="3074" max="3074" width="16.140625" style="123" customWidth="1"/>
    <col min="3075" max="3075" width="14.140625" style="123" customWidth="1"/>
    <col min="3076" max="3076" width="14.28515625" style="123" customWidth="1"/>
    <col min="3077" max="3078" width="17.140625" style="123" customWidth="1"/>
    <col min="3079" max="3079" width="15.42578125" style="123" bestFit="1" customWidth="1"/>
    <col min="3080" max="3080" width="15.28515625" style="123" bestFit="1" customWidth="1"/>
    <col min="3081" max="3081" width="15.140625" style="123" customWidth="1"/>
    <col min="3082" max="3082" width="15.85546875" style="123" customWidth="1"/>
    <col min="3083" max="3083" width="15.5703125" style="123" customWidth="1"/>
    <col min="3084" max="3084" width="11.28515625" style="123" bestFit="1" customWidth="1"/>
    <col min="3085" max="3324" width="11.42578125" style="123"/>
    <col min="3325" max="3325" width="44.7109375" style="123" customWidth="1"/>
    <col min="3326" max="3328" width="17.140625" style="123" customWidth="1"/>
    <col min="3329" max="3329" width="17.7109375" style="123" customWidth="1"/>
    <col min="3330" max="3330" width="16.140625" style="123" customWidth="1"/>
    <col min="3331" max="3331" width="14.140625" style="123" customWidth="1"/>
    <col min="3332" max="3332" width="14.28515625" style="123" customWidth="1"/>
    <col min="3333" max="3334" width="17.140625" style="123" customWidth="1"/>
    <col min="3335" max="3335" width="15.42578125" style="123" bestFit="1" customWidth="1"/>
    <col min="3336" max="3336" width="15.28515625" style="123" bestFit="1" customWidth="1"/>
    <col min="3337" max="3337" width="15.140625" style="123" customWidth="1"/>
    <col min="3338" max="3338" width="15.85546875" style="123" customWidth="1"/>
    <col min="3339" max="3339" width="15.5703125" style="123" customWidth="1"/>
    <col min="3340" max="3340" width="11.28515625" style="123" bestFit="1" customWidth="1"/>
    <col min="3341" max="3580" width="11.42578125" style="123"/>
    <col min="3581" max="3581" width="44.7109375" style="123" customWidth="1"/>
    <col min="3582" max="3584" width="17.140625" style="123" customWidth="1"/>
    <col min="3585" max="3585" width="17.7109375" style="123" customWidth="1"/>
    <col min="3586" max="3586" width="16.140625" style="123" customWidth="1"/>
    <col min="3587" max="3587" width="14.140625" style="123" customWidth="1"/>
    <col min="3588" max="3588" width="14.28515625" style="123" customWidth="1"/>
    <col min="3589" max="3590" width="17.140625" style="123" customWidth="1"/>
    <col min="3591" max="3591" width="15.42578125" style="123" bestFit="1" customWidth="1"/>
    <col min="3592" max="3592" width="15.28515625" style="123" bestFit="1" customWidth="1"/>
    <col min="3593" max="3593" width="15.140625" style="123" customWidth="1"/>
    <col min="3594" max="3594" width="15.85546875" style="123" customWidth="1"/>
    <col min="3595" max="3595" width="15.5703125" style="123" customWidth="1"/>
    <col min="3596" max="3596" width="11.28515625" style="123" bestFit="1" customWidth="1"/>
    <col min="3597" max="3836" width="11.42578125" style="123"/>
    <col min="3837" max="3837" width="44.7109375" style="123" customWidth="1"/>
    <col min="3838" max="3840" width="17.140625" style="123" customWidth="1"/>
    <col min="3841" max="3841" width="17.7109375" style="123" customWidth="1"/>
    <col min="3842" max="3842" width="16.140625" style="123" customWidth="1"/>
    <col min="3843" max="3843" width="14.140625" style="123" customWidth="1"/>
    <col min="3844" max="3844" width="14.28515625" style="123" customWidth="1"/>
    <col min="3845" max="3846" width="17.140625" style="123" customWidth="1"/>
    <col min="3847" max="3847" width="15.42578125" style="123" bestFit="1" customWidth="1"/>
    <col min="3848" max="3848" width="15.28515625" style="123" bestFit="1" customWidth="1"/>
    <col min="3849" max="3849" width="15.140625" style="123" customWidth="1"/>
    <col min="3850" max="3850" width="15.85546875" style="123" customWidth="1"/>
    <col min="3851" max="3851" width="15.5703125" style="123" customWidth="1"/>
    <col min="3852" max="3852" width="11.28515625" style="123" bestFit="1" customWidth="1"/>
    <col min="3853" max="4092" width="11.42578125" style="123"/>
    <col min="4093" max="4093" width="44.7109375" style="123" customWidth="1"/>
    <col min="4094" max="4096" width="17.140625" style="123" customWidth="1"/>
    <col min="4097" max="4097" width="17.7109375" style="123" customWidth="1"/>
    <col min="4098" max="4098" width="16.140625" style="123" customWidth="1"/>
    <col min="4099" max="4099" width="14.140625" style="123" customWidth="1"/>
    <col min="4100" max="4100" width="14.28515625" style="123" customWidth="1"/>
    <col min="4101" max="4102" width="17.140625" style="123" customWidth="1"/>
    <col min="4103" max="4103" width="15.42578125" style="123" bestFit="1" customWidth="1"/>
    <col min="4104" max="4104" width="15.28515625" style="123" bestFit="1" customWidth="1"/>
    <col min="4105" max="4105" width="15.140625" style="123" customWidth="1"/>
    <col min="4106" max="4106" width="15.85546875" style="123" customWidth="1"/>
    <col min="4107" max="4107" width="15.5703125" style="123" customWidth="1"/>
    <col min="4108" max="4108" width="11.28515625" style="123" bestFit="1" customWidth="1"/>
    <col min="4109" max="4348" width="11.42578125" style="123"/>
    <col min="4349" max="4349" width="44.7109375" style="123" customWidth="1"/>
    <col min="4350" max="4352" width="17.140625" style="123" customWidth="1"/>
    <col min="4353" max="4353" width="17.7109375" style="123" customWidth="1"/>
    <col min="4354" max="4354" width="16.140625" style="123" customWidth="1"/>
    <col min="4355" max="4355" width="14.140625" style="123" customWidth="1"/>
    <col min="4356" max="4356" width="14.28515625" style="123" customWidth="1"/>
    <col min="4357" max="4358" width="17.140625" style="123" customWidth="1"/>
    <col min="4359" max="4359" width="15.42578125" style="123" bestFit="1" customWidth="1"/>
    <col min="4360" max="4360" width="15.28515625" style="123" bestFit="1" customWidth="1"/>
    <col min="4361" max="4361" width="15.140625" style="123" customWidth="1"/>
    <col min="4362" max="4362" width="15.85546875" style="123" customWidth="1"/>
    <col min="4363" max="4363" width="15.5703125" style="123" customWidth="1"/>
    <col min="4364" max="4364" width="11.28515625" style="123" bestFit="1" customWidth="1"/>
    <col min="4365" max="4604" width="11.42578125" style="123"/>
    <col min="4605" max="4605" width="44.7109375" style="123" customWidth="1"/>
    <col min="4606" max="4608" width="17.140625" style="123" customWidth="1"/>
    <col min="4609" max="4609" width="17.7109375" style="123" customWidth="1"/>
    <col min="4610" max="4610" width="16.140625" style="123" customWidth="1"/>
    <col min="4611" max="4611" width="14.140625" style="123" customWidth="1"/>
    <col min="4612" max="4612" width="14.28515625" style="123" customWidth="1"/>
    <col min="4613" max="4614" width="17.140625" style="123" customWidth="1"/>
    <col min="4615" max="4615" width="15.42578125" style="123" bestFit="1" customWidth="1"/>
    <col min="4616" max="4616" width="15.28515625" style="123" bestFit="1" customWidth="1"/>
    <col min="4617" max="4617" width="15.140625" style="123" customWidth="1"/>
    <col min="4618" max="4618" width="15.85546875" style="123" customWidth="1"/>
    <col min="4619" max="4619" width="15.5703125" style="123" customWidth="1"/>
    <col min="4620" max="4620" width="11.28515625" style="123" bestFit="1" customWidth="1"/>
    <col min="4621" max="4860" width="11.42578125" style="123"/>
    <col min="4861" max="4861" width="44.7109375" style="123" customWidth="1"/>
    <col min="4862" max="4864" width="17.140625" style="123" customWidth="1"/>
    <col min="4865" max="4865" width="17.7109375" style="123" customWidth="1"/>
    <col min="4866" max="4866" width="16.140625" style="123" customWidth="1"/>
    <col min="4867" max="4867" width="14.140625" style="123" customWidth="1"/>
    <col min="4868" max="4868" width="14.28515625" style="123" customWidth="1"/>
    <col min="4869" max="4870" width="17.140625" style="123" customWidth="1"/>
    <col min="4871" max="4871" width="15.42578125" style="123" bestFit="1" customWidth="1"/>
    <col min="4872" max="4872" width="15.28515625" style="123" bestFit="1" customWidth="1"/>
    <col min="4873" max="4873" width="15.140625" style="123" customWidth="1"/>
    <col min="4874" max="4874" width="15.85546875" style="123" customWidth="1"/>
    <col min="4875" max="4875" width="15.5703125" style="123" customWidth="1"/>
    <col min="4876" max="4876" width="11.28515625" style="123" bestFit="1" customWidth="1"/>
    <col min="4877" max="5116" width="11.42578125" style="123"/>
    <col min="5117" max="5117" width="44.7109375" style="123" customWidth="1"/>
    <col min="5118" max="5120" width="17.140625" style="123" customWidth="1"/>
    <col min="5121" max="5121" width="17.7109375" style="123" customWidth="1"/>
    <col min="5122" max="5122" width="16.140625" style="123" customWidth="1"/>
    <col min="5123" max="5123" width="14.140625" style="123" customWidth="1"/>
    <col min="5124" max="5124" width="14.28515625" style="123" customWidth="1"/>
    <col min="5125" max="5126" width="17.140625" style="123" customWidth="1"/>
    <col min="5127" max="5127" width="15.42578125" style="123" bestFit="1" customWidth="1"/>
    <col min="5128" max="5128" width="15.28515625" style="123" bestFit="1" customWidth="1"/>
    <col min="5129" max="5129" width="15.140625" style="123" customWidth="1"/>
    <col min="5130" max="5130" width="15.85546875" style="123" customWidth="1"/>
    <col min="5131" max="5131" width="15.5703125" style="123" customWidth="1"/>
    <col min="5132" max="5132" width="11.28515625" style="123" bestFit="1" customWidth="1"/>
    <col min="5133" max="5372" width="11.42578125" style="123"/>
    <col min="5373" max="5373" width="44.7109375" style="123" customWidth="1"/>
    <col min="5374" max="5376" width="17.140625" style="123" customWidth="1"/>
    <col min="5377" max="5377" width="17.7109375" style="123" customWidth="1"/>
    <col min="5378" max="5378" width="16.140625" style="123" customWidth="1"/>
    <col min="5379" max="5379" width="14.140625" style="123" customWidth="1"/>
    <col min="5380" max="5380" width="14.28515625" style="123" customWidth="1"/>
    <col min="5381" max="5382" width="17.140625" style="123" customWidth="1"/>
    <col min="5383" max="5383" width="15.42578125" style="123" bestFit="1" customWidth="1"/>
    <col min="5384" max="5384" width="15.28515625" style="123" bestFit="1" customWidth="1"/>
    <col min="5385" max="5385" width="15.140625" style="123" customWidth="1"/>
    <col min="5386" max="5386" width="15.85546875" style="123" customWidth="1"/>
    <col min="5387" max="5387" width="15.5703125" style="123" customWidth="1"/>
    <col min="5388" max="5388" width="11.28515625" style="123" bestFit="1" customWidth="1"/>
    <col min="5389" max="5628" width="11.42578125" style="123"/>
    <col min="5629" max="5629" width="44.7109375" style="123" customWidth="1"/>
    <col min="5630" max="5632" width="17.140625" style="123" customWidth="1"/>
    <col min="5633" max="5633" width="17.7109375" style="123" customWidth="1"/>
    <col min="5634" max="5634" width="16.140625" style="123" customWidth="1"/>
    <col min="5635" max="5635" width="14.140625" style="123" customWidth="1"/>
    <col min="5636" max="5636" width="14.28515625" style="123" customWidth="1"/>
    <col min="5637" max="5638" width="17.140625" style="123" customWidth="1"/>
    <col min="5639" max="5639" width="15.42578125" style="123" bestFit="1" customWidth="1"/>
    <col min="5640" max="5640" width="15.28515625" style="123" bestFit="1" customWidth="1"/>
    <col min="5641" max="5641" width="15.140625" style="123" customWidth="1"/>
    <col min="5642" max="5642" width="15.85546875" style="123" customWidth="1"/>
    <col min="5643" max="5643" width="15.5703125" style="123" customWidth="1"/>
    <col min="5644" max="5644" width="11.28515625" style="123" bestFit="1" customWidth="1"/>
    <col min="5645" max="5884" width="11.42578125" style="123"/>
    <col min="5885" max="5885" width="44.7109375" style="123" customWidth="1"/>
    <col min="5886" max="5888" width="17.140625" style="123" customWidth="1"/>
    <col min="5889" max="5889" width="17.7109375" style="123" customWidth="1"/>
    <col min="5890" max="5890" width="16.140625" style="123" customWidth="1"/>
    <col min="5891" max="5891" width="14.140625" style="123" customWidth="1"/>
    <col min="5892" max="5892" width="14.28515625" style="123" customWidth="1"/>
    <col min="5893" max="5894" width="17.140625" style="123" customWidth="1"/>
    <col min="5895" max="5895" width="15.42578125" style="123" bestFit="1" customWidth="1"/>
    <col min="5896" max="5896" width="15.28515625" style="123" bestFit="1" customWidth="1"/>
    <col min="5897" max="5897" width="15.140625" style="123" customWidth="1"/>
    <col min="5898" max="5898" width="15.85546875" style="123" customWidth="1"/>
    <col min="5899" max="5899" width="15.5703125" style="123" customWidth="1"/>
    <col min="5900" max="5900" width="11.28515625" style="123" bestFit="1" customWidth="1"/>
    <col min="5901" max="6140" width="11.42578125" style="123"/>
    <col min="6141" max="6141" width="44.7109375" style="123" customWidth="1"/>
    <col min="6142" max="6144" width="17.140625" style="123" customWidth="1"/>
    <col min="6145" max="6145" width="17.7109375" style="123" customWidth="1"/>
    <col min="6146" max="6146" width="16.140625" style="123" customWidth="1"/>
    <col min="6147" max="6147" width="14.140625" style="123" customWidth="1"/>
    <col min="6148" max="6148" width="14.28515625" style="123" customWidth="1"/>
    <col min="6149" max="6150" width="17.140625" style="123" customWidth="1"/>
    <col min="6151" max="6151" width="15.42578125" style="123" bestFit="1" customWidth="1"/>
    <col min="6152" max="6152" width="15.28515625" style="123" bestFit="1" customWidth="1"/>
    <col min="6153" max="6153" width="15.140625" style="123" customWidth="1"/>
    <col min="6154" max="6154" width="15.85546875" style="123" customWidth="1"/>
    <col min="6155" max="6155" width="15.5703125" style="123" customWidth="1"/>
    <col min="6156" max="6156" width="11.28515625" style="123" bestFit="1" customWidth="1"/>
    <col min="6157" max="6396" width="11.42578125" style="123"/>
    <col min="6397" max="6397" width="44.7109375" style="123" customWidth="1"/>
    <col min="6398" max="6400" width="17.140625" style="123" customWidth="1"/>
    <col min="6401" max="6401" width="17.7109375" style="123" customWidth="1"/>
    <col min="6402" max="6402" width="16.140625" style="123" customWidth="1"/>
    <col min="6403" max="6403" width="14.140625" style="123" customWidth="1"/>
    <col min="6404" max="6404" width="14.28515625" style="123" customWidth="1"/>
    <col min="6405" max="6406" width="17.140625" style="123" customWidth="1"/>
    <col min="6407" max="6407" width="15.42578125" style="123" bestFit="1" customWidth="1"/>
    <col min="6408" max="6408" width="15.28515625" style="123" bestFit="1" customWidth="1"/>
    <col min="6409" max="6409" width="15.140625" style="123" customWidth="1"/>
    <col min="6410" max="6410" width="15.85546875" style="123" customWidth="1"/>
    <col min="6411" max="6411" width="15.5703125" style="123" customWidth="1"/>
    <col min="6412" max="6412" width="11.28515625" style="123" bestFit="1" customWidth="1"/>
    <col min="6413" max="6652" width="11.42578125" style="123"/>
    <col min="6653" max="6653" width="44.7109375" style="123" customWidth="1"/>
    <col min="6654" max="6656" width="17.140625" style="123" customWidth="1"/>
    <col min="6657" max="6657" width="17.7109375" style="123" customWidth="1"/>
    <col min="6658" max="6658" width="16.140625" style="123" customWidth="1"/>
    <col min="6659" max="6659" width="14.140625" style="123" customWidth="1"/>
    <col min="6660" max="6660" width="14.28515625" style="123" customWidth="1"/>
    <col min="6661" max="6662" width="17.140625" style="123" customWidth="1"/>
    <col min="6663" max="6663" width="15.42578125" style="123" bestFit="1" customWidth="1"/>
    <col min="6664" max="6664" width="15.28515625" style="123" bestFit="1" customWidth="1"/>
    <col min="6665" max="6665" width="15.140625" style="123" customWidth="1"/>
    <col min="6666" max="6666" width="15.85546875" style="123" customWidth="1"/>
    <col min="6667" max="6667" width="15.5703125" style="123" customWidth="1"/>
    <col min="6668" max="6668" width="11.28515625" style="123" bestFit="1" customWidth="1"/>
    <col min="6669" max="6908" width="11.42578125" style="123"/>
    <col min="6909" max="6909" width="44.7109375" style="123" customWidth="1"/>
    <col min="6910" max="6912" width="17.140625" style="123" customWidth="1"/>
    <col min="6913" max="6913" width="17.7109375" style="123" customWidth="1"/>
    <col min="6914" max="6914" width="16.140625" style="123" customWidth="1"/>
    <col min="6915" max="6915" width="14.140625" style="123" customWidth="1"/>
    <col min="6916" max="6916" width="14.28515625" style="123" customWidth="1"/>
    <col min="6917" max="6918" width="17.140625" style="123" customWidth="1"/>
    <col min="6919" max="6919" width="15.42578125" style="123" bestFit="1" customWidth="1"/>
    <col min="6920" max="6920" width="15.28515625" style="123" bestFit="1" customWidth="1"/>
    <col min="6921" max="6921" width="15.140625" style="123" customWidth="1"/>
    <col min="6922" max="6922" width="15.85546875" style="123" customWidth="1"/>
    <col min="6923" max="6923" width="15.5703125" style="123" customWidth="1"/>
    <col min="6924" max="6924" width="11.28515625" style="123" bestFit="1" customWidth="1"/>
    <col min="6925" max="7164" width="11.42578125" style="123"/>
    <col min="7165" max="7165" width="44.7109375" style="123" customWidth="1"/>
    <col min="7166" max="7168" width="17.140625" style="123" customWidth="1"/>
    <col min="7169" max="7169" width="17.7109375" style="123" customWidth="1"/>
    <col min="7170" max="7170" width="16.140625" style="123" customWidth="1"/>
    <col min="7171" max="7171" width="14.140625" style="123" customWidth="1"/>
    <col min="7172" max="7172" width="14.28515625" style="123" customWidth="1"/>
    <col min="7173" max="7174" width="17.140625" style="123" customWidth="1"/>
    <col min="7175" max="7175" width="15.42578125" style="123" bestFit="1" customWidth="1"/>
    <col min="7176" max="7176" width="15.28515625" style="123" bestFit="1" customWidth="1"/>
    <col min="7177" max="7177" width="15.140625" style="123" customWidth="1"/>
    <col min="7178" max="7178" width="15.85546875" style="123" customWidth="1"/>
    <col min="7179" max="7179" width="15.5703125" style="123" customWidth="1"/>
    <col min="7180" max="7180" width="11.28515625" style="123" bestFit="1" customWidth="1"/>
    <col min="7181" max="7420" width="11.42578125" style="123"/>
    <col min="7421" max="7421" width="44.7109375" style="123" customWidth="1"/>
    <col min="7422" max="7424" width="17.140625" style="123" customWidth="1"/>
    <col min="7425" max="7425" width="17.7109375" style="123" customWidth="1"/>
    <col min="7426" max="7426" width="16.140625" style="123" customWidth="1"/>
    <col min="7427" max="7427" width="14.140625" style="123" customWidth="1"/>
    <col min="7428" max="7428" width="14.28515625" style="123" customWidth="1"/>
    <col min="7429" max="7430" width="17.140625" style="123" customWidth="1"/>
    <col min="7431" max="7431" width="15.42578125" style="123" bestFit="1" customWidth="1"/>
    <col min="7432" max="7432" width="15.28515625" style="123" bestFit="1" customWidth="1"/>
    <col min="7433" max="7433" width="15.140625" style="123" customWidth="1"/>
    <col min="7434" max="7434" width="15.85546875" style="123" customWidth="1"/>
    <col min="7435" max="7435" width="15.5703125" style="123" customWidth="1"/>
    <col min="7436" max="7436" width="11.28515625" style="123" bestFit="1" customWidth="1"/>
    <col min="7437" max="7676" width="11.42578125" style="123"/>
    <col min="7677" max="7677" width="44.7109375" style="123" customWidth="1"/>
    <col min="7678" max="7680" width="17.140625" style="123" customWidth="1"/>
    <col min="7681" max="7681" width="17.7109375" style="123" customWidth="1"/>
    <col min="7682" max="7682" width="16.140625" style="123" customWidth="1"/>
    <col min="7683" max="7683" width="14.140625" style="123" customWidth="1"/>
    <col min="7684" max="7684" width="14.28515625" style="123" customWidth="1"/>
    <col min="7685" max="7686" width="17.140625" style="123" customWidth="1"/>
    <col min="7687" max="7687" width="15.42578125" style="123" bestFit="1" customWidth="1"/>
    <col min="7688" max="7688" width="15.28515625" style="123" bestFit="1" customWidth="1"/>
    <col min="7689" max="7689" width="15.140625" style="123" customWidth="1"/>
    <col min="7690" max="7690" width="15.85546875" style="123" customWidth="1"/>
    <col min="7691" max="7691" width="15.5703125" style="123" customWidth="1"/>
    <col min="7692" max="7692" width="11.28515625" style="123" bestFit="1" customWidth="1"/>
    <col min="7693" max="7932" width="11.42578125" style="123"/>
    <col min="7933" max="7933" width="44.7109375" style="123" customWidth="1"/>
    <col min="7934" max="7936" width="17.140625" style="123" customWidth="1"/>
    <col min="7937" max="7937" width="17.7109375" style="123" customWidth="1"/>
    <col min="7938" max="7938" width="16.140625" style="123" customWidth="1"/>
    <col min="7939" max="7939" width="14.140625" style="123" customWidth="1"/>
    <col min="7940" max="7940" width="14.28515625" style="123" customWidth="1"/>
    <col min="7941" max="7942" width="17.140625" style="123" customWidth="1"/>
    <col min="7943" max="7943" width="15.42578125" style="123" bestFit="1" customWidth="1"/>
    <col min="7944" max="7944" width="15.28515625" style="123" bestFit="1" customWidth="1"/>
    <col min="7945" max="7945" width="15.140625" style="123" customWidth="1"/>
    <col min="7946" max="7946" width="15.85546875" style="123" customWidth="1"/>
    <col min="7947" max="7947" width="15.5703125" style="123" customWidth="1"/>
    <col min="7948" max="7948" width="11.28515625" style="123" bestFit="1" customWidth="1"/>
    <col min="7949" max="8188" width="11.42578125" style="123"/>
    <col min="8189" max="8189" width="44.7109375" style="123" customWidth="1"/>
    <col min="8190" max="8192" width="17.140625" style="123" customWidth="1"/>
    <col min="8193" max="8193" width="17.7109375" style="123" customWidth="1"/>
    <col min="8194" max="8194" width="16.140625" style="123" customWidth="1"/>
    <col min="8195" max="8195" width="14.140625" style="123" customWidth="1"/>
    <col min="8196" max="8196" width="14.28515625" style="123" customWidth="1"/>
    <col min="8197" max="8198" width="17.140625" style="123" customWidth="1"/>
    <col min="8199" max="8199" width="15.42578125" style="123" bestFit="1" customWidth="1"/>
    <col min="8200" max="8200" width="15.28515625" style="123" bestFit="1" customWidth="1"/>
    <col min="8201" max="8201" width="15.140625" style="123" customWidth="1"/>
    <col min="8202" max="8202" width="15.85546875" style="123" customWidth="1"/>
    <col min="8203" max="8203" width="15.5703125" style="123" customWidth="1"/>
    <col min="8204" max="8204" width="11.28515625" style="123" bestFit="1" customWidth="1"/>
    <col min="8205" max="8444" width="11.42578125" style="123"/>
    <col min="8445" max="8445" width="44.7109375" style="123" customWidth="1"/>
    <col min="8446" max="8448" width="17.140625" style="123" customWidth="1"/>
    <col min="8449" max="8449" width="17.7109375" style="123" customWidth="1"/>
    <col min="8450" max="8450" width="16.140625" style="123" customWidth="1"/>
    <col min="8451" max="8451" width="14.140625" style="123" customWidth="1"/>
    <col min="8452" max="8452" width="14.28515625" style="123" customWidth="1"/>
    <col min="8453" max="8454" width="17.140625" style="123" customWidth="1"/>
    <col min="8455" max="8455" width="15.42578125" style="123" bestFit="1" customWidth="1"/>
    <col min="8456" max="8456" width="15.28515625" style="123" bestFit="1" customWidth="1"/>
    <col min="8457" max="8457" width="15.140625" style="123" customWidth="1"/>
    <col min="8458" max="8458" width="15.85546875" style="123" customWidth="1"/>
    <col min="8459" max="8459" width="15.5703125" style="123" customWidth="1"/>
    <col min="8460" max="8460" width="11.28515625" style="123" bestFit="1" customWidth="1"/>
    <col min="8461" max="8700" width="11.42578125" style="123"/>
    <col min="8701" max="8701" width="44.7109375" style="123" customWidth="1"/>
    <col min="8702" max="8704" width="17.140625" style="123" customWidth="1"/>
    <col min="8705" max="8705" width="17.7109375" style="123" customWidth="1"/>
    <col min="8706" max="8706" width="16.140625" style="123" customWidth="1"/>
    <col min="8707" max="8707" width="14.140625" style="123" customWidth="1"/>
    <col min="8708" max="8708" width="14.28515625" style="123" customWidth="1"/>
    <col min="8709" max="8710" width="17.140625" style="123" customWidth="1"/>
    <col min="8711" max="8711" width="15.42578125" style="123" bestFit="1" customWidth="1"/>
    <col min="8712" max="8712" width="15.28515625" style="123" bestFit="1" customWidth="1"/>
    <col min="8713" max="8713" width="15.140625" style="123" customWidth="1"/>
    <col min="8714" max="8714" width="15.85546875" style="123" customWidth="1"/>
    <col min="8715" max="8715" width="15.5703125" style="123" customWidth="1"/>
    <col min="8716" max="8716" width="11.28515625" style="123" bestFit="1" customWidth="1"/>
    <col min="8717" max="8956" width="11.42578125" style="123"/>
    <col min="8957" max="8957" width="44.7109375" style="123" customWidth="1"/>
    <col min="8958" max="8960" width="17.140625" style="123" customWidth="1"/>
    <col min="8961" max="8961" width="17.7109375" style="123" customWidth="1"/>
    <col min="8962" max="8962" width="16.140625" style="123" customWidth="1"/>
    <col min="8963" max="8963" width="14.140625" style="123" customWidth="1"/>
    <col min="8964" max="8964" width="14.28515625" style="123" customWidth="1"/>
    <col min="8965" max="8966" width="17.140625" style="123" customWidth="1"/>
    <col min="8967" max="8967" width="15.42578125" style="123" bestFit="1" customWidth="1"/>
    <col min="8968" max="8968" width="15.28515625" style="123" bestFit="1" customWidth="1"/>
    <col min="8969" max="8969" width="15.140625" style="123" customWidth="1"/>
    <col min="8970" max="8970" width="15.85546875" style="123" customWidth="1"/>
    <col min="8971" max="8971" width="15.5703125" style="123" customWidth="1"/>
    <col min="8972" max="8972" width="11.28515625" style="123" bestFit="1" customWidth="1"/>
    <col min="8973" max="9212" width="11.42578125" style="123"/>
    <col min="9213" max="9213" width="44.7109375" style="123" customWidth="1"/>
    <col min="9214" max="9216" width="17.140625" style="123" customWidth="1"/>
    <col min="9217" max="9217" width="17.7109375" style="123" customWidth="1"/>
    <col min="9218" max="9218" width="16.140625" style="123" customWidth="1"/>
    <col min="9219" max="9219" width="14.140625" style="123" customWidth="1"/>
    <col min="9220" max="9220" width="14.28515625" style="123" customWidth="1"/>
    <col min="9221" max="9222" width="17.140625" style="123" customWidth="1"/>
    <col min="9223" max="9223" width="15.42578125" style="123" bestFit="1" customWidth="1"/>
    <col min="9224" max="9224" width="15.28515625" style="123" bestFit="1" customWidth="1"/>
    <col min="9225" max="9225" width="15.140625" style="123" customWidth="1"/>
    <col min="9226" max="9226" width="15.85546875" style="123" customWidth="1"/>
    <col min="9227" max="9227" width="15.5703125" style="123" customWidth="1"/>
    <col min="9228" max="9228" width="11.28515625" style="123" bestFit="1" customWidth="1"/>
    <col min="9229" max="9468" width="11.42578125" style="123"/>
    <col min="9469" max="9469" width="44.7109375" style="123" customWidth="1"/>
    <col min="9470" max="9472" width="17.140625" style="123" customWidth="1"/>
    <col min="9473" max="9473" width="17.7109375" style="123" customWidth="1"/>
    <col min="9474" max="9474" width="16.140625" style="123" customWidth="1"/>
    <col min="9475" max="9475" width="14.140625" style="123" customWidth="1"/>
    <col min="9476" max="9476" width="14.28515625" style="123" customWidth="1"/>
    <col min="9477" max="9478" width="17.140625" style="123" customWidth="1"/>
    <col min="9479" max="9479" width="15.42578125" style="123" bestFit="1" customWidth="1"/>
    <col min="9480" max="9480" width="15.28515625" style="123" bestFit="1" customWidth="1"/>
    <col min="9481" max="9481" width="15.140625" style="123" customWidth="1"/>
    <col min="9482" max="9482" width="15.85546875" style="123" customWidth="1"/>
    <col min="9483" max="9483" width="15.5703125" style="123" customWidth="1"/>
    <col min="9484" max="9484" width="11.28515625" style="123" bestFit="1" customWidth="1"/>
    <col min="9485" max="9724" width="11.42578125" style="123"/>
    <col min="9725" max="9725" width="44.7109375" style="123" customWidth="1"/>
    <col min="9726" max="9728" width="17.140625" style="123" customWidth="1"/>
    <col min="9729" max="9729" width="17.7109375" style="123" customWidth="1"/>
    <col min="9730" max="9730" width="16.140625" style="123" customWidth="1"/>
    <col min="9731" max="9731" width="14.140625" style="123" customWidth="1"/>
    <col min="9732" max="9732" width="14.28515625" style="123" customWidth="1"/>
    <col min="9733" max="9734" width="17.140625" style="123" customWidth="1"/>
    <col min="9735" max="9735" width="15.42578125" style="123" bestFit="1" customWidth="1"/>
    <col min="9736" max="9736" width="15.28515625" style="123" bestFit="1" customWidth="1"/>
    <col min="9737" max="9737" width="15.140625" style="123" customWidth="1"/>
    <col min="9738" max="9738" width="15.85546875" style="123" customWidth="1"/>
    <col min="9739" max="9739" width="15.5703125" style="123" customWidth="1"/>
    <col min="9740" max="9740" width="11.28515625" style="123" bestFit="1" customWidth="1"/>
    <col min="9741" max="9980" width="11.42578125" style="123"/>
    <col min="9981" max="9981" width="44.7109375" style="123" customWidth="1"/>
    <col min="9982" max="9984" width="17.140625" style="123" customWidth="1"/>
    <col min="9985" max="9985" width="17.7109375" style="123" customWidth="1"/>
    <col min="9986" max="9986" width="16.140625" style="123" customWidth="1"/>
    <col min="9987" max="9987" width="14.140625" style="123" customWidth="1"/>
    <col min="9988" max="9988" width="14.28515625" style="123" customWidth="1"/>
    <col min="9989" max="9990" width="17.140625" style="123" customWidth="1"/>
    <col min="9991" max="9991" width="15.42578125" style="123" bestFit="1" customWidth="1"/>
    <col min="9992" max="9992" width="15.28515625" style="123" bestFit="1" customWidth="1"/>
    <col min="9993" max="9993" width="15.140625" style="123" customWidth="1"/>
    <col min="9994" max="9994" width="15.85546875" style="123" customWidth="1"/>
    <col min="9995" max="9995" width="15.5703125" style="123" customWidth="1"/>
    <col min="9996" max="9996" width="11.28515625" style="123" bestFit="1" customWidth="1"/>
    <col min="9997" max="10236" width="11.42578125" style="123"/>
    <col min="10237" max="10237" width="44.7109375" style="123" customWidth="1"/>
    <col min="10238" max="10240" width="17.140625" style="123" customWidth="1"/>
    <col min="10241" max="10241" width="17.7109375" style="123" customWidth="1"/>
    <col min="10242" max="10242" width="16.140625" style="123" customWidth="1"/>
    <col min="10243" max="10243" width="14.140625" style="123" customWidth="1"/>
    <col min="10244" max="10244" width="14.28515625" style="123" customWidth="1"/>
    <col min="10245" max="10246" width="17.140625" style="123" customWidth="1"/>
    <col min="10247" max="10247" width="15.42578125" style="123" bestFit="1" customWidth="1"/>
    <col min="10248" max="10248" width="15.28515625" style="123" bestFit="1" customWidth="1"/>
    <col min="10249" max="10249" width="15.140625" style="123" customWidth="1"/>
    <col min="10250" max="10250" width="15.85546875" style="123" customWidth="1"/>
    <col min="10251" max="10251" width="15.5703125" style="123" customWidth="1"/>
    <col min="10252" max="10252" width="11.28515625" style="123" bestFit="1" customWidth="1"/>
    <col min="10253" max="10492" width="11.42578125" style="123"/>
    <col min="10493" max="10493" width="44.7109375" style="123" customWidth="1"/>
    <col min="10494" max="10496" width="17.140625" style="123" customWidth="1"/>
    <col min="10497" max="10497" width="17.7109375" style="123" customWidth="1"/>
    <col min="10498" max="10498" width="16.140625" style="123" customWidth="1"/>
    <col min="10499" max="10499" width="14.140625" style="123" customWidth="1"/>
    <col min="10500" max="10500" width="14.28515625" style="123" customWidth="1"/>
    <col min="10501" max="10502" width="17.140625" style="123" customWidth="1"/>
    <col min="10503" max="10503" width="15.42578125" style="123" bestFit="1" customWidth="1"/>
    <col min="10504" max="10504" width="15.28515625" style="123" bestFit="1" customWidth="1"/>
    <col min="10505" max="10505" width="15.140625" style="123" customWidth="1"/>
    <col min="10506" max="10506" width="15.85546875" style="123" customWidth="1"/>
    <col min="10507" max="10507" width="15.5703125" style="123" customWidth="1"/>
    <col min="10508" max="10508" width="11.28515625" style="123" bestFit="1" customWidth="1"/>
    <col min="10509" max="10748" width="11.42578125" style="123"/>
    <col min="10749" max="10749" width="44.7109375" style="123" customWidth="1"/>
    <col min="10750" max="10752" width="17.140625" style="123" customWidth="1"/>
    <col min="10753" max="10753" width="17.7109375" style="123" customWidth="1"/>
    <col min="10754" max="10754" width="16.140625" style="123" customWidth="1"/>
    <col min="10755" max="10755" width="14.140625" style="123" customWidth="1"/>
    <col min="10756" max="10756" width="14.28515625" style="123" customWidth="1"/>
    <col min="10757" max="10758" width="17.140625" style="123" customWidth="1"/>
    <col min="10759" max="10759" width="15.42578125" style="123" bestFit="1" customWidth="1"/>
    <col min="10760" max="10760" width="15.28515625" style="123" bestFit="1" customWidth="1"/>
    <col min="10761" max="10761" width="15.140625" style="123" customWidth="1"/>
    <col min="10762" max="10762" width="15.85546875" style="123" customWidth="1"/>
    <col min="10763" max="10763" width="15.5703125" style="123" customWidth="1"/>
    <col min="10764" max="10764" width="11.28515625" style="123" bestFit="1" customWidth="1"/>
    <col min="10765" max="11004" width="11.42578125" style="123"/>
    <col min="11005" max="11005" width="44.7109375" style="123" customWidth="1"/>
    <col min="11006" max="11008" width="17.140625" style="123" customWidth="1"/>
    <col min="11009" max="11009" width="17.7109375" style="123" customWidth="1"/>
    <col min="11010" max="11010" width="16.140625" style="123" customWidth="1"/>
    <col min="11011" max="11011" width="14.140625" style="123" customWidth="1"/>
    <col min="11012" max="11012" width="14.28515625" style="123" customWidth="1"/>
    <col min="11013" max="11014" width="17.140625" style="123" customWidth="1"/>
    <col min="11015" max="11015" width="15.42578125" style="123" bestFit="1" customWidth="1"/>
    <col min="11016" max="11016" width="15.28515625" style="123" bestFit="1" customWidth="1"/>
    <col min="11017" max="11017" width="15.140625" style="123" customWidth="1"/>
    <col min="11018" max="11018" width="15.85546875" style="123" customWidth="1"/>
    <col min="11019" max="11019" width="15.5703125" style="123" customWidth="1"/>
    <col min="11020" max="11020" width="11.28515625" style="123" bestFit="1" customWidth="1"/>
    <col min="11021" max="11260" width="11.42578125" style="123"/>
    <col min="11261" max="11261" width="44.7109375" style="123" customWidth="1"/>
    <col min="11262" max="11264" width="17.140625" style="123" customWidth="1"/>
    <col min="11265" max="11265" width="17.7109375" style="123" customWidth="1"/>
    <col min="11266" max="11266" width="16.140625" style="123" customWidth="1"/>
    <col min="11267" max="11267" width="14.140625" style="123" customWidth="1"/>
    <col min="11268" max="11268" width="14.28515625" style="123" customWidth="1"/>
    <col min="11269" max="11270" width="17.140625" style="123" customWidth="1"/>
    <col min="11271" max="11271" width="15.42578125" style="123" bestFit="1" customWidth="1"/>
    <col min="11272" max="11272" width="15.28515625" style="123" bestFit="1" customWidth="1"/>
    <col min="11273" max="11273" width="15.140625" style="123" customWidth="1"/>
    <col min="11274" max="11274" width="15.85546875" style="123" customWidth="1"/>
    <col min="11275" max="11275" width="15.5703125" style="123" customWidth="1"/>
    <col min="11276" max="11276" width="11.28515625" style="123" bestFit="1" customWidth="1"/>
    <col min="11277" max="11516" width="11.42578125" style="123"/>
    <col min="11517" max="11517" width="44.7109375" style="123" customWidth="1"/>
    <col min="11518" max="11520" width="17.140625" style="123" customWidth="1"/>
    <col min="11521" max="11521" width="17.7109375" style="123" customWidth="1"/>
    <col min="11522" max="11522" width="16.140625" style="123" customWidth="1"/>
    <col min="11523" max="11523" width="14.140625" style="123" customWidth="1"/>
    <col min="11524" max="11524" width="14.28515625" style="123" customWidth="1"/>
    <col min="11525" max="11526" width="17.140625" style="123" customWidth="1"/>
    <col min="11527" max="11527" width="15.42578125" style="123" bestFit="1" customWidth="1"/>
    <col min="11528" max="11528" width="15.28515625" style="123" bestFit="1" customWidth="1"/>
    <col min="11529" max="11529" width="15.140625" style="123" customWidth="1"/>
    <col min="11530" max="11530" width="15.85546875" style="123" customWidth="1"/>
    <col min="11531" max="11531" width="15.5703125" style="123" customWidth="1"/>
    <col min="11532" max="11532" width="11.28515625" style="123" bestFit="1" customWidth="1"/>
    <col min="11533" max="11772" width="11.42578125" style="123"/>
    <col min="11773" max="11773" width="44.7109375" style="123" customWidth="1"/>
    <col min="11774" max="11776" width="17.140625" style="123" customWidth="1"/>
    <col min="11777" max="11777" width="17.7109375" style="123" customWidth="1"/>
    <col min="11778" max="11778" width="16.140625" style="123" customWidth="1"/>
    <col min="11779" max="11779" width="14.140625" style="123" customWidth="1"/>
    <col min="11780" max="11780" width="14.28515625" style="123" customWidth="1"/>
    <col min="11781" max="11782" width="17.140625" style="123" customWidth="1"/>
    <col min="11783" max="11783" width="15.42578125" style="123" bestFit="1" customWidth="1"/>
    <col min="11784" max="11784" width="15.28515625" style="123" bestFit="1" customWidth="1"/>
    <col min="11785" max="11785" width="15.140625" style="123" customWidth="1"/>
    <col min="11786" max="11786" width="15.85546875" style="123" customWidth="1"/>
    <col min="11787" max="11787" width="15.5703125" style="123" customWidth="1"/>
    <col min="11788" max="11788" width="11.28515625" style="123" bestFit="1" customWidth="1"/>
    <col min="11789" max="12028" width="11.42578125" style="123"/>
    <col min="12029" max="12029" width="44.7109375" style="123" customWidth="1"/>
    <col min="12030" max="12032" width="17.140625" style="123" customWidth="1"/>
    <col min="12033" max="12033" width="17.7109375" style="123" customWidth="1"/>
    <col min="12034" max="12034" width="16.140625" style="123" customWidth="1"/>
    <col min="12035" max="12035" width="14.140625" style="123" customWidth="1"/>
    <col min="12036" max="12036" width="14.28515625" style="123" customWidth="1"/>
    <col min="12037" max="12038" width="17.140625" style="123" customWidth="1"/>
    <col min="12039" max="12039" width="15.42578125" style="123" bestFit="1" customWidth="1"/>
    <col min="12040" max="12040" width="15.28515625" style="123" bestFit="1" customWidth="1"/>
    <col min="12041" max="12041" width="15.140625" style="123" customWidth="1"/>
    <col min="12042" max="12042" width="15.85546875" style="123" customWidth="1"/>
    <col min="12043" max="12043" width="15.5703125" style="123" customWidth="1"/>
    <col min="12044" max="12044" width="11.28515625" style="123" bestFit="1" customWidth="1"/>
    <col min="12045" max="12284" width="11.42578125" style="123"/>
    <col min="12285" max="12285" width="44.7109375" style="123" customWidth="1"/>
    <col min="12286" max="12288" width="17.140625" style="123" customWidth="1"/>
    <col min="12289" max="12289" width="17.7109375" style="123" customWidth="1"/>
    <col min="12290" max="12290" width="16.140625" style="123" customWidth="1"/>
    <col min="12291" max="12291" width="14.140625" style="123" customWidth="1"/>
    <col min="12292" max="12292" width="14.28515625" style="123" customWidth="1"/>
    <col min="12293" max="12294" width="17.140625" style="123" customWidth="1"/>
    <col min="12295" max="12295" width="15.42578125" style="123" bestFit="1" customWidth="1"/>
    <col min="12296" max="12296" width="15.28515625" style="123" bestFit="1" customWidth="1"/>
    <col min="12297" max="12297" width="15.140625" style="123" customWidth="1"/>
    <col min="12298" max="12298" width="15.85546875" style="123" customWidth="1"/>
    <col min="12299" max="12299" width="15.5703125" style="123" customWidth="1"/>
    <col min="12300" max="12300" width="11.28515625" style="123" bestFit="1" customWidth="1"/>
    <col min="12301" max="12540" width="11.42578125" style="123"/>
    <col min="12541" max="12541" width="44.7109375" style="123" customWidth="1"/>
    <col min="12542" max="12544" width="17.140625" style="123" customWidth="1"/>
    <col min="12545" max="12545" width="17.7109375" style="123" customWidth="1"/>
    <col min="12546" max="12546" width="16.140625" style="123" customWidth="1"/>
    <col min="12547" max="12547" width="14.140625" style="123" customWidth="1"/>
    <col min="12548" max="12548" width="14.28515625" style="123" customWidth="1"/>
    <col min="12549" max="12550" width="17.140625" style="123" customWidth="1"/>
    <col min="12551" max="12551" width="15.42578125" style="123" bestFit="1" customWidth="1"/>
    <col min="12552" max="12552" width="15.28515625" style="123" bestFit="1" customWidth="1"/>
    <col min="12553" max="12553" width="15.140625" style="123" customWidth="1"/>
    <col min="12554" max="12554" width="15.85546875" style="123" customWidth="1"/>
    <col min="12555" max="12555" width="15.5703125" style="123" customWidth="1"/>
    <col min="12556" max="12556" width="11.28515625" style="123" bestFit="1" customWidth="1"/>
    <col min="12557" max="12796" width="11.42578125" style="123"/>
    <col min="12797" max="12797" width="44.7109375" style="123" customWidth="1"/>
    <col min="12798" max="12800" width="17.140625" style="123" customWidth="1"/>
    <col min="12801" max="12801" width="17.7109375" style="123" customWidth="1"/>
    <col min="12802" max="12802" width="16.140625" style="123" customWidth="1"/>
    <col min="12803" max="12803" width="14.140625" style="123" customWidth="1"/>
    <col min="12804" max="12804" width="14.28515625" style="123" customWidth="1"/>
    <col min="12805" max="12806" width="17.140625" style="123" customWidth="1"/>
    <col min="12807" max="12807" width="15.42578125" style="123" bestFit="1" customWidth="1"/>
    <col min="12808" max="12808" width="15.28515625" style="123" bestFit="1" customWidth="1"/>
    <col min="12809" max="12809" width="15.140625" style="123" customWidth="1"/>
    <col min="12810" max="12810" width="15.85546875" style="123" customWidth="1"/>
    <col min="12811" max="12811" width="15.5703125" style="123" customWidth="1"/>
    <col min="12812" max="12812" width="11.28515625" style="123" bestFit="1" customWidth="1"/>
    <col min="12813" max="13052" width="11.42578125" style="123"/>
    <col min="13053" max="13053" width="44.7109375" style="123" customWidth="1"/>
    <col min="13054" max="13056" width="17.140625" style="123" customWidth="1"/>
    <col min="13057" max="13057" width="17.7109375" style="123" customWidth="1"/>
    <col min="13058" max="13058" width="16.140625" style="123" customWidth="1"/>
    <col min="13059" max="13059" width="14.140625" style="123" customWidth="1"/>
    <col min="13060" max="13060" width="14.28515625" style="123" customWidth="1"/>
    <col min="13061" max="13062" width="17.140625" style="123" customWidth="1"/>
    <col min="13063" max="13063" width="15.42578125" style="123" bestFit="1" customWidth="1"/>
    <col min="13064" max="13064" width="15.28515625" style="123" bestFit="1" customWidth="1"/>
    <col min="13065" max="13065" width="15.140625" style="123" customWidth="1"/>
    <col min="13066" max="13066" width="15.85546875" style="123" customWidth="1"/>
    <col min="13067" max="13067" width="15.5703125" style="123" customWidth="1"/>
    <col min="13068" max="13068" width="11.28515625" style="123" bestFit="1" customWidth="1"/>
    <col min="13069" max="13308" width="11.42578125" style="123"/>
    <col min="13309" max="13309" width="44.7109375" style="123" customWidth="1"/>
    <col min="13310" max="13312" width="17.140625" style="123" customWidth="1"/>
    <col min="13313" max="13313" width="17.7109375" style="123" customWidth="1"/>
    <col min="13314" max="13314" width="16.140625" style="123" customWidth="1"/>
    <col min="13315" max="13315" width="14.140625" style="123" customWidth="1"/>
    <col min="13316" max="13316" width="14.28515625" style="123" customWidth="1"/>
    <col min="13317" max="13318" width="17.140625" style="123" customWidth="1"/>
    <col min="13319" max="13319" width="15.42578125" style="123" bestFit="1" customWidth="1"/>
    <col min="13320" max="13320" width="15.28515625" style="123" bestFit="1" customWidth="1"/>
    <col min="13321" max="13321" width="15.140625" style="123" customWidth="1"/>
    <col min="13322" max="13322" width="15.85546875" style="123" customWidth="1"/>
    <col min="13323" max="13323" width="15.5703125" style="123" customWidth="1"/>
    <col min="13324" max="13324" width="11.28515625" style="123" bestFit="1" customWidth="1"/>
    <col min="13325" max="13564" width="11.42578125" style="123"/>
    <col min="13565" max="13565" width="44.7109375" style="123" customWidth="1"/>
    <col min="13566" max="13568" width="17.140625" style="123" customWidth="1"/>
    <col min="13569" max="13569" width="17.7109375" style="123" customWidth="1"/>
    <col min="13570" max="13570" width="16.140625" style="123" customWidth="1"/>
    <col min="13571" max="13571" width="14.140625" style="123" customWidth="1"/>
    <col min="13572" max="13572" width="14.28515625" style="123" customWidth="1"/>
    <col min="13573" max="13574" width="17.140625" style="123" customWidth="1"/>
    <col min="13575" max="13575" width="15.42578125" style="123" bestFit="1" customWidth="1"/>
    <col min="13576" max="13576" width="15.28515625" style="123" bestFit="1" customWidth="1"/>
    <col min="13577" max="13577" width="15.140625" style="123" customWidth="1"/>
    <col min="13578" max="13578" width="15.85546875" style="123" customWidth="1"/>
    <col min="13579" max="13579" width="15.5703125" style="123" customWidth="1"/>
    <col min="13580" max="13580" width="11.28515625" style="123" bestFit="1" customWidth="1"/>
    <col min="13581" max="13820" width="11.42578125" style="123"/>
    <col min="13821" max="13821" width="44.7109375" style="123" customWidth="1"/>
    <col min="13822" max="13824" width="17.140625" style="123" customWidth="1"/>
    <col min="13825" max="13825" width="17.7109375" style="123" customWidth="1"/>
    <col min="13826" max="13826" width="16.140625" style="123" customWidth="1"/>
    <col min="13827" max="13827" width="14.140625" style="123" customWidth="1"/>
    <col min="13828" max="13828" width="14.28515625" style="123" customWidth="1"/>
    <col min="13829" max="13830" width="17.140625" style="123" customWidth="1"/>
    <col min="13831" max="13831" width="15.42578125" style="123" bestFit="1" customWidth="1"/>
    <col min="13832" max="13832" width="15.28515625" style="123" bestFit="1" customWidth="1"/>
    <col min="13833" max="13833" width="15.140625" style="123" customWidth="1"/>
    <col min="13834" max="13834" width="15.85546875" style="123" customWidth="1"/>
    <col min="13835" max="13835" width="15.5703125" style="123" customWidth="1"/>
    <col min="13836" max="13836" width="11.28515625" style="123" bestFit="1" customWidth="1"/>
    <col min="13837" max="14076" width="11.42578125" style="123"/>
    <col min="14077" max="14077" width="44.7109375" style="123" customWidth="1"/>
    <col min="14078" max="14080" width="17.140625" style="123" customWidth="1"/>
    <col min="14081" max="14081" width="17.7109375" style="123" customWidth="1"/>
    <col min="14082" max="14082" width="16.140625" style="123" customWidth="1"/>
    <col min="14083" max="14083" width="14.140625" style="123" customWidth="1"/>
    <col min="14084" max="14084" width="14.28515625" style="123" customWidth="1"/>
    <col min="14085" max="14086" width="17.140625" style="123" customWidth="1"/>
    <col min="14087" max="14087" width="15.42578125" style="123" bestFit="1" customWidth="1"/>
    <col min="14088" max="14088" width="15.28515625" style="123" bestFit="1" customWidth="1"/>
    <col min="14089" max="14089" width="15.140625" style="123" customWidth="1"/>
    <col min="14090" max="14090" width="15.85546875" style="123" customWidth="1"/>
    <col min="14091" max="14091" width="15.5703125" style="123" customWidth="1"/>
    <col min="14092" max="14092" width="11.28515625" style="123" bestFit="1" customWidth="1"/>
    <col min="14093" max="14332" width="11.42578125" style="123"/>
    <col min="14333" max="14333" width="44.7109375" style="123" customWidth="1"/>
    <col min="14334" max="14336" width="17.140625" style="123" customWidth="1"/>
    <col min="14337" max="14337" width="17.7109375" style="123" customWidth="1"/>
    <col min="14338" max="14338" width="16.140625" style="123" customWidth="1"/>
    <col min="14339" max="14339" width="14.140625" style="123" customWidth="1"/>
    <col min="14340" max="14340" width="14.28515625" style="123" customWidth="1"/>
    <col min="14341" max="14342" width="17.140625" style="123" customWidth="1"/>
    <col min="14343" max="14343" width="15.42578125" style="123" bestFit="1" customWidth="1"/>
    <col min="14344" max="14344" width="15.28515625" style="123" bestFit="1" customWidth="1"/>
    <col min="14345" max="14345" width="15.140625" style="123" customWidth="1"/>
    <col min="14346" max="14346" width="15.85546875" style="123" customWidth="1"/>
    <col min="14347" max="14347" width="15.5703125" style="123" customWidth="1"/>
    <col min="14348" max="14348" width="11.28515625" style="123" bestFit="1" customWidth="1"/>
    <col min="14349" max="14588" width="11.42578125" style="123"/>
    <col min="14589" max="14589" width="44.7109375" style="123" customWidth="1"/>
    <col min="14590" max="14592" width="17.140625" style="123" customWidth="1"/>
    <col min="14593" max="14593" width="17.7109375" style="123" customWidth="1"/>
    <col min="14594" max="14594" width="16.140625" style="123" customWidth="1"/>
    <col min="14595" max="14595" width="14.140625" style="123" customWidth="1"/>
    <col min="14596" max="14596" width="14.28515625" style="123" customWidth="1"/>
    <col min="14597" max="14598" width="17.140625" style="123" customWidth="1"/>
    <col min="14599" max="14599" width="15.42578125" style="123" bestFit="1" customWidth="1"/>
    <col min="14600" max="14600" width="15.28515625" style="123" bestFit="1" customWidth="1"/>
    <col min="14601" max="14601" width="15.140625" style="123" customWidth="1"/>
    <col min="14602" max="14602" width="15.85546875" style="123" customWidth="1"/>
    <col min="14603" max="14603" width="15.5703125" style="123" customWidth="1"/>
    <col min="14604" max="14604" width="11.28515625" style="123" bestFit="1" customWidth="1"/>
    <col min="14605" max="14844" width="11.42578125" style="123"/>
    <col min="14845" max="14845" width="44.7109375" style="123" customWidth="1"/>
    <col min="14846" max="14848" width="17.140625" style="123" customWidth="1"/>
    <col min="14849" max="14849" width="17.7109375" style="123" customWidth="1"/>
    <col min="14850" max="14850" width="16.140625" style="123" customWidth="1"/>
    <col min="14851" max="14851" width="14.140625" style="123" customWidth="1"/>
    <col min="14852" max="14852" width="14.28515625" style="123" customWidth="1"/>
    <col min="14853" max="14854" width="17.140625" style="123" customWidth="1"/>
    <col min="14855" max="14855" width="15.42578125" style="123" bestFit="1" customWidth="1"/>
    <col min="14856" max="14856" width="15.28515625" style="123" bestFit="1" customWidth="1"/>
    <col min="14857" max="14857" width="15.140625" style="123" customWidth="1"/>
    <col min="14858" max="14858" width="15.85546875" style="123" customWidth="1"/>
    <col min="14859" max="14859" width="15.5703125" style="123" customWidth="1"/>
    <col min="14860" max="14860" width="11.28515625" style="123" bestFit="1" customWidth="1"/>
    <col min="14861" max="15100" width="11.42578125" style="123"/>
    <col min="15101" max="15101" width="44.7109375" style="123" customWidth="1"/>
    <col min="15102" max="15104" width="17.140625" style="123" customWidth="1"/>
    <col min="15105" max="15105" width="17.7109375" style="123" customWidth="1"/>
    <col min="15106" max="15106" width="16.140625" style="123" customWidth="1"/>
    <col min="15107" max="15107" width="14.140625" style="123" customWidth="1"/>
    <col min="15108" max="15108" width="14.28515625" style="123" customWidth="1"/>
    <col min="15109" max="15110" width="17.140625" style="123" customWidth="1"/>
    <col min="15111" max="15111" width="15.42578125" style="123" bestFit="1" customWidth="1"/>
    <col min="15112" max="15112" width="15.28515625" style="123" bestFit="1" customWidth="1"/>
    <col min="15113" max="15113" width="15.140625" style="123" customWidth="1"/>
    <col min="15114" max="15114" width="15.85546875" style="123" customWidth="1"/>
    <col min="15115" max="15115" width="15.5703125" style="123" customWidth="1"/>
    <col min="15116" max="15116" width="11.28515625" style="123" bestFit="1" customWidth="1"/>
    <col min="15117" max="15356" width="11.42578125" style="123"/>
    <col min="15357" max="15357" width="44.7109375" style="123" customWidth="1"/>
    <col min="15358" max="15360" width="17.140625" style="123" customWidth="1"/>
    <col min="15361" max="15361" width="17.7109375" style="123" customWidth="1"/>
    <col min="15362" max="15362" width="16.140625" style="123" customWidth="1"/>
    <col min="15363" max="15363" width="14.140625" style="123" customWidth="1"/>
    <col min="15364" max="15364" width="14.28515625" style="123" customWidth="1"/>
    <col min="15365" max="15366" width="17.140625" style="123" customWidth="1"/>
    <col min="15367" max="15367" width="15.42578125" style="123" bestFit="1" customWidth="1"/>
    <col min="15368" max="15368" width="15.28515625" style="123" bestFit="1" customWidth="1"/>
    <col min="15369" max="15369" width="15.140625" style="123" customWidth="1"/>
    <col min="15370" max="15370" width="15.85546875" style="123" customWidth="1"/>
    <col min="15371" max="15371" width="15.5703125" style="123" customWidth="1"/>
    <col min="15372" max="15372" width="11.28515625" style="123" bestFit="1" customWidth="1"/>
    <col min="15373" max="15612" width="11.42578125" style="123"/>
    <col min="15613" max="15613" width="44.7109375" style="123" customWidth="1"/>
    <col min="15614" max="15616" width="17.140625" style="123" customWidth="1"/>
    <col min="15617" max="15617" width="17.7109375" style="123" customWidth="1"/>
    <col min="15618" max="15618" width="16.140625" style="123" customWidth="1"/>
    <col min="15619" max="15619" width="14.140625" style="123" customWidth="1"/>
    <col min="15620" max="15620" width="14.28515625" style="123" customWidth="1"/>
    <col min="15621" max="15622" width="17.140625" style="123" customWidth="1"/>
    <col min="15623" max="15623" width="15.42578125" style="123" bestFit="1" customWidth="1"/>
    <col min="15624" max="15624" width="15.28515625" style="123" bestFit="1" customWidth="1"/>
    <col min="15625" max="15625" width="15.140625" style="123" customWidth="1"/>
    <col min="15626" max="15626" width="15.85546875" style="123" customWidth="1"/>
    <col min="15627" max="15627" width="15.5703125" style="123" customWidth="1"/>
    <col min="15628" max="15628" width="11.28515625" style="123" bestFit="1" customWidth="1"/>
    <col min="15629" max="15868" width="11.42578125" style="123"/>
    <col min="15869" max="15869" width="44.7109375" style="123" customWidth="1"/>
    <col min="15870" max="15872" width="17.140625" style="123" customWidth="1"/>
    <col min="15873" max="15873" width="17.7109375" style="123" customWidth="1"/>
    <col min="15874" max="15874" width="16.140625" style="123" customWidth="1"/>
    <col min="15875" max="15875" width="14.140625" style="123" customWidth="1"/>
    <col min="15876" max="15876" width="14.28515625" style="123" customWidth="1"/>
    <col min="15877" max="15878" width="17.140625" style="123" customWidth="1"/>
    <col min="15879" max="15879" width="15.42578125" style="123" bestFit="1" customWidth="1"/>
    <col min="15880" max="15880" width="15.28515625" style="123" bestFit="1" customWidth="1"/>
    <col min="15881" max="15881" width="15.140625" style="123" customWidth="1"/>
    <col min="15882" max="15882" width="15.85546875" style="123" customWidth="1"/>
    <col min="15883" max="15883" width="15.5703125" style="123" customWidth="1"/>
    <col min="15884" max="15884" width="11.28515625" style="123" bestFit="1" customWidth="1"/>
    <col min="15885" max="16124" width="11.42578125" style="123"/>
    <col min="16125" max="16125" width="44.7109375" style="123" customWidth="1"/>
    <col min="16126" max="16128" width="17.140625" style="123" customWidth="1"/>
    <col min="16129" max="16129" width="17.7109375" style="123" customWidth="1"/>
    <col min="16130" max="16130" width="16.140625" style="123" customWidth="1"/>
    <col min="16131" max="16131" width="14.140625" style="123" customWidth="1"/>
    <col min="16132" max="16132" width="14.28515625" style="123" customWidth="1"/>
    <col min="16133" max="16134" width="17.140625" style="123" customWidth="1"/>
    <col min="16135" max="16135" width="15.42578125" style="123" bestFit="1" customWidth="1"/>
    <col min="16136" max="16136" width="15.28515625" style="123" bestFit="1" customWidth="1"/>
    <col min="16137" max="16137" width="15.140625" style="123" customWidth="1"/>
    <col min="16138" max="16138" width="15.85546875" style="123" customWidth="1"/>
    <col min="16139" max="16139" width="15.5703125" style="123" customWidth="1"/>
    <col min="16140" max="16140" width="11.28515625" style="123" bestFit="1" customWidth="1"/>
    <col min="16141" max="16384" width="11.42578125" style="123"/>
  </cols>
  <sheetData>
    <row r="1" spans="1:13" x14ac:dyDescent="0.2">
      <c r="A1" s="234" t="s">
        <v>64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3" x14ac:dyDescent="0.2">
      <c r="A2" s="236">
        <v>45733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spans="1:13" ht="11.25" x14ac:dyDescent="0.2">
      <c r="A3" s="124"/>
      <c r="B3" s="123"/>
      <c r="C3" s="123"/>
      <c r="E3" s="123"/>
    </row>
    <row r="4" spans="1:13" ht="13.5" customHeight="1" thickBot="1" x14ac:dyDescent="0.25">
      <c r="A4" s="124"/>
      <c r="B4" s="123"/>
      <c r="C4" s="238"/>
      <c r="D4" s="238"/>
      <c r="E4" s="123"/>
    </row>
    <row r="5" spans="1:13" ht="12.75" customHeight="1" x14ac:dyDescent="0.2">
      <c r="A5" s="239" t="s">
        <v>0</v>
      </c>
      <c r="B5" s="241" t="s">
        <v>9</v>
      </c>
      <c r="C5" s="126" t="s">
        <v>10</v>
      </c>
      <c r="D5" s="126" t="s">
        <v>10</v>
      </c>
      <c r="E5" s="241" t="s">
        <v>1</v>
      </c>
      <c r="F5" s="232" t="s">
        <v>7</v>
      </c>
      <c r="G5" s="232" t="s">
        <v>8</v>
      </c>
      <c r="H5" s="232" t="s">
        <v>2</v>
      </c>
      <c r="I5" s="232" t="s">
        <v>3</v>
      </c>
      <c r="J5" s="232" t="s">
        <v>4</v>
      </c>
      <c r="K5" s="232" t="s">
        <v>5</v>
      </c>
    </row>
    <row r="6" spans="1:13" ht="23.25" customHeight="1" thickBot="1" x14ac:dyDescent="0.25">
      <c r="A6" s="240"/>
      <c r="B6" s="242"/>
      <c r="C6" s="127" t="s">
        <v>11</v>
      </c>
      <c r="D6" s="127" t="s">
        <v>12</v>
      </c>
      <c r="E6" s="242" t="s">
        <v>6</v>
      </c>
      <c r="F6" s="233" t="s">
        <v>6</v>
      </c>
      <c r="G6" s="233" t="s">
        <v>6</v>
      </c>
      <c r="H6" s="233"/>
      <c r="I6" s="233"/>
      <c r="J6" s="233"/>
      <c r="K6" s="233" t="s">
        <v>6</v>
      </c>
    </row>
    <row r="7" spans="1:13" x14ac:dyDescent="0.2">
      <c r="A7" s="1" t="s">
        <v>15</v>
      </c>
      <c r="B7" s="128">
        <v>12513856.52</v>
      </c>
      <c r="C7" s="128">
        <v>2197244.83</v>
      </c>
      <c r="D7" s="128">
        <v>8126161.0099999998</v>
      </c>
      <c r="E7" s="128">
        <v>318557.53000000003</v>
      </c>
      <c r="F7" s="128"/>
      <c r="G7" s="128"/>
      <c r="H7" s="129">
        <v>4576615.84</v>
      </c>
      <c r="I7" s="129"/>
      <c r="J7" s="129">
        <v>42</v>
      </c>
      <c r="K7" s="130">
        <v>27732477.73</v>
      </c>
      <c r="L7" s="125"/>
      <c r="M7" s="125"/>
    </row>
    <row r="8" spans="1:13" x14ac:dyDescent="0.2">
      <c r="A8" s="2" t="s">
        <v>16</v>
      </c>
      <c r="B8" s="128">
        <v>11827953.17</v>
      </c>
      <c r="C8" s="128">
        <v>2076810.53</v>
      </c>
      <c r="D8" s="128">
        <v>7680753.8700000001</v>
      </c>
      <c r="E8" s="128">
        <v>300105.87</v>
      </c>
      <c r="F8" s="128"/>
      <c r="G8" s="128"/>
      <c r="H8" s="129">
        <v>4468260.0599999996</v>
      </c>
      <c r="I8" s="129"/>
      <c r="J8" s="129">
        <v>37.770000000000003</v>
      </c>
      <c r="K8" s="130">
        <v>26353921.27</v>
      </c>
      <c r="L8" s="125"/>
      <c r="M8" s="125"/>
    </row>
    <row r="9" spans="1:13" x14ac:dyDescent="0.2">
      <c r="A9" s="2" t="s">
        <v>17</v>
      </c>
      <c r="B9" s="128"/>
      <c r="C9" s="128"/>
      <c r="E9" s="128"/>
      <c r="F9" s="128"/>
      <c r="G9" s="128"/>
      <c r="H9" s="129"/>
      <c r="I9" s="129">
        <v>23.83</v>
      </c>
      <c r="J9" s="129">
        <v>14.68</v>
      </c>
      <c r="K9" s="130">
        <v>38.51</v>
      </c>
      <c r="L9" s="125"/>
      <c r="M9" s="125"/>
    </row>
    <row r="10" spans="1:13" x14ac:dyDescent="0.2">
      <c r="A10" s="2" t="s">
        <v>18</v>
      </c>
      <c r="B10" s="128"/>
      <c r="C10" s="128"/>
      <c r="D10" s="128"/>
      <c r="E10" s="128"/>
      <c r="F10" s="128"/>
      <c r="G10" s="128"/>
      <c r="H10" s="129"/>
      <c r="I10" s="129">
        <v>35.369999999999997</v>
      </c>
      <c r="J10" s="129">
        <v>15.53</v>
      </c>
      <c r="K10" s="130">
        <v>50.9</v>
      </c>
      <c r="L10" s="125"/>
      <c r="M10" s="125"/>
    </row>
    <row r="11" spans="1:13" x14ac:dyDescent="0.2">
      <c r="A11" s="2" t="s">
        <v>19</v>
      </c>
      <c r="B11" s="128"/>
      <c r="C11" s="128"/>
      <c r="D11" s="128"/>
      <c r="E11" s="128"/>
      <c r="F11" s="128"/>
      <c r="G11" s="128"/>
      <c r="H11" s="129"/>
      <c r="I11" s="129"/>
      <c r="J11" s="129">
        <v>15.05</v>
      </c>
      <c r="K11" s="130">
        <v>15.05</v>
      </c>
      <c r="L11" s="125"/>
      <c r="M11" s="125"/>
    </row>
    <row r="12" spans="1:13" x14ac:dyDescent="0.2">
      <c r="A12" s="2" t="s">
        <v>20</v>
      </c>
      <c r="B12" s="128"/>
      <c r="C12" s="128"/>
      <c r="D12" s="128"/>
      <c r="E12" s="128"/>
      <c r="F12" s="128"/>
      <c r="G12" s="128"/>
      <c r="H12" s="129"/>
      <c r="I12" s="129">
        <v>15.64</v>
      </c>
      <c r="J12" s="129">
        <v>14.08</v>
      </c>
      <c r="K12" s="130">
        <v>29.72</v>
      </c>
      <c r="L12" s="125"/>
      <c r="M12" s="125"/>
    </row>
    <row r="13" spans="1:13" x14ac:dyDescent="0.2">
      <c r="A13" s="2" t="s">
        <v>21</v>
      </c>
      <c r="B13" s="128"/>
      <c r="C13" s="128"/>
      <c r="D13" s="128"/>
      <c r="E13" s="128"/>
      <c r="F13" s="128"/>
      <c r="G13" s="128"/>
      <c r="H13" s="129"/>
      <c r="I13" s="129"/>
      <c r="J13" s="129">
        <v>17.010000000000002</v>
      </c>
      <c r="K13" s="130">
        <v>17.010000000000002</v>
      </c>
      <c r="L13" s="125"/>
      <c r="M13" s="125"/>
    </row>
    <row r="14" spans="1:13" x14ac:dyDescent="0.2">
      <c r="A14" s="2" t="s">
        <v>22</v>
      </c>
      <c r="B14" s="128"/>
      <c r="C14" s="128"/>
      <c r="D14" s="128"/>
      <c r="E14" s="128"/>
      <c r="F14" s="128"/>
      <c r="G14" s="128"/>
      <c r="H14" s="129"/>
      <c r="I14" s="129"/>
      <c r="J14" s="129">
        <v>13.84</v>
      </c>
      <c r="K14" s="130">
        <v>13.84</v>
      </c>
      <c r="L14" s="125"/>
      <c r="M14" s="125"/>
    </row>
    <row r="15" spans="1:13" x14ac:dyDescent="0.2">
      <c r="A15" s="2" t="s">
        <v>23</v>
      </c>
      <c r="B15" s="128"/>
      <c r="C15" s="128"/>
      <c r="D15" s="128"/>
      <c r="E15" s="128"/>
      <c r="F15" s="128"/>
      <c r="G15" s="128"/>
      <c r="H15" s="129"/>
      <c r="I15" s="129"/>
      <c r="J15" s="129">
        <v>16.14</v>
      </c>
      <c r="K15" s="130">
        <v>16.14</v>
      </c>
      <c r="L15" s="125"/>
      <c r="M15" s="125"/>
    </row>
    <row r="16" spans="1:13" x14ac:dyDescent="0.2">
      <c r="A16" s="2" t="s">
        <v>24</v>
      </c>
      <c r="B16" s="128"/>
      <c r="C16" s="128"/>
      <c r="D16" s="128"/>
      <c r="E16" s="128"/>
      <c r="F16" s="128"/>
      <c r="G16" s="128"/>
      <c r="H16" s="129"/>
      <c r="I16" s="129"/>
      <c r="J16" s="129">
        <v>25.5</v>
      </c>
      <c r="K16" s="130">
        <v>25.5</v>
      </c>
      <c r="L16" s="125"/>
      <c r="M16" s="125"/>
    </row>
    <row r="17" spans="1:13" x14ac:dyDescent="0.2">
      <c r="A17" s="2" t="s">
        <v>25</v>
      </c>
      <c r="B17" s="128"/>
      <c r="C17" s="128"/>
      <c r="D17" s="128"/>
      <c r="E17" s="128"/>
      <c r="F17" s="128"/>
      <c r="G17" s="128"/>
      <c r="H17" s="129"/>
      <c r="I17" s="129"/>
      <c r="J17" s="129">
        <v>15.2</v>
      </c>
      <c r="K17" s="130">
        <v>15.2</v>
      </c>
      <c r="L17" s="125"/>
      <c r="M17" s="125"/>
    </row>
    <row r="18" spans="1:13" x14ac:dyDescent="0.2">
      <c r="A18" s="2" t="s">
        <v>26</v>
      </c>
      <c r="B18" s="128"/>
      <c r="C18" s="128"/>
      <c r="D18" s="128"/>
      <c r="E18" s="128"/>
      <c r="F18" s="128"/>
      <c r="G18" s="128"/>
      <c r="H18" s="129"/>
      <c r="I18" s="129">
        <v>28.61</v>
      </c>
      <c r="J18" s="129">
        <v>15.04</v>
      </c>
      <c r="K18" s="130">
        <v>43.65</v>
      </c>
      <c r="L18" s="125"/>
      <c r="M18" s="125"/>
    </row>
    <row r="19" spans="1:13" x14ac:dyDescent="0.2">
      <c r="A19" s="2" t="s">
        <v>27</v>
      </c>
      <c r="B19" s="128"/>
      <c r="C19" s="128"/>
      <c r="D19" s="128"/>
      <c r="E19" s="128"/>
      <c r="F19" s="128"/>
      <c r="G19" s="128"/>
      <c r="H19" s="129"/>
      <c r="I19" s="129">
        <v>45.33</v>
      </c>
      <c r="J19" s="129">
        <v>16.260000000000002</v>
      </c>
      <c r="K19" s="130">
        <v>61.59</v>
      </c>
      <c r="L19" s="125"/>
      <c r="M19" s="125"/>
    </row>
    <row r="20" spans="1:13" x14ac:dyDescent="0.2">
      <c r="A20" s="2" t="s">
        <v>28</v>
      </c>
      <c r="B20" s="128"/>
      <c r="C20" s="128"/>
      <c r="D20" s="128"/>
      <c r="E20" s="128"/>
      <c r="F20" s="128"/>
      <c r="G20" s="128"/>
      <c r="H20" s="130"/>
      <c r="I20" s="130"/>
      <c r="J20" s="130">
        <v>22.82</v>
      </c>
      <c r="K20" s="130">
        <v>22.82</v>
      </c>
      <c r="L20" s="125"/>
      <c r="M20" s="125"/>
    </row>
    <row r="21" spans="1:13" x14ac:dyDescent="0.2">
      <c r="A21" s="2" t="s">
        <v>29</v>
      </c>
      <c r="B21" s="128"/>
      <c r="C21" s="128"/>
      <c r="D21" s="128"/>
      <c r="E21" s="128"/>
      <c r="F21" s="128"/>
      <c r="G21" s="128"/>
      <c r="H21" s="130"/>
      <c r="I21" s="130"/>
      <c r="J21" s="130">
        <v>20.82</v>
      </c>
      <c r="K21" s="130">
        <v>20.82</v>
      </c>
      <c r="L21" s="125"/>
      <c r="M21" s="125"/>
    </row>
    <row r="22" spans="1:13" x14ac:dyDescent="0.2">
      <c r="A22" s="2" t="s">
        <v>30</v>
      </c>
      <c r="B22" s="128"/>
      <c r="C22" s="128"/>
      <c r="D22" s="128"/>
      <c r="E22" s="128"/>
      <c r="F22" s="128"/>
      <c r="G22" s="128"/>
      <c r="H22" s="130"/>
      <c r="I22" s="130">
        <v>40.369999999999997</v>
      </c>
      <c r="J22" s="130">
        <v>15.9</v>
      </c>
      <c r="K22" s="130">
        <v>56.27</v>
      </c>
      <c r="L22" s="125"/>
      <c r="M22" s="125"/>
    </row>
    <row r="23" spans="1:13" x14ac:dyDescent="0.2">
      <c r="A23" s="2" t="s">
        <v>31</v>
      </c>
      <c r="B23" s="128"/>
      <c r="C23" s="128"/>
      <c r="D23" s="128"/>
      <c r="E23" s="128"/>
      <c r="F23" s="128"/>
      <c r="G23" s="128"/>
      <c r="H23" s="130"/>
      <c r="I23" s="130"/>
      <c r="J23" s="130">
        <v>14.84</v>
      </c>
      <c r="K23" s="130">
        <v>14.84</v>
      </c>
      <c r="L23" s="125"/>
      <c r="M23" s="125"/>
    </row>
    <row r="24" spans="1:13" x14ac:dyDescent="0.2">
      <c r="A24" s="2" t="s">
        <v>32</v>
      </c>
      <c r="B24" s="128"/>
      <c r="C24" s="128"/>
      <c r="D24" s="128"/>
      <c r="E24" s="128"/>
      <c r="F24" s="128"/>
      <c r="G24" s="128"/>
      <c r="H24" s="130"/>
      <c r="I24" s="130"/>
      <c r="J24" s="130">
        <v>20.54</v>
      </c>
      <c r="K24" s="130">
        <v>20.54</v>
      </c>
      <c r="L24" s="125"/>
      <c r="M24" s="125"/>
    </row>
    <row r="25" spans="1:13" x14ac:dyDescent="0.2">
      <c r="A25" s="2" t="s">
        <v>33</v>
      </c>
      <c r="B25" s="128"/>
      <c r="C25" s="128"/>
      <c r="D25" s="128"/>
      <c r="E25" s="128"/>
      <c r="F25" s="128"/>
      <c r="G25" s="128"/>
      <c r="H25" s="130"/>
      <c r="I25" s="130"/>
      <c r="J25" s="130">
        <v>15.57</v>
      </c>
      <c r="K25" s="130">
        <v>15.57</v>
      </c>
      <c r="L25" s="125"/>
      <c r="M25" s="125"/>
    </row>
    <row r="26" spans="1:13" x14ac:dyDescent="0.2">
      <c r="A26" s="2" t="s">
        <v>34</v>
      </c>
      <c r="B26" s="128"/>
      <c r="C26" s="128"/>
      <c r="D26" s="128"/>
      <c r="E26" s="128"/>
      <c r="F26" s="128"/>
      <c r="G26" s="128"/>
      <c r="H26" s="130"/>
      <c r="I26" s="130"/>
      <c r="J26" s="130">
        <v>19.47</v>
      </c>
      <c r="K26" s="130">
        <v>19.47</v>
      </c>
      <c r="L26" s="125"/>
      <c r="M26" s="125"/>
    </row>
    <row r="27" spans="1:13" x14ac:dyDescent="0.2">
      <c r="A27" s="2" t="s">
        <v>35</v>
      </c>
      <c r="B27" s="128"/>
      <c r="C27" s="128"/>
      <c r="D27" s="128"/>
      <c r="E27" s="128"/>
      <c r="F27" s="128"/>
      <c r="G27" s="128"/>
      <c r="H27" s="130"/>
      <c r="I27" s="130">
        <v>41.58</v>
      </c>
      <c r="J27" s="130">
        <v>15.99</v>
      </c>
      <c r="K27" s="130">
        <v>57.57</v>
      </c>
      <c r="L27" s="125"/>
      <c r="M27" s="125"/>
    </row>
    <row r="28" spans="1:13" x14ac:dyDescent="0.2">
      <c r="A28" s="2" t="s">
        <v>36</v>
      </c>
      <c r="B28" s="128"/>
      <c r="C28" s="128"/>
      <c r="D28" s="128"/>
      <c r="E28" s="128"/>
      <c r="F28" s="128"/>
      <c r="G28" s="128"/>
      <c r="H28" s="130"/>
      <c r="I28" s="130"/>
      <c r="J28" s="130">
        <v>20.43</v>
      </c>
      <c r="K28" s="130">
        <v>20.43</v>
      </c>
      <c r="L28" s="125"/>
      <c r="M28" s="125"/>
    </row>
    <row r="29" spans="1:13" x14ac:dyDescent="0.2">
      <c r="A29" s="2" t="s">
        <v>37</v>
      </c>
      <c r="B29" s="128">
        <v>13722722.369999999</v>
      </c>
      <c r="C29" s="128">
        <v>2409503.4700000002</v>
      </c>
      <c r="D29" s="128">
        <v>8911165.9000000004</v>
      </c>
      <c r="E29" s="128">
        <v>349459.86</v>
      </c>
      <c r="F29" s="128"/>
      <c r="G29" s="128"/>
      <c r="H29" s="130">
        <v>5000977.84</v>
      </c>
      <c r="I29" s="130">
        <v>290.49</v>
      </c>
      <c r="J29" s="130">
        <v>42.98</v>
      </c>
      <c r="K29" s="130">
        <v>30394162.91</v>
      </c>
      <c r="L29" s="125"/>
      <c r="M29" s="125"/>
    </row>
    <row r="30" spans="1:13" x14ac:dyDescent="0.2">
      <c r="A30" s="2" t="s">
        <v>38</v>
      </c>
      <c r="B30" s="128">
        <v>17377252.640000001</v>
      </c>
      <c r="C30" s="128">
        <v>3051183.98</v>
      </c>
      <c r="D30" s="128">
        <v>11284319.32</v>
      </c>
      <c r="E30" s="128">
        <v>423715.17</v>
      </c>
      <c r="F30" s="128"/>
      <c r="G30" s="128"/>
      <c r="H30" s="130">
        <v>7013676.9900000002</v>
      </c>
      <c r="I30" s="130"/>
      <c r="J30" s="130">
        <v>64.16</v>
      </c>
      <c r="K30" s="130">
        <v>39150212.259999998</v>
      </c>
      <c r="L30" s="125"/>
      <c r="M30" s="125"/>
    </row>
    <row r="31" spans="1:13" x14ac:dyDescent="0.2">
      <c r="A31" s="2" t="s">
        <v>39</v>
      </c>
      <c r="B31" s="128">
        <v>472303422.64999998</v>
      </c>
      <c r="C31" s="128">
        <v>82929371.239999995</v>
      </c>
      <c r="D31" s="128">
        <v>306701108.00999999</v>
      </c>
      <c r="E31" s="128">
        <v>11451806.800000001</v>
      </c>
      <c r="F31" s="128"/>
      <c r="G31" s="128"/>
      <c r="H31" s="130">
        <v>83639712.120000005</v>
      </c>
      <c r="I31" s="130">
        <v>35772.410000000003</v>
      </c>
      <c r="J31" s="130">
        <v>2757.57</v>
      </c>
      <c r="K31" s="130">
        <v>957063950.79999995</v>
      </c>
      <c r="L31" s="125"/>
      <c r="M31" s="125"/>
    </row>
    <row r="32" spans="1:13" x14ac:dyDescent="0.2">
      <c r="A32" s="2" t="s">
        <v>40</v>
      </c>
      <c r="B32" s="128">
        <v>14774854.65</v>
      </c>
      <c r="C32" s="128">
        <v>2594242.06</v>
      </c>
      <c r="D32" s="128">
        <v>9594392.2400000002</v>
      </c>
      <c r="E32" s="128">
        <v>380306.1</v>
      </c>
      <c r="F32" s="128"/>
      <c r="G32" s="128"/>
      <c r="H32" s="130">
        <v>6375623.7999999998</v>
      </c>
      <c r="I32" s="130"/>
      <c r="J32" s="130">
        <v>42.53</v>
      </c>
      <c r="K32" s="130">
        <v>33719461.380000003</v>
      </c>
      <c r="L32" s="125"/>
      <c r="M32" s="125"/>
    </row>
    <row r="33" spans="1:13" x14ac:dyDescent="0.2">
      <c r="A33" s="2" t="s">
        <v>41</v>
      </c>
      <c r="B33" s="128">
        <v>23676079.969999999</v>
      </c>
      <c r="C33" s="128">
        <v>4157163.24</v>
      </c>
      <c r="D33" s="128">
        <v>15374607.960000001</v>
      </c>
      <c r="E33" s="128">
        <v>549567.82999999996</v>
      </c>
      <c r="F33" s="128"/>
      <c r="G33" s="128"/>
      <c r="H33" s="130">
        <v>6565152.0199999996</v>
      </c>
      <c r="I33" s="130"/>
      <c r="J33" s="130">
        <v>84.55</v>
      </c>
      <c r="K33" s="130">
        <v>50322655.57</v>
      </c>
      <c r="L33" s="125"/>
      <c r="M33" s="125"/>
    </row>
    <row r="34" spans="1:13" x14ac:dyDescent="0.2">
      <c r="A34" s="2" t="s">
        <v>42</v>
      </c>
      <c r="B34" s="128">
        <v>17287247.219999999</v>
      </c>
      <c r="C34" s="128">
        <v>3035380.38</v>
      </c>
      <c r="D34" s="128">
        <v>11225872.23</v>
      </c>
      <c r="E34" s="128">
        <v>438633.53</v>
      </c>
      <c r="F34" s="128"/>
      <c r="G34" s="128"/>
      <c r="H34" s="130">
        <v>6460949.2599999998</v>
      </c>
      <c r="I34" s="130"/>
      <c r="J34" s="130">
        <v>89.38</v>
      </c>
      <c r="K34" s="130">
        <v>38448172</v>
      </c>
      <c r="L34" s="125"/>
      <c r="M34" s="125"/>
    </row>
    <row r="35" spans="1:13" x14ac:dyDescent="0.2">
      <c r="A35" s="2" t="s">
        <v>43</v>
      </c>
      <c r="B35" s="128">
        <v>24515613.25</v>
      </c>
      <c r="C35" s="128">
        <v>4304572.6399999997</v>
      </c>
      <c r="D35" s="128">
        <v>15919778.23</v>
      </c>
      <c r="E35" s="128">
        <v>580245.81999999995</v>
      </c>
      <c r="F35" s="128"/>
      <c r="G35" s="128"/>
      <c r="H35" s="130">
        <v>8775307.8699999992</v>
      </c>
      <c r="I35" s="130"/>
      <c r="J35" s="130">
        <v>99.78</v>
      </c>
      <c r="K35" s="130">
        <v>54095617.590000004</v>
      </c>
      <c r="L35" s="125"/>
      <c r="M35" s="125"/>
    </row>
    <row r="36" spans="1:13" x14ac:dyDescent="0.2">
      <c r="A36" s="2" t="s">
        <v>44</v>
      </c>
      <c r="B36" s="128">
        <v>14542082.02</v>
      </c>
      <c r="C36" s="128">
        <v>2553370.69</v>
      </c>
      <c r="D36" s="128">
        <v>9443235.9700000007</v>
      </c>
      <c r="E36" s="128">
        <v>368977.11</v>
      </c>
      <c r="F36" s="128"/>
      <c r="G36" s="128"/>
      <c r="H36" s="130">
        <v>5814590.0499999998</v>
      </c>
      <c r="I36" s="130"/>
      <c r="J36" s="130">
        <v>56.85</v>
      </c>
      <c r="K36" s="130">
        <v>32722312.690000001</v>
      </c>
      <c r="L36" s="125"/>
      <c r="M36" s="125"/>
    </row>
    <row r="37" spans="1:13" x14ac:dyDescent="0.2">
      <c r="A37" s="2" t="s">
        <v>45</v>
      </c>
      <c r="B37" s="128">
        <v>93197505.069999993</v>
      </c>
      <c r="C37" s="128">
        <v>16364078.949999999</v>
      </c>
      <c r="D37" s="128">
        <v>60519946.909999996</v>
      </c>
      <c r="E37" s="128">
        <v>2311897.64</v>
      </c>
      <c r="F37" s="128"/>
      <c r="G37" s="128"/>
      <c r="H37" s="129">
        <v>26891487.91</v>
      </c>
      <c r="I37" s="129"/>
      <c r="J37" s="129">
        <v>296.8</v>
      </c>
      <c r="K37" s="130">
        <v>199285213.28</v>
      </c>
      <c r="L37" s="125"/>
      <c r="M37" s="125"/>
    </row>
    <row r="38" spans="1:13" x14ac:dyDescent="0.2">
      <c r="A38" s="2" t="s">
        <v>46</v>
      </c>
      <c r="B38" s="128">
        <v>30445108.010000002</v>
      </c>
      <c r="C38" s="128">
        <v>5345702.66</v>
      </c>
      <c r="D38" s="128">
        <v>19770232.25</v>
      </c>
      <c r="E38" s="128">
        <v>721297.26</v>
      </c>
      <c r="F38" s="128"/>
      <c r="G38" s="128"/>
      <c r="H38" s="129">
        <v>8845153.9299999997</v>
      </c>
      <c r="I38" s="129"/>
      <c r="J38" s="129">
        <v>113.27</v>
      </c>
      <c r="K38" s="130">
        <v>65127607.380000003</v>
      </c>
      <c r="L38" s="125"/>
      <c r="M38" s="125"/>
    </row>
    <row r="39" spans="1:13" x14ac:dyDescent="0.2">
      <c r="A39" s="2" t="s">
        <v>47</v>
      </c>
      <c r="B39" s="128">
        <v>18756818.420000002</v>
      </c>
      <c r="C39" s="128">
        <v>3293414.96</v>
      </c>
      <c r="D39" s="128">
        <v>12180172.140000001</v>
      </c>
      <c r="E39" s="128">
        <v>457533.86</v>
      </c>
      <c r="F39" s="128"/>
      <c r="G39" s="131"/>
      <c r="H39" s="129">
        <v>6311440.9299999997</v>
      </c>
      <c r="I39" s="129">
        <v>479.26</v>
      </c>
      <c r="J39" s="129">
        <v>61.94</v>
      </c>
      <c r="K39" s="130">
        <v>40999921.509999998</v>
      </c>
      <c r="L39" s="125"/>
      <c r="M39" s="125"/>
    </row>
    <row r="40" spans="1:13" x14ac:dyDescent="0.2">
      <c r="A40" s="2" t="s">
        <v>48</v>
      </c>
      <c r="B40" s="128">
        <v>13243210.75</v>
      </c>
      <c r="C40" s="128">
        <v>2325308.4500000002</v>
      </c>
      <c r="D40" s="128">
        <v>8599783.9900000002</v>
      </c>
      <c r="E40" s="128">
        <v>336055.76</v>
      </c>
      <c r="F40" s="128"/>
      <c r="G40" s="132"/>
      <c r="H40" s="129">
        <v>5488390.0700000003</v>
      </c>
      <c r="I40" s="129"/>
      <c r="J40" s="129">
        <v>70.7</v>
      </c>
      <c r="K40" s="130">
        <v>29992819.719999999</v>
      </c>
      <c r="L40" s="125"/>
      <c r="M40" s="125"/>
    </row>
    <row r="41" spans="1:13" x14ac:dyDescent="0.2">
      <c r="A41" s="2" t="s">
        <v>49</v>
      </c>
      <c r="B41" s="128">
        <v>17107236.390000001</v>
      </c>
      <c r="C41" s="128">
        <v>3003773.19</v>
      </c>
      <c r="D41" s="128">
        <v>11108978.050000001</v>
      </c>
      <c r="E41" s="128">
        <v>415022.14</v>
      </c>
      <c r="F41" s="128"/>
      <c r="G41" s="128"/>
      <c r="H41" s="129">
        <v>6098504.8399999999</v>
      </c>
      <c r="I41" s="129">
        <v>280.54000000000002</v>
      </c>
      <c r="J41" s="129">
        <v>41.98</v>
      </c>
      <c r="K41" s="130">
        <v>37733837.130000003</v>
      </c>
      <c r="L41" s="125"/>
      <c r="M41" s="125"/>
    </row>
    <row r="42" spans="1:13" x14ac:dyDescent="0.2">
      <c r="A42" s="2" t="s">
        <v>50</v>
      </c>
      <c r="B42" s="128">
        <v>24371294.219999999</v>
      </c>
      <c r="C42" s="128">
        <v>4279232.3899999997</v>
      </c>
      <c r="D42" s="128">
        <v>15826061.35</v>
      </c>
      <c r="E42" s="128">
        <v>618382.99</v>
      </c>
      <c r="F42" s="128"/>
      <c r="G42" s="128"/>
      <c r="H42" s="129">
        <v>7453140.8399999999</v>
      </c>
      <c r="I42" s="129"/>
      <c r="J42" s="129">
        <v>193.55</v>
      </c>
      <c r="K42" s="130">
        <v>52548305.340000004</v>
      </c>
      <c r="L42" s="125"/>
      <c r="M42" s="125"/>
    </row>
    <row r="43" spans="1:13" x14ac:dyDescent="0.2">
      <c r="A43" s="2" t="s">
        <v>51</v>
      </c>
      <c r="B43" s="128">
        <v>13665305.119999999</v>
      </c>
      <c r="C43" s="128">
        <v>2399421.87</v>
      </c>
      <c r="D43" s="128">
        <v>8873880.6899999995</v>
      </c>
      <c r="E43" s="128">
        <v>348618.6</v>
      </c>
      <c r="F43" s="128"/>
      <c r="G43" s="128"/>
      <c r="H43" s="129">
        <v>5169741.0199999996</v>
      </c>
      <c r="I43" s="129"/>
      <c r="J43" s="129">
        <v>90.82</v>
      </c>
      <c r="K43" s="130">
        <v>30457058.120000001</v>
      </c>
      <c r="L43" s="125"/>
      <c r="M43" s="125"/>
    </row>
    <row r="44" spans="1:13" x14ac:dyDescent="0.2">
      <c r="A44" s="2" t="s">
        <v>52</v>
      </c>
      <c r="B44" s="128">
        <v>198446425.03</v>
      </c>
      <c r="C44" s="128">
        <v>34844204.939999998</v>
      </c>
      <c r="D44" s="128">
        <v>128865757.72</v>
      </c>
      <c r="E44" s="128">
        <v>5035228.05</v>
      </c>
      <c r="F44" s="128"/>
      <c r="G44" s="128"/>
      <c r="H44" s="129">
        <v>33648810.979999997</v>
      </c>
      <c r="I44" s="129"/>
      <c r="J44" s="129">
        <v>705.21</v>
      </c>
      <c r="K44" s="130">
        <v>400841131.93000001</v>
      </c>
      <c r="L44" s="125"/>
      <c r="M44" s="125"/>
    </row>
    <row r="45" spans="1:13" x14ac:dyDescent="0.2">
      <c r="A45" s="2" t="s">
        <v>53</v>
      </c>
      <c r="B45" s="128">
        <v>31388613.07</v>
      </c>
      <c r="C45" s="128">
        <v>5511367.9500000002</v>
      </c>
      <c r="D45" s="128">
        <v>20382919</v>
      </c>
      <c r="E45" s="128">
        <v>796393.83</v>
      </c>
      <c r="F45" s="128"/>
      <c r="G45" s="128"/>
      <c r="H45" s="129">
        <v>4778225.55</v>
      </c>
      <c r="I45" s="129">
        <v>2399.1799999999998</v>
      </c>
      <c r="J45" s="129">
        <v>149.27000000000001</v>
      </c>
      <c r="K45" s="130">
        <v>62860067.850000001</v>
      </c>
      <c r="L45" s="125"/>
      <c r="M45" s="125"/>
    </row>
    <row r="46" spans="1:13" x14ac:dyDescent="0.2">
      <c r="A46" s="2" t="s">
        <v>54</v>
      </c>
      <c r="B46" s="128">
        <v>83380707.409999996</v>
      </c>
      <c r="C46" s="128">
        <v>14640397.060000001</v>
      </c>
      <c r="D46" s="128">
        <v>54145183.200000003</v>
      </c>
      <c r="E46" s="128">
        <v>2115659.4700000002</v>
      </c>
      <c r="F46" s="128"/>
      <c r="G46" s="128"/>
      <c r="H46" s="129">
        <v>26428238.640000001</v>
      </c>
      <c r="I46" s="129"/>
      <c r="J46" s="129">
        <v>303.75</v>
      </c>
      <c r="K46" s="130">
        <v>180710489.53</v>
      </c>
      <c r="L46" s="125"/>
      <c r="M46" s="125"/>
    </row>
    <row r="47" spans="1:13" x14ac:dyDescent="0.2">
      <c r="A47" s="2" t="s">
        <v>55</v>
      </c>
      <c r="B47" s="128">
        <v>19183568.239999998</v>
      </c>
      <c r="C47" s="128">
        <v>3368345.8</v>
      </c>
      <c r="D47" s="128">
        <v>12457291.970000001</v>
      </c>
      <c r="E47" s="128">
        <v>494212.85</v>
      </c>
      <c r="F47" s="128"/>
      <c r="G47" s="128"/>
      <c r="H47" s="129">
        <v>6076984.7000000002</v>
      </c>
      <c r="I47" s="129">
        <v>562.46</v>
      </c>
      <c r="J47" s="129">
        <v>70.3</v>
      </c>
      <c r="K47" s="130">
        <v>41581036.32</v>
      </c>
      <c r="L47" s="125"/>
      <c r="M47" s="125"/>
    </row>
    <row r="48" spans="1:13" x14ac:dyDescent="0.2">
      <c r="A48" s="2" t="s">
        <v>56</v>
      </c>
      <c r="B48" s="128">
        <v>14945554.58</v>
      </c>
      <c r="C48" s="128">
        <v>2624214.4</v>
      </c>
      <c r="D48" s="128">
        <v>9705240.1699999999</v>
      </c>
      <c r="E48" s="128">
        <v>380362.18</v>
      </c>
      <c r="F48" s="128"/>
      <c r="G48" s="128"/>
      <c r="H48" s="129">
        <v>5797600.4699999997</v>
      </c>
      <c r="I48" s="129">
        <v>231.64</v>
      </c>
      <c r="J48" s="129">
        <v>37.06</v>
      </c>
      <c r="K48" s="130">
        <v>33453240.5</v>
      </c>
      <c r="L48" s="125"/>
      <c r="M48" s="125"/>
    </row>
    <row r="49" spans="1:13" x14ac:dyDescent="0.2">
      <c r="A49" s="2" t="s">
        <v>57</v>
      </c>
      <c r="B49" s="128">
        <v>17433118.07</v>
      </c>
      <c r="C49" s="128">
        <v>3060993.1</v>
      </c>
      <c r="D49" s="128">
        <v>11320596.83</v>
      </c>
      <c r="E49" s="128">
        <v>433473.8</v>
      </c>
      <c r="F49" s="128"/>
      <c r="G49" s="128"/>
      <c r="H49" s="129">
        <v>5523879.4199999999</v>
      </c>
      <c r="I49" s="129">
        <v>300.27</v>
      </c>
      <c r="J49" s="129">
        <v>43.96</v>
      </c>
      <c r="K49" s="130">
        <v>37772405.450000003</v>
      </c>
      <c r="L49" s="125"/>
      <c r="M49" s="125"/>
    </row>
    <row r="50" spans="1:13" x14ac:dyDescent="0.2">
      <c r="A50" s="2" t="s">
        <v>58</v>
      </c>
      <c r="B50" s="128">
        <v>43826430.530000001</v>
      </c>
      <c r="C50" s="128">
        <v>7695261.46</v>
      </c>
      <c r="D50" s="128">
        <v>28459702.300000001</v>
      </c>
      <c r="E50" s="128">
        <v>999698.6</v>
      </c>
      <c r="F50" s="128"/>
      <c r="G50" s="128"/>
      <c r="H50" s="129">
        <v>15101850.65</v>
      </c>
      <c r="I50" s="129">
        <v>2540.16</v>
      </c>
      <c r="J50" s="129">
        <v>154.25</v>
      </c>
      <c r="K50" s="130">
        <v>96085637.950000003</v>
      </c>
      <c r="L50" s="125"/>
      <c r="M50" s="125"/>
    </row>
    <row r="51" spans="1:13" x14ac:dyDescent="0.2">
      <c r="A51" s="2" t="s">
        <v>59</v>
      </c>
      <c r="B51" s="128">
        <v>15428169.83</v>
      </c>
      <c r="C51" s="128">
        <v>2708954.37</v>
      </c>
      <c r="D51" s="128">
        <v>10018637.5</v>
      </c>
      <c r="E51" s="128">
        <v>377445.81</v>
      </c>
      <c r="F51" s="128"/>
      <c r="G51" s="128"/>
      <c r="H51" s="129">
        <v>5319626.8899999997</v>
      </c>
      <c r="I51" s="129"/>
      <c r="J51" s="129">
        <v>36.130000000000003</v>
      </c>
      <c r="K51" s="130">
        <v>33852870.530000001</v>
      </c>
      <c r="L51" s="125"/>
      <c r="M51" s="125"/>
    </row>
    <row r="52" spans="1:13" x14ac:dyDescent="0.2">
      <c r="A52" s="2" t="s">
        <v>60</v>
      </c>
      <c r="B52" s="128">
        <v>265801512.84999999</v>
      </c>
      <c r="C52" s="128">
        <v>46670744.439999998</v>
      </c>
      <c r="D52" s="128">
        <v>172604335.66999999</v>
      </c>
      <c r="E52" s="128">
        <v>6868952.8899999997</v>
      </c>
      <c r="F52" s="128"/>
      <c r="G52" s="128"/>
      <c r="H52" s="129">
        <v>58790749.5</v>
      </c>
      <c r="I52" s="129"/>
      <c r="J52" s="129">
        <v>730.75</v>
      </c>
      <c r="K52" s="130">
        <v>550737026.10000002</v>
      </c>
      <c r="L52" s="125"/>
      <c r="M52" s="125"/>
    </row>
    <row r="53" spans="1:13" ht="13.5" thickBot="1" x14ac:dyDescent="0.25">
      <c r="A53" s="4" t="s">
        <v>61</v>
      </c>
      <c r="B53" s="128">
        <v>28655862.41</v>
      </c>
      <c r="C53" s="128">
        <v>5031538.07</v>
      </c>
      <c r="D53" s="128">
        <v>18608344.399999999</v>
      </c>
      <c r="E53" s="128">
        <v>18212461.329999998</v>
      </c>
      <c r="F53" s="128"/>
      <c r="G53" s="128"/>
      <c r="H53" s="129">
        <v>11131574.119999999</v>
      </c>
      <c r="I53" s="129"/>
      <c r="J53" s="129">
        <v>131.91999999999999</v>
      </c>
      <c r="K53" s="130">
        <v>81639912.25</v>
      </c>
      <c r="L53" s="125"/>
      <c r="M53" s="125"/>
    </row>
    <row r="54" spans="1:13" s="134" customFormat="1" ht="13.5" thickBot="1" x14ac:dyDescent="0.25">
      <c r="A54" s="5" t="s">
        <v>13</v>
      </c>
      <c r="B54" s="133">
        <v>1551817524.46</v>
      </c>
      <c r="C54" s="133">
        <v>272475797.12</v>
      </c>
      <c r="D54" s="133">
        <v>1007708458.88</v>
      </c>
      <c r="E54" s="133">
        <v>56084072.68</v>
      </c>
      <c r="F54" s="133">
        <v>0</v>
      </c>
      <c r="G54" s="133">
        <v>0</v>
      </c>
      <c r="H54" s="133">
        <v>377546266.31</v>
      </c>
      <c r="I54" s="133">
        <v>43087.14</v>
      </c>
      <c r="J54" s="133">
        <v>6893.94</v>
      </c>
      <c r="K54" s="133">
        <v>3265682100.5300002</v>
      </c>
      <c r="L54" s="125"/>
      <c r="M54" s="125"/>
    </row>
    <row r="55" spans="1:13" x14ac:dyDescent="0.2">
      <c r="F55" s="125"/>
      <c r="G55" s="125"/>
      <c r="H55" s="125"/>
      <c r="I55" s="125"/>
      <c r="J55" s="125"/>
    </row>
    <row r="56" spans="1:13" x14ac:dyDescent="0.2">
      <c r="F56" s="125"/>
      <c r="G56" s="125"/>
      <c r="H56" s="125"/>
      <c r="I56" s="125"/>
      <c r="J56" s="125"/>
      <c r="K56" s="125"/>
    </row>
    <row r="57" spans="1:13" x14ac:dyDescent="0.2">
      <c r="F57" s="125"/>
      <c r="G57" s="125"/>
      <c r="H57" s="125"/>
      <c r="I57" s="125"/>
      <c r="J57" s="125"/>
    </row>
    <row r="58" spans="1:13" x14ac:dyDescent="0.2">
      <c r="F58" s="125"/>
      <c r="G58" s="125"/>
      <c r="H58" s="125"/>
      <c r="I58" s="125"/>
      <c r="J58" s="125"/>
    </row>
    <row r="59" spans="1:13" x14ac:dyDescent="0.2">
      <c r="F59" s="125"/>
      <c r="G59" s="125"/>
      <c r="H59" s="125"/>
      <c r="I59" s="125"/>
      <c r="J59" s="125"/>
    </row>
    <row r="60" spans="1:13" x14ac:dyDescent="0.2">
      <c r="G60" s="125"/>
      <c r="H60" s="125"/>
      <c r="I60" s="125"/>
      <c r="J60" s="125"/>
    </row>
    <row r="61" spans="1:13" x14ac:dyDescent="0.2">
      <c r="G61" s="125"/>
      <c r="H61" s="125"/>
      <c r="I61" s="125"/>
      <c r="J61" s="125"/>
    </row>
    <row r="62" spans="1:13" x14ac:dyDescent="0.2">
      <c r="G62" s="125"/>
      <c r="H62" s="125"/>
      <c r="I62" s="125"/>
      <c r="J62" s="125"/>
    </row>
    <row r="63" spans="1:13" x14ac:dyDescent="0.2">
      <c r="G63" s="125"/>
      <c r="H63" s="125"/>
      <c r="I63" s="125"/>
      <c r="J63" s="12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F72B-5B62-41A0-9274-D2C1CE457569}">
  <dimension ref="A1:M63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7" sqref="B17"/>
    </sheetView>
  </sheetViews>
  <sheetFormatPr baseColWidth="10" defaultRowHeight="12.75" x14ac:dyDescent="0.2"/>
  <cols>
    <col min="1" max="1" width="44.7109375" style="3" customWidth="1"/>
    <col min="2" max="4" width="17.140625" style="259" customWidth="1"/>
    <col min="5" max="5" width="17.7109375" style="259" customWidth="1"/>
    <col min="6" max="6" width="16.140625" style="255" customWidth="1"/>
    <col min="7" max="7" width="14.140625" style="255" customWidth="1"/>
    <col min="8" max="8" width="14.28515625" style="255" customWidth="1"/>
    <col min="9" max="10" width="17.140625" style="255" customWidth="1"/>
    <col min="11" max="11" width="15.42578125" style="255" bestFit="1" customWidth="1"/>
    <col min="12" max="12" width="11.28515625" style="255" bestFit="1" customWidth="1"/>
    <col min="13" max="252" width="11.42578125" style="255"/>
    <col min="253" max="253" width="44.7109375" style="255" customWidth="1"/>
    <col min="254" max="256" width="17.140625" style="255" customWidth="1"/>
    <col min="257" max="257" width="17.7109375" style="255" customWidth="1"/>
    <col min="258" max="258" width="16.140625" style="255" customWidth="1"/>
    <col min="259" max="259" width="14.140625" style="255" customWidth="1"/>
    <col min="260" max="260" width="14.28515625" style="255" customWidth="1"/>
    <col min="261" max="262" width="17.140625" style="255" customWidth="1"/>
    <col min="263" max="263" width="15.42578125" style="255" bestFit="1" customWidth="1"/>
    <col min="264" max="264" width="15.28515625" style="255" bestFit="1" customWidth="1"/>
    <col min="265" max="265" width="15.140625" style="255" customWidth="1"/>
    <col min="266" max="266" width="15.85546875" style="255" customWidth="1"/>
    <col min="267" max="267" width="15.5703125" style="255" customWidth="1"/>
    <col min="268" max="268" width="11.28515625" style="255" bestFit="1" customWidth="1"/>
    <col min="269" max="508" width="11.42578125" style="255"/>
    <col min="509" max="509" width="44.7109375" style="255" customWidth="1"/>
    <col min="510" max="512" width="17.140625" style="255" customWidth="1"/>
    <col min="513" max="513" width="17.7109375" style="255" customWidth="1"/>
    <col min="514" max="514" width="16.140625" style="255" customWidth="1"/>
    <col min="515" max="515" width="14.140625" style="255" customWidth="1"/>
    <col min="516" max="516" width="14.28515625" style="255" customWidth="1"/>
    <col min="517" max="518" width="17.140625" style="255" customWidth="1"/>
    <col min="519" max="519" width="15.42578125" style="255" bestFit="1" customWidth="1"/>
    <col min="520" max="520" width="15.28515625" style="255" bestFit="1" customWidth="1"/>
    <col min="521" max="521" width="15.140625" style="255" customWidth="1"/>
    <col min="522" max="522" width="15.85546875" style="255" customWidth="1"/>
    <col min="523" max="523" width="15.5703125" style="255" customWidth="1"/>
    <col min="524" max="524" width="11.28515625" style="255" bestFit="1" customWidth="1"/>
    <col min="525" max="764" width="11.42578125" style="255"/>
    <col min="765" max="765" width="44.7109375" style="255" customWidth="1"/>
    <col min="766" max="768" width="17.140625" style="255" customWidth="1"/>
    <col min="769" max="769" width="17.7109375" style="255" customWidth="1"/>
    <col min="770" max="770" width="16.140625" style="255" customWidth="1"/>
    <col min="771" max="771" width="14.140625" style="255" customWidth="1"/>
    <col min="772" max="772" width="14.28515625" style="255" customWidth="1"/>
    <col min="773" max="774" width="17.140625" style="255" customWidth="1"/>
    <col min="775" max="775" width="15.42578125" style="255" bestFit="1" customWidth="1"/>
    <col min="776" max="776" width="15.28515625" style="255" bestFit="1" customWidth="1"/>
    <col min="777" max="777" width="15.140625" style="255" customWidth="1"/>
    <col min="778" max="778" width="15.85546875" style="255" customWidth="1"/>
    <col min="779" max="779" width="15.5703125" style="255" customWidth="1"/>
    <col min="780" max="780" width="11.28515625" style="255" bestFit="1" customWidth="1"/>
    <col min="781" max="1020" width="11.42578125" style="255"/>
    <col min="1021" max="1021" width="44.7109375" style="255" customWidth="1"/>
    <col min="1022" max="1024" width="17.140625" style="255" customWidth="1"/>
    <col min="1025" max="1025" width="17.7109375" style="255" customWidth="1"/>
    <col min="1026" max="1026" width="16.140625" style="255" customWidth="1"/>
    <col min="1027" max="1027" width="14.140625" style="255" customWidth="1"/>
    <col min="1028" max="1028" width="14.28515625" style="255" customWidth="1"/>
    <col min="1029" max="1030" width="17.140625" style="255" customWidth="1"/>
    <col min="1031" max="1031" width="15.42578125" style="255" bestFit="1" customWidth="1"/>
    <col min="1032" max="1032" width="15.28515625" style="255" bestFit="1" customWidth="1"/>
    <col min="1033" max="1033" width="15.140625" style="255" customWidth="1"/>
    <col min="1034" max="1034" width="15.85546875" style="255" customWidth="1"/>
    <col min="1035" max="1035" width="15.5703125" style="255" customWidth="1"/>
    <col min="1036" max="1036" width="11.28515625" style="255" bestFit="1" customWidth="1"/>
    <col min="1037" max="1276" width="11.42578125" style="255"/>
    <col min="1277" max="1277" width="44.7109375" style="255" customWidth="1"/>
    <col min="1278" max="1280" width="17.140625" style="255" customWidth="1"/>
    <col min="1281" max="1281" width="17.7109375" style="255" customWidth="1"/>
    <col min="1282" max="1282" width="16.140625" style="255" customWidth="1"/>
    <col min="1283" max="1283" width="14.140625" style="255" customWidth="1"/>
    <col min="1284" max="1284" width="14.28515625" style="255" customWidth="1"/>
    <col min="1285" max="1286" width="17.140625" style="255" customWidth="1"/>
    <col min="1287" max="1287" width="15.42578125" style="255" bestFit="1" customWidth="1"/>
    <col min="1288" max="1288" width="15.28515625" style="255" bestFit="1" customWidth="1"/>
    <col min="1289" max="1289" width="15.140625" style="255" customWidth="1"/>
    <col min="1290" max="1290" width="15.85546875" style="255" customWidth="1"/>
    <col min="1291" max="1291" width="15.5703125" style="255" customWidth="1"/>
    <col min="1292" max="1292" width="11.28515625" style="255" bestFit="1" customWidth="1"/>
    <col min="1293" max="1532" width="11.42578125" style="255"/>
    <col min="1533" max="1533" width="44.7109375" style="255" customWidth="1"/>
    <col min="1534" max="1536" width="17.140625" style="255" customWidth="1"/>
    <col min="1537" max="1537" width="17.7109375" style="255" customWidth="1"/>
    <col min="1538" max="1538" width="16.140625" style="255" customWidth="1"/>
    <col min="1539" max="1539" width="14.140625" style="255" customWidth="1"/>
    <col min="1540" max="1540" width="14.28515625" style="255" customWidth="1"/>
    <col min="1541" max="1542" width="17.140625" style="255" customWidth="1"/>
    <col min="1543" max="1543" width="15.42578125" style="255" bestFit="1" customWidth="1"/>
    <col min="1544" max="1544" width="15.28515625" style="255" bestFit="1" customWidth="1"/>
    <col min="1545" max="1545" width="15.140625" style="255" customWidth="1"/>
    <col min="1546" max="1546" width="15.85546875" style="255" customWidth="1"/>
    <col min="1547" max="1547" width="15.5703125" style="255" customWidth="1"/>
    <col min="1548" max="1548" width="11.28515625" style="255" bestFit="1" customWidth="1"/>
    <col min="1549" max="1788" width="11.42578125" style="255"/>
    <col min="1789" max="1789" width="44.7109375" style="255" customWidth="1"/>
    <col min="1790" max="1792" width="17.140625" style="255" customWidth="1"/>
    <col min="1793" max="1793" width="17.7109375" style="255" customWidth="1"/>
    <col min="1794" max="1794" width="16.140625" style="255" customWidth="1"/>
    <col min="1795" max="1795" width="14.140625" style="255" customWidth="1"/>
    <col min="1796" max="1796" width="14.28515625" style="255" customWidth="1"/>
    <col min="1797" max="1798" width="17.140625" style="255" customWidth="1"/>
    <col min="1799" max="1799" width="15.42578125" style="255" bestFit="1" customWidth="1"/>
    <col min="1800" max="1800" width="15.28515625" style="255" bestFit="1" customWidth="1"/>
    <col min="1801" max="1801" width="15.140625" style="255" customWidth="1"/>
    <col min="1802" max="1802" width="15.85546875" style="255" customWidth="1"/>
    <col min="1803" max="1803" width="15.5703125" style="255" customWidth="1"/>
    <col min="1804" max="1804" width="11.28515625" style="255" bestFit="1" customWidth="1"/>
    <col min="1805" max="2044" width="11.42578125" style="255"/>
    <col min="2045" max="2045" width="44.7109375" style="255" customWidth="1"/>
    <col min="2046" max="2048" width="17.140625" style="255" customWidth="1"/>
    <col min="2049" max="2049" width="17.7109375" style="255" customWidth="1"/>
    <col min="2050" max="2050" width="16.140625" style="255" customWidth="1"/>
    <col min="2051" max="2051" width="14.140625" style="255" customWidth="1"/>
    <col min="2052" max="2052" width="14.28515625" style="255" customWidth="1"/>
    <col min="2053" max="2054" width="17.140625" style="255" customWidth="1"/>
    <col min="2055" max="2055" width="15.42578125" style="255" bestFit="1" customWidth="1"/>
    <col min="2056" max="2056" width="15.28515625" style="255" bestFit="1" customWidth="1"/>
    <col min="2057" max="2057" width="15.140625" style="255" customWidth="1"/>
    <col min="2058" max="2058" width="15.85546875" style="255" customWidth="1"/>
    <col min="2059" max="2059" width="15.5703125" style="255" customWidth="1"/>
    <col min="2060" max="2060" width="11.28515625" style="255" bestFit="1" customWidth="1"/>
    <col min="2061" max="2300" width="11.42578125" style="255"/>
    <col min="2301" max="2301" width="44.7109375" style="255" customWidth="1"/>
    <col min="2302" max="2304" width="17.140625" style="255" customWidth="1"/>
    <col min="2305" max="2305" width="17.7109375" style="255" customWidth="1"/>
    <col min="2306" max="2306" width="16.140625" style="255" customWidth="1"/>
    <col min="2307" max="2307" width="14.140625" style="255" customWidth="1"/>
    <col min="2308" max="2308" width="14.28515625" style="255" customWidth="1"/>
    <col min="2309" max="2310" width="17.140625" style="255" customWidth="1"/>
    <col min="2311" max="2311" width="15.42578125" style="255" bestFit="1" customWidth="1"/>
    <col min="2312" max="2312" width="15.28515625" style="255" bestFit="1" customWidth="1"/>
    <col min="2313" max="2313" width="15.140625" style="255" customWidth="1"/>
    <col min="2314" max="2314" width="15.85546875" style="255" customWidth="1"/>
    <col min="2315" max="2315" width="15.5703125" style="255" customWidth="1"/>
    <col min="2316" max="2316" width="11.28515625" style="255" bestFit="1" customWidth="1"/>
    <col min="2317" max="2556" width="11.42578125" style="255"/>
    <col min="2557" max="2557" width="44.7109375" style="255" customWidth="1"/>
    <col min="2558" max="2560" width="17.140625" style="255" customWidth="1"/>
    <col min="2561" max="2561" width="17.7109375" style="255" customWidth="1"/>
    <col min="2562" max="2562" width="16.140625" style="255" customWidth="1"/>
    <col min="2563" max="2563" width="14.140625" style="255" customWidth="1"/>
    <col min="2564" max="2564" width="14.28515625" style="255" customWidth="1"/>
    <col min="2565" max="2566" width="17.140625" style="255" customWidth="1"/>
    <col min="2567" max="2567" width="15.42578125" style="255" bestFit="1" customWidth="1"/>
    <col min="2568" max="2568" width="15.28515625" style="255" bestFit="1" customWidth="1"/>
    <col min="2569" max="2569" width="15.140625" style="255" customWidth="1"/>
    <col min="2570" max="2570" width="15.85546875" style="255" customWidth="1"/>
    <col min="2571" max="2571" width="15.5703125" style="255" customWidth="1"/>
    <col min="2572" max="2572" width="11.28515625" style="255" bestFit="1" customWidth="1"/>
    <col min="2573" max="2812" width="11.42578125" style="255"/>
    <col min="2813" max="2813" width="44.7109375" style="255" customWidth="1"/>
    <col min="2814" max="2816" width="17.140625" style="255" customWidth="1"/>
    <col min="2817" max="2817" width="17.7109375" style="255" customWidth="1"/>
    <col min="2818" max="2818" width="16.140625" style="255" customWidth="1"/>
    <col min="2819" max="2819" width="14.140625" style="255" customWidth="1"/>
    <col min="2820" max="2820" width="14.28515625" style="255" customWidth="1"/>
    <col min="2821" max="2822" width="17.140625" style="255" customWidth="1"/>
    <col min="2823" max="2823" width="15.42578125" style="255" bestFit="1" customWidth="1"/>
    <col min="2824" max="2824" width="15.28515625" style="255" bestFit="1" customWidth="1"/>
    <col min="2825" max="2825" width="15.140625" style="255" customWidth="1"/>
    <col min="2826" max="2826" width="15.85546875" style="255" customWidth="1"/>
    <col min="2827" max="2827" width="15.5703125" style="255" customWidth="1"/>
    <col min="2828" max="2828" width="11.28515625" style="255" bestFit="1" customWidth="1"/>
    <col min="2829" max="3068" width="11.42578125" style="255"/>
    <col min="3069" max="3069" width="44.7109375" style="255" customWidth="1"/>
    <col min="3070" max="3072" width="17.140625" style="255" customWidth="1"/>
    <col min="3073" max="3073" width="17.7109375" style="255" customWidth="1"/>
    <col min="3074" max="3074" width="16.140625" style="255" customWidth="1"/>
    <col min="3075" max="3075" width="14.140625" style="255" customWidth="1"/>
    <col min="3076" max="3076" width="14.28515625" style="255" customWidth="1"/>
    <col min="3077" max="3078" width="17.140625" style="255" customWidth="1"/>
    <col min="3079" max="3079" width="15.42578125" style="255" bestFit="1" customWidth="1"/>
    <col min="3080" max="3080" width="15.28515625" style="255" bestFit="1" customWidth="1"/>
    <col min="3081" max="3081" width="15.140625" style="255" customWidth="1"/>
    <col min="3082" max="3082" width="15.85546875" style="255" customWidth="1"/>
    <col min="3083" max="3083" width="15.5703125" style="255" customWidth="1"/>
    <col min="3084" max="3084" width="11.28515625" style="255" bestFit="1" customWidth="1"/>
    <col min="3085" max="3324" width="11.42578125" style="255"/>
    <col min="3325" max="3325" width="44.7109375" style="255" customWidth="1"/>
    <col min="3326" max="3328" width="17.140625" style="255" customWidth="1"/>
    <col min="3329" max="3329" width="17.7109375" style="255" customWidth="1"/>
    <col min="3330" max="3330" width="16.140625" style="255" customWidth="1"/>
    <col min="3331" max="3331" width="14.140625" style="255" customWidth="1"/>
    <col min="3332" max="3332" width="14.28515625" style="255" customWidth="1"/>
    <col min="3333" max="3334" width="17.140625" style="255" customWidth="1"/>
    <col min="3335" max="3335" width="15.42578125" style="255" bestFit="1" customWidth="1"/>
    <col min="3336" max="3336" width="15.28515625" style="255" bestFit="1" customWidth="1"/>
    <col min="3337" max="3337" width="15.140625" style="255" customWidth="1"/>
    <col min="3338" max="3338" width="15.85546875" style="255" customWidth="1"/>
    <col min="3339" max="3339" width="15.5703125" style="255" customWidth="1"/>
    <col min="3340" max="3340" width="11.28515625" style="255" bestFit="1" customWidth="1"/>
    <col min="3341" max="3580" width="11.42578125" style="255"/>
    <col min="3581" max="3581" width="44.7109375" style="255" customWidth="1"/>
    <col min="3582" max="3584" width="17.140625" style="255" customWidth="1"/>
    <col min="3585" max="3585" width="17.7109375" style="255" customWidth="1"/>
    <col min="3586" max="3586" width="16.140625" style="255" customWidth="1"/>
    <col min="3587" max="3587" width="14.140625" style="255" customWidth="1"/>
    <col min="3588" max="3588" width="14.28515625" style="255" customWidth="1"/>
    <col min="3589" max="3590" width="17.140625" style="255" customWidth="1"/>
    <col min="3591" max="3591" width="15.42578125" style="255" bestFit="1" customWidth="1"/>
    <col min="3592" max="3592" width="15.28515625" style="255" bestFit="1" customWidth="1"/>
    <col min="3593" max="3593" width="15.140625" style="255" customWidth="1"/>
    <col min="3594" max="3594" width="15.85546875" style="255" customWidth="1"/>
    <col min="3595" max="3595" width="15.5703125" style="255" customWidth="1"/>
    <col min="3596" max="3596" width="11.28515625" style="255" bestFit="1" customWidth="1"/>
    <col min="3597" max="3836" width="11.42578125" style="255"/>
    <col min="3837" max="3837" width="44.7109375" style="255" customWidth="1"/>
    <col min="3838" max="3840" width="17.140625" style="255" customWidth="1"/>
    <col min="3841" max="3841" width="17.7109375" style="255" customWidth="1"/>
    <col min="3842" max="3842" width="16.140625" style="255" customWidth="1"/>
    <col min="3843" max="3843" width="14.140625" style="255" customWidth="1"/>
    <col min="3844" max="3844" width="14.28515625" style="255" customWidth="1"/>
    <col min="3845" max="3846" width="17.140625" style="255" customWidth="1"/>
    <col min="3847" max="3847" width="15.42578125" style="255" bestFit="1" customWidth="1"/>
    <col min="3848" max="3848" width="15.28515625" style="255" bestFit="1" customWidth="1"/>
    <col min="3849" max="3849" width="15.140625" style="255" customWidth="1"/>
    <col min="3850" max="3850" width="15.85546875" style="255" customWidth="1"/>
    <col min="3851" max="3851" width="15.5703125" style="255" customWidth="1"/>
    <col min="3852" max="3852" width="11.28515625" style="255" bestFit="1" customWidth="1"/>
    <col min="3853" max="4092" width="11.42578125" style="255"/>
    <col min="4093" max="4093" width="44.7109375" style="255" customWidth="1"/>
    <col min="4094" max="4096" width="17.140625" style="255" customWidth="1"/>
    <col min="4097" max="4097" width="17.7109375" style="255" customWidth="1"/>
    <col min="4098" max="4098" width="16.140625" style="255" customWidth="1"/>
    <col min="4099" max="4099" width="14.140625" style="255" customWidth="1"/>
    <col min="4100" max="4100" width="14.28515625" style="255" customWidth="1"/>
    <col min="4101" max="4102" width="17.140625" style="255" customWidth="1"/>
    <col min="4103" max="4103" width="15.42578125" style="255" bestFit="1" customWidth="1"/>
    <col min="4104" max="4104" width="15.28515625" style="255" bestFit="1" customWidth="1"/>
    <col min="4105" max="4105" width="15.140625" style="255" customWidth="1"/>
    <col min="4106" max="4106" width="15.85546875" style="255" customWidth="1"/>
    <col min="4107" max="4107" width="15.5703125" style="255" customWidth="1"/>
    <col min="4108" max="4108" width="11.28515625" style="255" bestFit="1" customWidth="1"/>
    <col min="4109" max="4348" width="11.42578125" style="255"/>
    <col min="4349" max="4349" width="44.7109375" style="255" customWidth="1"/>
    <col min="4350" max="4352" width="17.140625" style="255" customWidth="1"/>
    <col min="4353" max="4353" width="17.7109375" style="255" customWidth="1"/>
    <col min="4354" max="4354" width="16.140625" style="255" customWidth="1"/>
    <col min="4355" max="4355" width="14.140625" style="255" customWidth="1"/>
    <col min="4356" max="4356" width="14.28515625" style="255" customWidth="1"/>
    <col min="4357" max="4358" width="17.140625" style="255" customWidth="1"/>
    <col min="4359" max="4359" width="15.42578125" style="255" bestFit="1" customWidth="1"/>
    <col min="4360" max="4360" width="15.28515625" style="255" bestFit="1" customWidth="1"/>
    <col min="4361" max="4361" width="15.140625" style="255" customWidth="1"/>
    <col min="4362" max="4362" width="15.85546875" style="255" customWidth="1"/>
    <col min="4363" max="4363" width="15.5703125" style="255" customWidth="1"/>
    <col min="4364" max="4364" width="11.28515625" style="255" bestFit="1" customWidth="1"/>
    <col min="4365" max="4604" width="11.42578125" style="255"/>
    <col min="4605" max="4605" width="44.7109375" style="255" customWidth="1"/>
    <col min="4606" max="4608" width="17.140625" style="255" customWidth="1"/>
    <col min="4609" max="4609" width="17.7109375" style="255" customWidth="1"/>
    <col min="4610" max="4610" width="16.140625" style="255" customWidth="1"/>
    <col min="4611" max="4611" width="14.140625" style="255" customWidth="1"/>
    <col min="4612" max="4612" width="14.28515625" style="255" customWidth="1"/>
    <col min="4613" max="4614" width="17.140625" style="255" customWidth="1"/>
    <col min="4615" max="4615" width="15.42578125" style="255" bestFit="1" customWidth="1"/>
    <col min="4616" max="4616" width="15.28515625" style="255" bestFit="1" customWidth="1"/>
    <col min="4617" max="4617" width="15.140625" style="255" customWidth="1"/>
    <col min="4618" max="4618" width="15.85546875" style="255" customWidth="1"/>
    <col min="4619" max="4619" width="15.5703125" style="255" customWidth="1"/>
    <col min="4620" max="4620" width="11.28515625" style="255" bestFit="1" customWidth="1"/>
    <col min="4621" max="4860" width="11.42578125" style="255"/>
    <col min="4861" max="4861" width="44.7109375" style="255" customWidth="1"/>
    <col min="4862" max="4864" width="17.140625" style="255" customWidth="1"/>
    <col min="4865" max="4865" width="17.7109375" style="255" customWidth="1"/>
    <col min="4866" max="4866" width="16.140625" style="255" customWidth="1"/>
    <col min="4867" max="4867" width="14.140625" style="255" customWidth="1"/>
    <col min="4868" max="4868" width="14.28515625" style="255" customWidth="1"/>
    <col min="4869" max="4870" width="17.140625" style="255" customWidth="1"/>
    <col min="4871" max="4871" width="15.42578125" style="255" bestFit="1" customWidth="1"/>
    <col min="4872" max="4872" width="15.28515625" style="255" bestFit="1" customWidth="1"/>
    <col min="4873" max="4873" width="15.140625" style="255" customWidth="1"/>
    <col min="4874" max="4874" width="15.85546875" style="255" customWidth="1"/>
    <col min="4875" max="4875" width="15.5703125" style="255" customWidth="1"/>
    <col min="4876" max="4876" width="11.28515625" style="255" bestFit="1" customWidth="1"/>
    <col min="4877" max="5116" width="11.42578125" style="255"/>
    <col min="5117" max="5117" width="44.7109375" style="255" customWidth="1"/>
    <col min="5118" max="5120" width="17.140625" style="255" customWidth="1"/>
    <col min="5121" max="5121" width="17.7109375" style="255" customWidth="1"/>
    <col min="5122" max="5122" width="16.140625" style="255" customWidth="1"/>
    <col min="5123" max="5123" width="14.140625" style="255" customWidth="1"/>
    <col min="5124" max="5124" width="14.28515625" style="255" customWidth="1"/>
    <col min="5125" max="5126" width="17.140625" style="255" customWidth="1"/>
    <col min="5127" max="5127" width="15.42578125" style="255" bestFit="1" customWidth="1"/>
    <col min="5128" max="5128" width="15.28515625" style="255" bestFit="1" customWidth="1"/>
    <col min="5129" max="5129" width="15.140625" style="255" customWidth="1"/>
    <col min="5130" max="5130" width="15.85546875" style="255" customWidth="1"/>
    <col min="5131" max="5131" width="15.5703125" style="255" customWidth="1"/>
    <col min="5132" max="5132" width="11.28515625" style="255" bestFit="1" customWidth="1"/>
    <col min="5133" max="5372" width="11.42578125" style="255"/>
    <col min="5373" max="5373" width="44.7109375" style="255" customWidth="1"/>
    <col min="5374" max="5376" width="17.140625" style="255" customWidth="1"/>
    <col min="5377" max="5377" width="17.7109375" style="255" customWidth="1"/>
    <col min="5378" max="5378" width="16.140625" style="255" customWidth="1"/>
    <col min="5379" max="5379" width="14.140625" style="255" customWidth="1"/>
    <col min="5380" max="5380" width="14.28515625" style="255" customWidth="1"/>
    <col min="5381" max="5382" width="17.140625" style="255" customWidth="1"/>
    <col min="5383" max="5383" width="15.42578125" style="255" bestFit="1" customWidth="1"/>
    <col min="5384" max="5384" width="15.28515625" style="255" bestFit="1" customWidth="1"/>
    <col min="5385" max="5385" width="15.140625" style="255" customWidth="1"/>
    <col min="5386" max="5386" width="15.85546875" style="255" customWidth="1"/>
    <col min="5387" max="5387" width="15.5703125" style="255" customWidth="1"/>
    <col min="5388" max="5388" width="11.28515625" style="255" bestFit="1" customWidth="1"/>
    <col min="5389" max="5628" width="11.42578125" style="255"/>
    <col min="5629" max="5629" width="44.7109375" style="255" customWidth="1"/>
    <col min="5630" max="5632" width="17.140625" style="255" customWidth="1"/>
    <col min="5633" max="5633" width="17.7109375" style="255" customWidth="1"/>
    <col min="5634" max="5634" width="16.140625" style="255" customWidth="1"/>
    <col min="5635" max="5635" width="14.140625" style="255" customWidth="1"/>
    <col min="5636" max="5636" width="14.28515625" style="255" customWidth="1"/>
    <col min="5637" max="5638" width="17.140625" style="255" customWidth="1"/>
    <col min="5639" max="5639" width="15.42578125" style="255" bestFit="1" customWidth="1"/>
    <col min="5640" max="5640" width="15.28515625" style="255" bestFit="1" customWidth="1"/>
    <col min="5641" max="5641" width="15.140625" style="255" customWidth="1"/>
    <col min="5642" max="5642" width="15.85546875" style="255" customWidth="1"/>
    <col min="5643" max="5643" width="15.5703125" style="255" customWidth="1"/>
    <col min="5644" max="5644" width="11.28515625" style="255" bestFit="1" customWidth="1"/>
    <col min="5645" max="5884" width="11.42578125" style="255"/>
    <col min="5885" max="5885" width="44.7109375" style="255" customWidth="1"/>
    <col min="5886" max="5888" width="17.140625" style="255" customWidth="1"/>
    <col min="5889" max="5889" width="17.7109375" style="255" customWidth="1"/>
    <col min="5890" max="5890" width="16.140625" style="255" customWidth="1"/>
    <col min="5891" max="5891" width="14.140625" style="255" customWidth="1"/>
    <col min="5892" max="5892" width="14.28515625" style="255" customWidth="1"/>
    <col min="5893" max="5894" width="17.140625" style="255" customWidth="1"/>
    <col min="5895" max="5895" width="15.42578125" style="255" bestFit="1" customWidth="1"/>
    <col min="5896" max="5896" width="15.28515625" style="255" bestFit="1" customWidth="1"/>
    <col min="5897" max="5897" width="15.140625" style="255" customWidth="1"/>
    <col min="5898" max="5898" width="15.85546875" style="255" customWidth="1"/>
    <col min="5899" max="5899" width="15.5703125" style="255" customWidth="1"/>
    <col min="5900" max="5900" width="11.28515625" style="255" bestFit="1" customWidth="1"/>
    <col min="5901" max="6140" width="11.42578125" style="255"/>
    <col min="6141" max="6141" width="44.7109375" style="255" customWidth="1"/>
    <col min="6142" max="6144" width="17.140625" style="255" customWidth="1"/>
    <col min="6145" max="6145" width="17.7109375" style="255" customWidth="1"/>
    <col min="6146" max="6146" width="16.140625" style="255" customWidth="1"/>
    <col min="6147" max="6147" width="14.140625" style="255" customWidth="1"/>
    <col min="6148" max="6148" width="14.28515625" style="255" customWidth="1"/>
    <col min="6149" max="6150" width="17.140625" style="255" customWidth="1"/>
    <col min="6151" max="6151" width="15.42578125" style="255" bestFit="1" customWidth="1"/>
    <col min="6152" max="6152" width="15.28515625" style="255" bestFit="1" customWidth="1"/>
    <col min="6153" max="6153" width="15.140625" style="255" customWidth="1"/>
    <col min="6154" max="6154" width="15.85546875" style="255" customWidth="1"/>
    <col min="6155" max="6155" width="15.5703125" style="255" customWidth="1"/>
    <col min="6156" max="6156" width="11.28515625" style="255" bestFit="1" customWidth="1"/>
    <col min="6157" max="6396" width="11.42578125" style="255"/>
    <col min="6397" max="6397" width="44.7109375" style="255" customWidth="1"/>
    <col min="6398" max="6400" width="17.140625" style="255" customWidth="1"/>
    <col min="6401" max="6401" width="17.7109375" style="255" customWidth="1"/>
    <col min="6402" max="6402" width="16.140625" style="255" customWidth="1"/>
    <col min="6403" max="6403" width="14.140625" style="255" customWidth="1"/>
    <col min="6404" max="6404" width="14.28515625" style="255" customWidth="1"/>
    <col min="6405" max="6406" width="17.140625" style="255" customWidth="1"/>
    <col min="6407" max="6407" width="15.42578125" style="255" bestFit="1" customWidth="1"/>
    <col min="6408" max="6408" width="15.28515625" style="255" bestFit="1" customWidth="1"/>
    <col min="6409" max="6409" width="15.140625" style="255" customWidth="1"/>
    <col min="6410" max="6410" width="15.85546875" style="255" customWidth="1"/>
    <col min="6411" max="6411" width="15.5703125" style="255" customWidth="1"/>
    <col min="6412" max="6412" width="11.28515625" style="255" bestFit="1" customWidth="1"/>
    <col min="6413" max="6652" width="11.42578125" style="255"/>
    <col min="6653" max="6653" width="44.7109375" style="255" customWidth="1"/>
    <col min="6654" max="6656" width="17.140625" style="255" customWidth="1"/>
    <col min="6657" max="6657" width="17.7109375" style="255" customWidth="1"/>
    <col min="6658" max="6658" width="16.140625" style="255" customWidth="1"/>
    <col min="6659" max="6659" width="14.140625" style="255" customWidth="1"/>
    <col min="6660" max="6660" width="14.28515625" style="255" customWidth="1"/>
    <col min="6661" max="6662" width="17.140625" style="255" customWidth="1"/>
    <col min="6663" max="6663" width="15.42578125" style="255" bestFit="1" customWidth="1"/>
    <col min="6664" max="6664" width="15.28515625" style="255" bestFit="1" customWidth="1"/>
    <col min="6665" max="6665" width="15.140625" style="255" customWidth="1"/>
    <col min="6666" max="6666" width="15.85546875" style="255" customWidth="1"/>
    <col min="6667" max="6667" width="15.5703125" style="255" customWidth="1"/>
    <col min="6668" max="6668" width="11.28515625" style="255" bestFit="1" customWidth="1"/>
    <col min="6669" max="6908" width="11.42578125" style="255"/>
    <col min="6909" max="6909" width="44.7109375" style="255" customWidth="1"/>
    <col min="6910" max="6912" width="17.140625" style="255" customWidth="1"/>
    <col min="6913" max="6913" width="17.7109375" style="255" customWidth="1"/>
    <col min="6914" max="6914" width="16.140625" style="255" customWidth="1"/>
    <col min="6915" max="6915" width="14.140625" style="255" customWidth="1"/>
    <col min="6916" max="6916" width="14.28515625" style="255" customWidth="1"/>
    <col min="6917" max="6918" width="17.140625" style="255" customWidth="1"/>
    <col min="6919" max="6919" width="15.42578125" style="255" bestFit="1" customWidth="1"/>
    <col min="6920" max="6920" width="15.28515625" style="255" bestFit="1" customWidth="1"/>
    <col min="6921" max="6921" width="15.140625" style="255" customWidth="1"/>
    <col min="6922" max="6922" width="15.85546875" style="255" customWidth="1"/>
    <col min="6923" max="6923" width="15.5703125" style="255" customWidth="1"/>
    <col min="6924" max="6924" width="11.28515625" style="255" bestFit="1" customWidth="1"/>
    <col min="6925" max="7164" width="11.42578125" style="255"/>
    <col min="7165" max="7165" width="44.7109375" style="255" customWidth="1"/>
    <col min="7166" max="7168" width="17.140625" style="255" customWidth="1"/>
    <col min="7169" max="7169" width="17.7109375" style="255" customWidth="1"/>
    <col min="7170" max="7170" width="16.140625" style="255" customWidth="1"/>
    <col min="7171" max="7171" width="14.140625" style="255" customWidth="1"/>
    <col min="7172" max="7172" width="14.28515625" style="255" customWidth="1"/>
    <col min="7173" max="7174" width="17.140625" style="255" customWidth="1"/>
    <col min="7175" max="7175" width="15.42578125" style="255" bestFit="1" customWidth="1"/>
    <col min="7176" max="7176" width="15.28515625" style="255" bestFit="1" customWidth="1"/>
    <col min="7177" max="7177" width="15.140625" style="255" customWidth="1"/>
    <col min="7178" max="7178" width="15.85546875" style="255" customWidth="1"/>
    <col min="7179" max="7179" width="15.5703125" style="255" customWidth="1"/>
    <col min="7180" max="7180" width="11.28515625" style="255" bestFit="1" customWidth="1"/>
    <col min="7181" max="7420" width="11.42578125" style="255"/>
    <col min="7421" max="7421" width="44.7109375" style="255" customWidth="1"/>
    <col min="7422" max="7424" width="17.140625" style="255" customWidth="1"/>
    <col min="7425" max="7425" width="17.7109375" style="255" customWidth="1"/>
    <col min="7426" max="7426" width="16.140625" style="255" customWidth="1"/>
    <col min="7427" max="7427" width="14.140625" style="255" customWidth="1"/>
    <col min="7428" max="7428" width="14.28515625" style="255" customWidth="1"/>
    <col min="7429" max="7430" width="17.140625" style="255" customWidth="1"/>
    <col min="7431" max="7431" width="15.42578125" style="255" bestFit="1" customWidth="1"/>
    <col min="7432" max="7432" width="15.28515625" style="255" bestFit="1" customWidth="1"/>
    <col min="7433" max="7433" width="15.140625" style="255" customWidth="1"/>
    <col min="7434" max="7434" width="15.85546875" style="255" customWidth="1"/>
    <col min="7435" max="7435" width="15.5703125" style="255" customWidth="1"/>
    <col min="7436" max="7436" width="11.28515625" style="255" bestFit="1" customWidth="1"/>
    <col min="7437" max="7676" width="11.42578125" style="255"/>
    <col min="7677" max="7677" width="44.7109375" style="255" customWidth="1"/>
    <col min="7678" max="7680" width="17.140625" style="255" customWidth="1"/>
    <col min="7681" max="7681" width="17.7109375" style="255" customWidth="1"/>
    <col min="7682" max="7682" width="16.140625" style="255" customWidth="1"/>
    <col min="7683" max="7683" width="14.140625" style="255" customWidth="1"/>
    <col min="7684" max="7684" width="14.28515625" style="255" customWidth="1"/>
    <col min="7685" max="7686" width="17.140625" style="255" customWidth="1"/>
    <col min="7687" max="7687" width="15.42578125" style="255" bestFit="1" customWidth="1"/>
    <col min="7688" max="7688" width="15.28515625" style="255" bestFit="1" customWidth="1"/>
    <col min="7689" max="7689" width="15.140625" style="255" customWidth="1"/>
    <col min="7690" max="7690" width="15.85546875" style="255" customWidth="1"/>
    <col min="7691" max="7691" width="15.5703125" style="255" customWidth="1"/>
    <col min="7692" max="7692" width="11.28515625" style="255" bestFit="1" customWidth="1"/>
    <col min="7693" max="7932" width="11.42578125" style="255"/>
    <col min="7933" max="7933" width="44.7109375" style="255" customWidth="1"/>
    <col min="7934" max="7936" width="17.140625" style="255" customWidth="1"/>
    <col min="7937" max="7937" width="17.7109375" style="255" customWidth="1"/>
    <col min="7938" max="7938" width="16.140625" style="255" customWidth="1"/>
    <col min="7939" max="7939" width="14.140625" style="255" customWidth="1"/>
    <col min="7940" max="7940" width="14.28515625" style="255" customWidth="1"/>
    <col min="7941" max="7942" width="17.140625" style="255" customWidth="1"/>
    <col min="7943" max="7943" width="15.42578125" style="255" bestFit="1" customWidth="1"/>
    <col min="7944" max="7944" width="15.28515625" style="255" bestFit="1" customWidth="1"/>
    <col min="7945" max="7945" width="15.140625" style="255" customWidth="1"/>
    <col min="7946" max="7946" width="15.85546875" style="255" customWidth="1"/>
    <col min="7947" max="7947" width="15.5703125" style="255" customWidth="1"/>
    <col min="7948" max="7948" width="11.28515625" style="255" bestFit="1" customWidth="1"/>
    <col min="7949" max="8188" width="11.42578125" style="255"/>
    <col min="8189" max="8189" width="44.7109375" style="255" customWidth="1"/>
    <col min="8190" max="8192" width="17.140625" style="255" customWidth="1"/>
    <col min="8193" max="8193" width="17.7109375" style="255" customWidth="1"/>
    <col min="8194" max="8194" width="16.140625" style="255" customWidth="1"/>
    <col min="8195" max="8195" width="14.140625" style="255" customWidth="1"/>
    <col min="8196" max="8196" width="14.28515625" style="255" customWidth="1"/>
    <col min="8197" max="8198" width="17.140625" style="255" customWidth="1"/>
    <col min="8199" max="8199" width="15.42578125" style="255" bestFit="1" customWidth="1"/>
    <col min="8200" max="8200" width="15.28515625" style="255" bestFit="1" customWidth="1"/>
    <col min="8201" max="8201" width="15.140625" style="255" customWidth="1"/>
    <col min="8202" max="8202" width="15.85546875" style="255" customWidth="1"/>
    <col min="8203" max="8203" width="15.5703125" style="255" customWidth="1"/>
    <col min="8204" max="8204" width="11.28515625" style="255" bestFit="1" customWidth="1"/>
    <col min="8205" max="8444" width="11.42578125" style="255"/>
    <col min="8445" max="8445" width="44.7109375" style="255" customWidth="1"/>
    <col min="8446" max="8448" width="17.140625" style="255" customWidth="1"/>
    <col min="8449" max="8449" width="17.7109375" style="255" customWidth="1"/>
    <col min="8450" max="8450" width="16.140625" style="255" customWidth="1"/>
    <col min="8451" max="8451" width="14.140625" style="255" customWidth="1"/>
    <col min="8452" max="8452" width="14.28515625" style="255" customWidth="1"/>
    <col min="8453" max="8454" width="17.140625" style="255" customWidth="1"/>
    <col min="8455" max="8455" width="15.42578125" style="255" bestFit="1" customWidth="1"/>
    <col min="8456" max="8456" width="15.28515625" style="255" bestFit="1" customWidth="1"/>
    <col min="8457" max="8457" width="15.140625" style="255" customWidth="1"/>
    <col min="8458" max="8458" width="15.85546875" style="255" customWidth="1"/>
    <col min="8459" max="8459" width="15.5703125" style="255" customWidth="1"/>
    <col min="8460" max="8460" width="11.28515625" style="255" bestFit="1" customWidth="1"/>
    <col min="8461" max="8700" width="11.42578125" style="255"/>
    <col min="8701" max="8701" width="44.7109375" style="255" customWidth="1"/>
    <col min="8702" max="8704" width="17.140625" style="255" customWidth="1"/>
    <col min="8705" max="8705" width="17.7109375" style="255" customWidth="1"/>
    <col min="8706" max="8706" width="16.140625" style="255" customWidth="1"/>
    <col min="8707" max="8707" width="14.140625" style="255" customWidth="1"/>
    <col min="8708" max="8708" width="14.28515625" style="255" customWidth="1"/>
    <col min="8709" max="8710" width="17.140625" style="255" customWidth="1"/>
    <col min="8711" max="8711" width="15.42578125" style="255" bestFit="1" customWidth="1"/>
    <col min="8712" max="8712" width="15.28515625" style="255" bestFit="1" customWidth="1"/>
    <col min="8713" max="8713" width="15.140625" style="255" customWidth="1"/>
    <col min="8714" max="8714" width="15.85546875" style="255" customWidth="1"/>
    <col min="8715" max="8715" width="15.5703125" style="255" customWidth="1"/>
    <col min="8716" max="8716" width="11.28515625" style="255" bestFit="1" customWidth="1"/>
    <col min="8717" max="8956" width="11.42578125" style="255"/>
    <col min="8957" max="8957" width="44.7109375" style="255" customWidth="1"/>
    <col min="8958" max="8960" width="17.140625" style="255" customWidth="1"/>
    <col min="8961" max="8961" width="17.7109375" style="255" customWidth="1"/>
    <col min="8962" max="8962" width="16.140625" style="255" customWidth="1"/>
    <col min="8963" max="8963" width="14.140625" style="255" customWidth="1"/>
    <col min="8964" max="8964" width="14.28515625" style="255" customWidth="1"/>
    <col min="8965" max="8966" width="17.140625" style="255" customWidth="1"/>
    <col min="8967" max="8967" width="15.42578125" style="255" bestFit="1" customWidth="1"/>
    <col min="8968" max="8968" width="15.28515625" style="255" bestFit="1" customWidth="1"/>
    <col min="8969" max="8969" width="15.140625" style="255" customWidth="1"/>
    <col min="8970" max="8970" width="15.85546875" style="255" customWidth="1"/>
    <col min="8971" max="8971" width="15.5703125" style="255" customWidth="1"/>
    <col min="8972" max="8972" width="11.28515625" style="255" bestFit="1" customWidth="1"/>
    <col min="8973" max="9212" width="11.42578125" style="255"/>
    <col min="9213" max="9213" width="44.7109375" style="255" customWidth="1"/>
    <col min="9214" max="9216" width="17.140625" style="255" customWidth="1"/>
    <col min="9217" max="9217" width="17.7109375" style="255" customWidth="1"/>
    <col min="9218" max="9218" width="16.140625" style="255" customWidth="1"/>
    <col min="9219" max="9219" width="14.140625" style="255" customWidth="1"/>
    <col min="9220" max="9220" width="14.28515625" style="255" customWidth="1"/>
    <col min="9221" max="9222" width="17.140625" style="255" customWidth="1"/>
    <col min="9223" max="9223" width="15.42578125" style="255" bestFit="1" customWidth="1"/>
    <col min="9224" max="9224" width="15.28515625" style="255" bestFit="1" customWidth="1"/>
    <col min="9225" max="9225" width="15.140625" style="255" customWidth="1"/>
    <col min="9226" max="9226" width="15.85546875" style="255" customWidth="1"/>
    <col min="9227" max="9227" width="15.5703125" style="255" customWidth="1"/>
    <col min="9228" max="9228" width="11.28515625" style="255" bestFit="1" customWidth="1"/>
    <col min="9229" max="9468" width="11.42578125" style="255"/>
    <col min="9469" max="9469" width="44.7109375" style="255" customWidth="1"/>
    <col min="9470" max="9472" width="17.140625" style="255" customWidth="1"/>
    <col min="9473" max="9473" width="17.7109375" style="255" customWidth="1"/>
    <col min="9474" max="9474" width="16.140625" style="255" customWidth="1"/>
    <col min="9475" max="9475" width="14.140625" style="255" customWidth="1"/>
    <col min="9476" max="9476" width="14.28515625" style="255" customWidth="1"/>
    <col min="9477" max="9478" width="17.140625" style="255" customWidth="1"/>
    <col min="9479" max="9479" width="15.42578125" style="255" bestFit="1" customWidth="1"/>
    <col min="9480" max="9480" width="15.28515625" style="255" bestFit="1" customWidth="1"/>
    <col min="9481" max="9481" width="15.140625" style="255" customWidth="1"/>
    <col min="9482" max="9482" width="15.85546875" style="255" customWidth="1"/>
    <col min="9483" max="9483" width="15.5703125" style="255" customWidth="1"/>
    <col min="9484" max="9484" width="11.28515625" style="255" bestFit="1" customWidth="1"/>
    <col min="9485" max="9724" width="11.42578125" style="255"/>
    <col min="9725" max="9725" width="44.7109375" style="255" customWidth="1"/>
    <col min="9726" max="9728" width="17.140625" style="255" customWidth="1"/>
    <col min="9729" max="9729" width="17.7109375" style="255" customWidth="1"/>
    <col min="9730" max="9730" width="16.140625" style="255" customWidth="1"/>
    <col min="9731" max="9731" width="14.140625" style="255" customWidth="1"/>
    <col min="9732" max="9732" width="14.28515625" style="255" customWidth="1"/>
    <col min="9733" max="9734" width="17.140625" style="255" customWidth="1"/>
    <col min="9735" max="9735" width="15.42578125" style="255" bestFit="1" customWidth="1"/>
    <col min="9736" max="9736" width="15.28515625" style="255" bestFit="1" customWidth="1"/>
    <col min="9737" max="9737" width="15.140625" style="255" customWidth="1"/>
    <col min="9738" max="9738" width="15.85546875" style="255" customWidth="1"/>
    <col min="9739" max="9739" width="15.5703125" style="255" customWidth="1"/>
    <col min="9740" max="9740" width="11.28515625" style="255" bestFit="1" customWidth="1"/>
    <col min="9741" max="9980" width="11.42578125" style="255"/>
    <col min="9981" max="9981" width="44.7109375" style="255" customWidth="1"/>
    <col min="9982" max="9984" width="17.140625" style="255" customWidth="1"/>
    <col min="9985" max="9985" width="17.7109375" style="255" customWidth="1"/>
    <col min="9986" max="9986" width="16.140625" style="255" customWidth="1"/>
    <col min="9987" max="9987" width="14.140625" style="255" customWidth="1"/>
    <col min="9988" max="9988" width="14.28515625" style="255" customWidth="1"/>
    <col min="9989" max="9990" width="17.140625" style="255" customWidth="1"/>
    <col min="9991" max="9991" width="15.42578125" style="255" bestFit="1" customWidth="1"/>
    <col min="9992" max="9992" width="15.28515625" style="255" bestFit="1" customWidth="1"/>
    <col min="9993" max="9993" width="15.140625" style="255" customWidth="1"/>
    <col min="9994" max="9994" width="15.85546875" style="255" customWidth="1"/>
    <col min="9995" max="9995" width="15.5703125" style="255" customWidth="1"/>
    <col min="9996" max="9996" width="11.28515625" style="255" bestFit="1" customWidth="1"/>
    <col min="9997" max="10236" width="11.42578125" style="255"/>
    <col min="10237" max="10237" width="44.7109375" style="255" customWidth="1"/>
    <col min="10238" max="10240" width="17.140625" style="255" customWidth="1"/>
    <col min="10241" max="10241" width="17.7109375" style="255" customWidth="1"/>
    <col min="10242" max="10242" width="16.140625" style="255" customWidth="1"/>
    <col min="10243" max="10243" width="14.140625" style="255" customWidth="1"/>
    <col min="10244" max="10244" width="14.28515625" style="255" customWidth="1"/>
    <col min="10245" max="10246" width="17.140625" style="255" customWidth="1"/>
    <col min="10247" max="10247" width="15.42578125" style="255" bestFit="1" customWidth="1"/>
    <col min="10248" max="10248" width="15.28515625" style="255" bestFit="1" customWidth="1"/>
    <col min="10249" max="10249" width="15.140625" style="255" customWidth="1"/>
    <col min="10250" max="10250" width="15.85546875" style="255" customWidth="1"/>
    <col min="10251" max="10251" width="15.5703125" style="255" customWidth="1"/>
    <col min="10252" max="10252" width="11.28515625" style="255" bestFit="1" customWidth="1"/>
    <col min="10253" max="10492" width="11.42578125" style="255"/>
    <col min="10493" max="10493" width="44.7109375" style="255" customWidth="1"/>
    <col min="10494" max="10496" width="17.140625" style="255" customWidth="1"/>
    <col min="10497" max="10497" width="17.7109375" style="255" customWidth="1"/>
    <col min="10498" max="10498" width="16.140625" style="255" customWidth="1"/>
    <col min="10499" max="10499" width="14.140625" style="255" customWidth="1"/>
    <col min="10500" max="10500" width="14.28515625" style="255" customWidth="1"/>
    <col min="10501" max="10502" width="17.140625" style="255" customWidth="1"/>
    <col min="10503" max="10503" width="15.42578125" style="255" bestFit="1" customWidth="1"/>
    <col min="10504" max="10504" width="15.28515625" style="255" bestFit="1" customWidth="1"/>
    <col min="10505" max="10505" width="15.140625" style="255" customWidth="1"/>
    <col min="10506" max="10506" width="15.85546875" style="255" customWidth="1"/>
    <col min="10507" max="10507" width="15.5703125" style="255" customWidth="1"/>
    <col min="10508" max="10508" width="11.28515625" style="255" bestFit="1" customWidth="1"/>
    <col min="10509" max="10748" width="11.42578125" style="255"/>
    <col min="10749" max="10749" width="44.7109375" style="255" customWidth="1"/>
    <col min="10750" max="10752" width="17.140625" style="255" customWidth="1"/>
    <col min="10753" max="10753" width="17.7109375" style="255" customWidth="1"/>
    <col min="10754" max="10754" width="16.140625" style="255" customWidth="1"/>
    <col min="10755" max="10755" width="14.140625" style="255" customWidth="1"/>
    <col min="10756" max="10756" width="14.28515625" style="255" customWidth="1"/>
    <col min="10757" max="10758" width="17.140625" style="255" customWidth="1"/>
    <col min="10759" max="10759" width="15.42578125" style="255" bestFit="1" customWidth="1"/>
    <col min="10760" max="10760" width="15.28515625" style="255" bestFit="1" customWidth="1"/>
    <col min="10761" max="10761" width="15.140625" style="255" customWidth="1"/>
    <col min="10762" max="10762" width="15.85546875" style="255" customWidth="1"/>
    <col min="10763" max="10763" width="15.5703125" style="255" customWidth="1"/>
    <col min="10764" max="10764" width="11.28515625" style="255" bestFit="1" customWidth="1"/>
    <col min="10765" max="11004" width="11.42578125" style="255"/>
    <col min="11005" max="11005" width="44.7109375" style="255" customWidth="1"/>
    <col min="11006" max="11008" width="17.140625" style="255" customWidth="1"/>
    <col min="11009" max="11009" width="17.7109375" style="255" customWidth="1"/>
    <col min="11010" max="11010" width="16.140625" style="255" customWidth="1"/>
    <col min="11011" max="11011" width="14.140625" style="255" customWidth="1"/>
    <col min="11012" max="11012" width="14.28515625" style="255" customWidth="1"/>
    <col min="11013" max="11014" width="17.140625" style="255" customWidth="1"/>
    <col min="11015" max="11015" width="15.42578125" style="255" bestFit="1" customWidth="1"/>
    <col min="11016" max="11016" width="15.28515625" style="255" bestFit="1" customWidth="1"/>
    <col min="11017" max="11017" width="15.140625" style="255" customWidth="1"/>
    <col min="11018" max="11018" width="15.85546875" style="255" customWidth="1"/>
    <col min="11019" max="11019" width="15.5703125" style="255" customWidth="1"/>
    <col min="11020" max="11020" width="11.28515625" style="255" bestFit="1" customWidth="1"/>
    <col min="11021" max="11260" width="11.42578125" style="255"/>
    <col min="11261" max="11261" width="44.7109375" style="255" customWidth="1"/>
    <col min="11262" max="11264" width="17.140625" style="255" customWidth="1"/>
    <col min="11265" max="11265" width="17.7109375" style="255" customWidth="1"/>
    <col min="11266" max="11266" width="16.140625" style="255" customWidth="1"/>
    <col min="11267" max="11267" width="14.140625" style="255" customWidth="1"/>
    <col min="11268" max="11268" width="14.28515625" style="255" customWidth="1"/>
    <col min="11269" max="11270" width="17.140625" style="255" customWidth="1"/>
    <col min="11271" max="11271" width="15.42578125" style="255" bestFit="1" customWidth="1"/>
    <col min="11272" max="11272" width="15.28515625" style="255" bestFit="1" customWidth="1"/>
    <col min="11273" max="11273" width="15.140625" style="255" customWidth="1"/>
    <col min="11274" max="11274" width="15.85546875" style="255" customWidth="1"/>
    <col min="11275" max="11275" width="15.5703125" style="255" customWidth="1"/>
    <col min="11276" max="11276" width="11.28515625" style="255" bestFit="1" customWidth="1"/>
    <col min="11277" max="11516" width="11.42578125" style="255"/>
    <col min="11517" max="11517" width="44.7109375" style="255" customWidth="1"/>
    <col min="11518" max="11520" width="17.140625" style="255" customWidth="1"/>
    <col min="11521" max="11521" width="17.7109375" style="255" customWidth="1"/>
    <col min="11522" max="11522" width="16.140625" style="255" customWidth="1"/>
    <col min="11523" max="11523" width="14.140625" style="255" customWidth="1"/>
    <col min="11524" max="11524" width="14.28515625" style="255" customWidth="1"/>
    <col min="11525" max="11526" width="17.140625" style="255" customWidth="1"/>
    <col min="11527" max="11527" width="15.42578125" style="255" bestFit="1" customWidth="1"/>
    <col min="11528" max="11528" width="15.28515625" style="255" bestFit="1" customWidth="1"/>
    <col min="11529" max="11529" width="15.140625" style="255" customWidth="1"/>
    <col min="11530" max="11530" width="15.85546875" style="255" customWidth="1"/>
    <col min="11531" max="11531" width="15.5703125" style="255" customWidth="1"/>
    <col min="11532" max="11532" width="11.28515625" style="255" bestFit="1" customWidth="1"/>
    <col min="11533" max="11772" width="11.42578125" style="255"/>
    <col min="11773" max="11773" width="44.7109375" style="255" customWidth="1"/>
    <col min="11774" max="11776" width="17.140625" style="255" customWidth="1"/>
    <col min="11777" max="11777" width="17.7109375" style="255" customWidth="1"/>
    <col min="11778" max="11778" width="16.140625" style="255" customWidth="1"/>
    <col min="11779" max="11779" width="14.140625" style="255" customWidth="1"/>
    <col min="11780" max="11780" width="14.28515625" style="255" customWidth="1"/>
    <col min="11781" max="11782" width="17.140625" style="255" customWidth="1"/>
    <col min="11783" max="11783" width="15.42578125" style="255" bestFit="1" customWidth="1"/>
    <col min="11784" max="11784" width="15.28515625" style="255" bestFit="1" customWidth="1"/>
    <col min="11785" max="11785" width="15.140625" style="255" customWidth="1"/>
    <col min="11786" max="11786" width="15.85546875" style="255" customWidth="1"/>
    <col min="11787" max="11787" width="15.5703125" style="255" customWidth="1"/>
    <col min="11788" max="11788" width="11.28515625" style="255" bestFit="1" customWidth="1"/>
    <col min="11789" max="12028" width="11.42578125" style="255"/>
    <col min="12029" max="12029" width="44.7109375" style="255" customWidth="1"/>
    <col min="12030" max="12032" width="17.140625" style="255" customWidth="1"/>
    <col min="12033" max="12033" width="17.7109375" style="255" customWidth="1"/>
    <col min="12034" max="12034" width="16.140625" style="255" customWidth="1"/>
    <col min="12035" max="12035" width="14.140625" style="255" customWidth="1"/>
    <col min="12036" max="12036" width="14.28515625" style="255" customWidth="1"/>
    <col min="12037" max="12038" width="17.140625" style="255" customWidth="1"/>
    <col min="12039" max="12039" width="15.42578125" style="255" bestFit="1" customWidth="1"/>
    <col min="12040" max="12040" width="15.28515625" style="255" bestFit="1" customWidth="1"/>
    <col min="12041" max="12041" width="15.140625" style="255" customWidth="1"/>
    <col min="12042" max="12042" width="15.85546875" style="255" customWidth="1"/>
    <col min="12043" max="12043" width="15.5703125" style="255" customWidth="1"/>
    <col min="12044" max="12044" width="11.28515625" style="255" bestFit="1" customWidth="1"/>
    <col min="12045" max="12284" width="11.42578125" style="255"/>
    <col min="12285" max="12285" width="44.7109375" style="255" customWidth="1"/>
    <col min="12286" max="12288" width="17.140625" style="255" customWidth="1"/>
    <col min="12289" max="12289" width="17.7109375" style="255" customWidth="1"/>
    <col min="12290" max="12290" width="16.140625" style="255" customWidth="1"/>
    <col min="12291" max="12291" width="14.140625" style="255" customWidth="1"/>
    <col min="12292" max="12292" width="14.28515625" style="255" customWidth="1"/>
    <col min="12293" max="12294" width="17.140625" style="255" customWidth="1"/>
    <col min="12295" max="12295" width="15.42578125" style="255" bestFit="1" customWidth="1"/>
    <col min="12296" max="12296" width="15.28515625" style="255" bestFit="1" customWidth="1"/>
    <col min="12297" max="12297" width="15.140625" style="255" customWidth="1"/>
    <col min="12298" max="12298" width="15.85546875" style="255" customWidth="1"/>
    <col min="12299" max="12299" width="15.5703125" style="255" customWidth="1"/>
    <col min="12300" max="12300" width="11.28515625" style="255" bestFit="1" customWidth="1"/>
    <col min="12301" max="12540" width="11.42578125" style="255"/>
    <col min="12541" max="12541" width="44.7109375" style="255" customWidth="1"/>
    <col min="12542" max="12544" width="17.140625" style="255" customWidth="1"/>
    <col min="12545" max="12545" width="17.7109375" style="255" customWidth="1"/>
    <col min="12546" max="12546" width="16.140625" style="255" customWidth="1"/>
    <col min="12547" max="12547" width="14.140625" style="255" customWidth="1"/>
    <col min="12548" max="12548" width="14.28515625" style="255" customWidth="1"/>
    <col min="12549" max="12550" width="17.140625" style="255" customWidth="1"/>
    <col min="12551" max="12551" width="15.42578125" style="255" bestFit="1" customWidth="1"/>
    <col min="12552" max="12552" width="15.28515625" style="255" bestFit="1" customWidth="1"/>
    <col min="12553" max="12553" width="15.140625" style="255" customWidth="1"/>
    <col min="12554" max="12554" width="15.85546875" style="255" customWidth="1"/>
    <col min="12555" max="12555" width="15.5703125" style="255" customWidth="1"/>
    <col min="12556" max="12556" width="11.28515625" style="255" bestFit="1" customWidth="1"/>
    <col min="12557" max="12796" width="11.42578125" style="255"/>
    <col min="12797" max="12797" width="44.7109375" style="255" customWidth="1"/>
    <col min="12798" max="12800" width="17.140625" style="255" customWidth="1"/>
    <col min="12801" max="12801" width="17.7109375" style="255" customWidth="1"/>
    <col min="12802" max="12802" width="16.140625" style="255" customWidth="1"/>
    <col min="12803" max="12803" width="14.140625" style="255" customWidth="1"/>
    <col min="12804" max="12804" width="14.28515625" style="255" customWidth="1"/>
    <col min="12805" max="12806" width="17.140625" style="255" customWidth="1"/>
    <col min="12807" max="12807" width="15.42578125" style="255" bestFit="1" customWidth="1"/>
    <col min="12808" max="12808" width="15.28515625" style="255" bestFit="1" customWidth="1"/>
    <col min="12809" max="12809" width="15.140625" style="255" customWidth="1"/>
    <col min="12810" max="12810" width="15.85546875" style="255" customWidth="1"/>
    <col min="12811" max="12811" width="15.5703125" style="255" customWidth="1"/>
    <col min="12812" max="12812" width="11.28515625" style="255" bestFit="1" customWidth="1"/>
    <col min="12813" max="13052" width="11.42578125" style="255"/>
    <col min="13053" max="13053" width="44.7109375" style="255" customWidth="1"/>
    <col min="13054" max="13056" width="17.140625" style="255" customWidth="1"/>
    <col min="13057" max="13057" width="17.7109375" style="255" customWidth="1"/>
    <col min="13058" max="13058" width="16.140625" style="255" customWidth="1"/>
    <col min="13059" max="13059" width="14.140625" style="255" customWidth="1"/>
    <col min="13060" max="13060" width="14.28515625" style="255" customWidth="1"/>
    <col min="13061" max="13062" width="17.140625" style="255" customWidth="1"/>
    <col min="13063" max="13063" width="15.42578125" style="255" bestFit="1" customWidth="1"/>
    <col min="13064" max="13064" width="15.28515625" style="255" bestFit="1" customWidth="1"/>
    <col min="13065" max="13065" width="15.140625" style="255" customWidth="1"/>
    <col min="13066" max="13066" width="15.85546875" style="255" customWidth="1"/>
    <col min="13067" max="13067" width="15.5703125" style="255" customWidth="1"/>
    <col min="13068" max="13068" width="11.28515625" style="255" bestFit="1" customWidth="1"/>
    <col min="13069" max="13308" width="11.42578125" style="255"/>
    <col min="13309" max="13309" width="44.7109375" style="255" customWidth="1"/>
    <col min="13310" max="13312" width="17.140625" style="255" customWidth="1"/>
    <col min="13313" max="13313" width="17.7109375" style="255" customWidth="1"/>
    <col min="13314" max="13314" width="16.140625" style="255" customWidth="1"/>
    <col min="13315" max="13315" width="14.140625" style="255" customWidth="1"/>
    <col min="13316" max="13316" width="14.28515625" style="255" customWidth="1"/>
    <col min="13317" max="13318" width="17.140625" style="255" customWidth="1"/>
    <col min="13319" max="13319" width="15.42578125" style="255" bestFit="1" customWidth="1"/>
    <col min="13320" max="13320" width="15.28515625" style="255" bestFit="1" customWidth="1"/>
    <col min="13321" max="13321" width="15.140625" style="255" customWidth="1"/>
    <col min="13322" max="13322" width="15.85546875" style="255" customWidth="1"/>
    <col min="13323" max="13323" width="15.5703125" style="255" customWidth="1"/>
    <col min="13324" max="13324" width="11.28515625" style="255" bestFit="1" customWidth="1"/>
    <col min="13325" max="13564" width="11.42578125" style="255"/>
    <col min="13565" max="13565" width="44.7109375" style="255" customWidth="1"/>
    <col min="13566" max="13568" width="17.140625" style="255" customWidth="1"/>
    <col min="13569" max="13569" width="17.7109375" style="255" customWidth="1"/>
    <col min="13570" max="13570" width="16.140625" style="255" customWidth="1"/>
    <col min="13571" max="13571" width="14.140625" style="255" customWidth="1"/>
    <col min="13572" max="13572" width="14.28515625" style="255" customWidth="1"/>
    <col min="13573" max="13574" width="17.140625" style="255" customWidth="1"/>
    <col min="13575" max="13575" width="15.42578125" style="255" bestFit="1" customWidth="1"/>
    <col min="13576" max="13576" width="15.28515625" style="255" bestFit="1" customWidth="1"/>
    <col min="13577" max="13577" width="15.140625" style="255" customWidth="1"/>
    <col min="13578" max="13578" width="15.85546875" style="255" customWidth="1"/>
    <col min="13579" max="13579" width="15.5703125" style="255" customWidth="1"/>
    <col min="13580" max="13580" width="11.28515625" style="255" bestFit="1" customWidth="1"/>
    <col min="13581" max="13820" width="11.42578125" style="255"/>
    <col min="13821" max="13821" width="44.7109375" style="255" customWidth="1"/>
    <col min="13822" max="13824" width="17.140625" style="255" customWidth="1"/>
    <col min="13825" max="13825" width="17.7109375" style="255" customWidth="1"/>
    <col min="13826" max="13826" width="16.140625" style="255" customWidth="1"/>
    <col min="13827" max="13827" width="14.140625" style="255" customWidth="1"/>
    <col min="13828" max="13828" width="14.28515625" style="255" customWidth="1"/>
    <col min="13829" max="13830" width="17.140625" style="255" customWidth="1"/>
    <col min="13831" max="13831" width="15.42578125" style="255" bestFit="1" customWidth="1"/>
    <col min="13832" max="13832" width="15.28515625" style="255" bestFit="1" customWidth="1"/>
    <col min="13833" max="13833" width="15.140625" style="255" customWidth="1"/>
    <col min="13834" max="13834" width="15.85546875" style="255" customWidth="1"/>
    <col min="13835" max="13835" width="15.5703125" style="255" customWidth="1"/>
    <col min="13836" max="13836" width="11.28515625" style="255" bestFit="1" customWidth="1"/>
    <col min="13837" max="14076" width="11.42578125" style="255"/>
    <col min="14077" max="14077" width="44.7109375" style="255" customWidth="1"/>
    <col min="14078" max="14080" width="17.140625" style="255" customWidth="1"/>
    <col min="14081" max="14081" width="17.7109375" style="255" customWidth="1"/>
    <col min="14082" max="14082" width="16.140625" style="255" customWidth="1"/>
    <col min="14083" max="14083" width="14.140625" style="255" customWidth="1"/>
    <col min="14084" max="14084" width="14.28515625" style="255" customWidth="1"/>
    <col min="14085" max="14086" width="17.140625" style="255" customWidth="1"/>
    <col min="14087" max="14087" width="15.42578125" style="255" bestFit="1" customWidth="1"/>
    <col min="14088" max="14088" width="15.28515625" style="255" bestFit="1" customWidth="1"/>
    <col min="14089" max="14089" width="15.140625" style="255" customWidth="1"/>
    <col min="14090" max="14090" width="15.85546875" style="255" customWidth="1"/>
    <col min="14091" max="14091" width="15.5703125" style="255" customWidth="1"/>
    <col min="14092" max="14092" width="11.28515625" style="255" bestFit="1" customWidth="1"/>
    <col min="14093" max="14332" width="11.42578125" style="255"/>
    <col min="14333" max="14333" width="44.7109375" style="255" customWidth="1"/>
    <col min="14334" max="14336" width="17.140625" style="255" customWidth="1"/>
    <col min="14337" max="14337" width="17.7109375" style="255" customWidth="1"/>
    <col min="14338" max="14338" width="16.140625" style="255" customWidth="1"/>
    <col min="14339" max="14339" width="14.140625" style="255" customWidth="1"/>
    <col min="14340" max="14340" width="14.28515625" style="255" customWidth="1"/>
    <col min="14341" max="14342" width="17.140625" style="255" customWidth="1"/>
    <col min="14343" max="14343" width="15.42578125" style="255" bestFit="1" customWidth="1"/>
    <col min="14344" max="14344" width="15.28515625" style="255" bestFit="1" customWidth="1"/>
    <col min="14345" max="14345" width="15.140625" style="255" customWidth="1"/>
    <col min="14346" max="14346" width="15.85546875" style="255" customWidth="1"/>
    <col min="14347" max="14347" width="15.5703125" style="255" customWidth="1"/>
    <col min="14348" max="14348" width="11.28515625" style="255" bestFit="1" customWidth="1"/>
    <col min="14349" max="14588" width="11.42578125" style="255"/>
    <col min="14589" max="14589" width="44.7109375" style="255" customWidth="1"/>
    <col min="14590" max="14592" width="17.140625" style="255" customWidth="1"/>
    <col min="14593" max="14593" width="17.7109375" style="255" customWidth="1"/>
    <col min="14594" max="14594" width="16.140625" style="255" customWidth="1"/>
    <col min="14595" max="14595" width="14.140625" style="255" customWidth="1"/>
    <col min="14596" max="14596" width="14.28515625" style="255" customWidth="1"/>
    <col min="14597" max="14598" width="17.140625" style="255" customWidth="1"/>
    <col min="14599" max="14599" width="15.42578125" style="255" bestFit="1" customWidth="1"/>
    <col min="14600" max="14600" width="15.28515625" style="255" bestFit="1" customWidth="1"/>
    <col min="14601" max="14601" width="15.140625" style="255" customWidth="1"/>
    <col min="14602" max="14602" width="15.85546875" style="255" customWidth="1"/>
    <col min="14603" max="14603" width="15.5703125" style="255" customWidth="1"/>
    <col min="14604" max="14604" width="11.28515625" style="255" bestFit="1" customWidth="1"/>
    <col min="14605" max="14844" width="11.42578125" style="255"/>
    <col min="14845" max="14845" width="44.7109375" style="255" customWidth="1"/>
    <col min="14846" max="14848" width="17.140625" style="255" customWidth="1"/>
    <col min="14849" max="14849" width="17.7109375" style="255" customWidth="1"/>
    <col min="14850" max="14850" width="16.140625" style="255" customWidth="1"/>
    <col min="14851" max="14851" width="14.140625" style="255" customWidth="1"/>
    <col min="14852" max="14852" width="14.28515625" style="255" customWidth="1"/>
    <col min="14853" max="14854" width="17.140625" style="255" customWidth="1"/>
    <col min="14855" max="14855" width="15.42578125" style="255" bestFit="1" customWidth="1"/>
    <col min="14856" max="14856" width="15.28515625" style="255" bestFit="1" customWidth="1"/>
    <col min="14857" max="14857" width="15.140625" style="255" customWidth="1"/>
    <col min="14858" max="14858" width="15.85546875" style="255" customWidth="1"/>
    <col min="14859" max="14859" width="15.5703125" style="255" customWidth="1"/>
    <col min="14860" max="14860" width="11.28515625" style="255" bestFit="1" customWidth="1"/>
    <col min="14861" max="15100" width="11.42578125" style="255"/>
    <col min="15101" max="15101" width="44.7109375" style="255" customWidth="1"/>
    <col min="15102" max="15104" width="17.140625" style="255" customWidth="1"/>
    <col min="15105" max="15105" width="17.7109375" style="255" customWidth="1"/>
    <col min="15106" max="15106" width="16.140625" style="255" customWidth="1"/>
    <col min="15107" max="15107" width="14.140625" style="255" customWidth="1"/>
    <col min="15108" max="15108" width="14.28515625" style="255" customWidth="1"/>
    <col min="15109" max="15110" width="17.140625" style="255" customWidth="1"/>
    <col min="15111" max="15111" width="15.42578125" style="255" bestFit="1" customWidth="1"/>
    <col min="15112" max="15112" width="15.28515625" style="255" bestFit="1" customWidth="1"/>
    <col min="15113" max="15113" width="15.140625" style="255" customWidth="1"/>
    <col min="15114" max="15114" width="15.85546875" style="255" customWidth="1"/>
    <col min="15115" max="15115" width="15.5703125" style="255" customWidth="1"/>
    <col min="15116" max="15116" width="11.28515625" style="255" bestFit="1" customWidth="1"/>
    <col min="15117" max="15356" width="11.42578125" style="255"/>
    <col min="15357" max="15357" width="44.7109375" style="255" customWidth="1"/>
    <col min="15358" max="15360" width="17.140625" style="255" customWidth="1"/>
    <col min="15361" max="15361" width="17.7109375" style="255" customWidth="1"/>
    <col min="15362" max="15362" width="16.140625" style="255" customWidth="1"/>
    <col min="15363" max="15363" width="14.140625" style="255" customWidth="1"/>
    <col min="15364" max="15364" width="14.28515625" style="255" customWidth="1"/>
    <col min="15365" max="15366" width="17.140625" style="255" customWidth="1"/>
    <col min="15367" max="15367" width="15.42578125" style="255" bestFit="1" customWidth="1"/>
    <col min="15368" max="15368" width="15.28515625" style="255" bestFit="1" customWidth="1"/>
    <col min="15369" max="15369" width="15.140625" style="255" customWidth="1"/>
    <col min="15370" max="15370" width="15.85546875" style="255" customWidth="1"/>
    <col min="15371" max="15371" width="15.5703125" style="255" customWidth="1"/>
    <col min="15372" max="15372" width="11.28515625" style="255" bestFit="1" customWidth="1"/>
    <col min="15373" max="15612" width="11.42578125" style="255"/>
    <col min="15613" max="15613" width="44.7109375" style="255" customWidth="1"/>
    <col min="15614" max="15616" width="17.140625" style="255" customWidth="1"/>
    <col min="15617" max="15617" width="17.7109375" style="255" customWidth="1"/>
    <col min="15618" max="15618" width="16.140625" style="255" customWidth="1"/>
    <col min="15619" max="15619" width="14.140625" style="255" customWidth="1"/>
    <col min="15620" max="15620" width="14.28515625" style="255" customWidth="1"/>
    <col min="15621" max="15622" width="17.140625" style="255" customWidth="1"/>
    <col min="15623" max="15623" width="15.42578125" style="255" bestFit="1" customWidth="1"/>
    <col min="15624" max="15624" width="15.28515625" style="255" bestFit="1" customWidth="1"/>
    <col min="15625" max="15625" width="15.140625" style="255" customWidth="1"/>
    <col min="15626" max="15626" width="15.85546875" style="255" customWidth="1"/>
    <col min="15627" max="15627" width="15.5703125" style="255" customWidth="1"/>
    <col min="15628" max="15628" width="11.28515625" style="255" bestFit="1" customWidth="1"/>
    <col min="15629" max="15868" width="11.42578125" style="255"/>
    <col min="15869" max="15869" width="44.7109375" style="255" customWidth="1"/>
    <col min="15870" max="15872" width="17.140625" style="255" customWidth="1"/>
    <col min="15873" max="15873" width="17.7109375" style="255" customWidth="1"/>
    <col min="15874" max="15874" width="16.140625" style="255" customWidth="1"/>
    <col min="15875" max="15875" width="14.140625" style="255" customWidth="1"/>
    <col min="15876" max="15876" width="14.28515625" style="255" customWidth="1"/>
    <col min="15877" max="15878" width="17.140625" style="255" customWidth="1"/>
    <col min="15879" max="15879" width="15.42578125" style="255" bestFit="1" customWidth="1"/>
    <col min="15880" max="15880" width="15.28515625" style="255" bestFit="1" customWidth="1"/>
    <col min="15881" max="15881" width="15.140625" style="255" customWidth="1"/>
    <col min="15882" max="15882" width="15.85546875" style="255" customWidth="1"/>
    <col min="15883" max="15883" width="15.5703125" style="255" customWidth="1"/>
    <col min="15884" max="15884" width="11.28515625" style="255" bestFit="1" customWidth="1"/>
    <col min="15885" max="16124" width="11.42578125" style="255"/>
    <col min="16125" max="16125" width="44.7109375" style="255" customWidth="1"/>
    <col min="16126" max="16128" width="17.140625" style="255" customWidth="1"/>
    <col min="16129" max="16129" width="17.7109375" style="255" customWidth="1"/>
    <col min="16130" max="16130" width="16.140625" style="255" customWidth="1"/>
    <col min="16131" max="16131" width="14.140625" style="255" customWidth="1"/>
    <col min="16132" max="16132" width="14.28515625" style="255" customWidth="1"/>
    <col min="16133" max="16134" width="17.140625" style="255" customWidth="1"/>
    <col min="16135" max="16135" width="15.42578125" style="255" bestFit="1" customWidth="1"/>
    <col min="16136" max="16136" width="15.28515625" style="255" bestFit="1" customWidth="1"/>
    <col min="16137" max="16137" width="15.140625" style="255" customWidth="1"/>
    <col min="16138" max="16138" width="15.85546875" style="255" customWidth="1"/>
    <col min="16139" max="16139" width="15.5703125" style="255" customWidth="1"/>
    <col min="16140" max="16140" width="11.28515625" style="255" bestFit="1" customWidth="1"/>
    <col min="16141" max="16384" width="11.42578125" style="255"/>
  </cols>
  <sheetData>
    <row r="1" spans="1:13" x14ac:dyDescent="0.2">
      <c r="A1" s="253" t="s">
        <v>64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3" x14ac:dyDescent="0.2">
      <c r="A2" s="256">
        <v>45741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</row>
    <row r="3" spans="1:13" ht="11.25" x14ac:dyDescent="0.2">
      <c r="A3" s="258"/>
      <c r="B3" s="255"/>
      <c r="C3" s="255"/>
      <c r="E3" s="255"/>
    </row>
    <row r="4" spans="1:13" ht="13.5" customHeight="1" thickBot="1" x14ac:dyDescent="0.25">
      <c r="A4" s="258"/>
      <c r="B4" s="255"/>
      <c r="C4" s="260"/>
      <c r="D4" s="260"/>
      <c r="E4" s="255"/>
    </row>
    <row r="5" spans="1:13" ht="12.75" customHeight="1" x14ac:dyDescent="0.2">
      <c r="A5" s="261" t="s">
        <v>0</v>
      </c>
      <c r="B5" s="262" t="s">
        <v>9</v>
      </c>
      <c r="C5" s="263" t="s">
        <v>10</v>
      </c>
      <c r="D5" s="263" t="s">
        <v>10</v>
      </c>
      <c r="E5" s="262" t="s">
        <v>1</v>
      </c>
      <c r="F5" s="264" t="s">
        <v>7</v>
      </c>
      <c r="G5" s="264" t="s">
        <v>8</v>
      </c>
      <c r="H5" s="264" t="s">
        <v>2</v>
      </c>
      <c r="I5" s="264" t="s">
        <v>3</v>
      </c>
      <c r="J5" s="264" t="s">
        <v>4</v>
      </c>
      <c r="K5" s="264" t="s">
        <v>5</v>
      </c>
    </row>
    <row r="6" spans="1:13" ht="23.25" customHeight="1" thickBot="1" x14ac:dyDescent="0.25">
      <c r="A6" s="265"/>
      <c r="B6" s="266"/>
      <c r="C6" s="267" t="s">
        <v>11</v>
      </c>
      <c r="D6" s="267" t="s">
        <v>12</v>
      </c>
      <c r="E6" s="266" t="s">
        <v>6</v>
      </c>
      <c r="F6" s="268" t="s">
        <v>6</v>
      </c>
      <c r="G6" s="268" t="s">
        <v>6</v>
      </c>
      <c r="H6" s="268"/>
      <c r="I6" s="268"/>
      <c r="J6" s="268"/>
      <c r="K6" s="268" t="s">
        <v>6</v>
      </c>
    </row>
    <row r="7" spans="1:13" x14ac:dyDescent="0.2">
      <c r="A7" s="1" t="s">
        <v>15</v>
      </c>
      <c r="B7" s="269">
        <v>12380409.550000001</v>
      </c>
      <c r="C7" s="269">
        <v>1619194.66</v>
      </c>
      <c r="D7" s="269">
        <v>211554.7</v>
      </c>
      <c r="E7" s="269"/>
      <c r="F7" s="269">
        <v>23120381.879999999</v>
      </c>
      <c r="G7" s="269">
        <v>680907.26</v>
      </c>
      <c r="H7" s="270"/>
      <c r="I7" s="270"/>
      <c r="J7" s="270">
        <v>1720189.02</v>
      </c>
      <c r="K7" s="271">
        <v>39732637.07</v>
      </c>
      <c r="L7" s="259"/>
      <c r="M7" s="259"/>
    </row>
    <row r="8" spans="1:13" x14ac:dyDescent="0.2">
      <c r="A8" s="2" t="s">
        <v>16</v>
      </c>
      <c r="B8" s="269">
        <v>11701820.640000001</v>
      </c>
      <c r="C8" s="269">
        <v>1530444.16</v>
      </c>
      <c r="D8" s="269">
        <v>199959.07</v>
      </c>
      <c r="E8" s="269"/>
      <c r="F8" s="269">
        <v>20793921.920000002</v>
      </c>
      <c r="G8" s="269">
        <v>612391.80000000005</v>
      </c>
      <c r="H8" s="270"/>
      <c r="I8" s="270"/>
      <c r="J8" s="270">
        <v>1547097.11</v>
      </c>
      <c r="K8" s="271">
        <v>36385634.700000003</v>
      </c>
      <c r="L8" s="259"/>
      <c r="M8" s="259"/>
    </row>
    <row r="9" spans="1:13" x14ac:dyDescent="0.2">
      <c r="A9" s="2" t="s">
        <v>17</v>
      </c>
      <c r="B9" s="269"/>
      <c r="C9" s="269"/>
      <c r="E9" s="269"/>
      <c r="F9" s="269">
        <v>8079989.0099999998</v>
      </c>
      <c r="G9" s="269">
        <v>237959.87</v>
      </c>
      <c r="H9" s="270"/>
      <c r="I9" s="270">
        <v>975936.19</v>
      </c>
      <c r="J9" s="270">
        <v>601162.57999999996</v>
      </c>
      <c r="K9" s="271">
        <v>9895047.6500000004</v>
      </c>
      <c r="L9" s="259"/>
      <c r="M9" s="259"/>
    </row>
    <row r="10" spans="1:13" x14ac:dyDescent="0.2">
      <c r="A10" s="2" t="s">
        <v>18</v>
      </c>
      <c r="B10" s="269"/>
      <c r="C10" s="269"/>
      <c r="D10" s="269"/>
      <c r="E10" s="269"/>
      <c r="F10" s="269">
        <v>8550594.2799999993</v>
      </c>
      <c r="G10" s="269">
        <v>251819.44</v>
      </c>
      <c r="H10" s="270"/>
      <c r="I10" s="270">
        <v>1448903.46</v>
      </c>
      <c r="J10" s="270">
        <v>636176.27</v>
      </c>
      <c r="K10" s="271">
        <v>10887493.449999999</v>
      </c>
      <c r="L10" s="259"/>
      <c r="M10" s="259"/>
    </row>
    <row r="11" spans="1:13" x14ac:dyDescent="0.2">
      <c r="A11" s="2" t="s">
        <v>19</v>
      </c>
      <c r="B11" s="269"/>
      <c r="C11" s="269"/>
      <c r="D11" s="269"/>
      <c r="E11" s="269"/>
      <c r="F11" s="269">
        <v>8284930.0099999998</v>
      </c>
      <c r="G11" s="269">
        <v>243995.49</v>
      </c>
      <c r="H11" s="270"/>
      <c r="I11" s="270"/>
      <c r="J11" s="270">
        <v>616410.48</v>
      </c>
      <c r="K11" s="271">
        <v>9145335.9800000004</v>
      </c>
      <c r="L11" s="259"/>
      <c r="M11" s="259"/>
    </row>
    <row r="12" spans="1:13" x14ac:dyDescent="0.2">
      <c r="A12" s="2" t="s">
        <v>20</v>
      </c>
      <c r="B12" s="269"/>
      <c r="C12" s="269"/>
      <c r="D12" s="269"/>
      <c r="E12" s="269"/>
      <c r="F12" s="269">
        <v>7749806.2699999996</v>
      </c>
      <c r="G12" s="269">
        <v>228235.82</v>
      </c>
      <c r="H12" s="270"/>
      <c r="I12" s="270">
        <v>640623.57999999996</v>
      </c>
      <c r="J12" s="270">
        <v>576596.51</v>
      </c>
      <c r="K12" s="271">
        <v>9195262.1799999997</v>
      </c>
      <c r="L12" s="259"/>
      <c r="M12" s="259"/>
    </row>
    <row r="13" spans="1:13" x14ac:dyDescent="0.2">
      <c r="A13" s="2" t="s">
        <v>21</v>
      </c>
      <c r="B13" s="269"/>
      <c r="C13" s="269"/>
      <c r="D13" s="269"/>
      <c r="E13" s="269"/>
      <c r="F13" s="269">
        <v>9362767.9100000001</v>
      </c>
      <c r="G13" s="269">
        <v>275738.38</v>
      </c>
      <c r="H13" s="270"/>
      <c r="I13" s="270"/>
      <c r="J13" s="270">
        <v>696603.14</v>
      </c>
      <c r="K13" s="271">
        <v>10335109.43</v>
      </c>
      <c r="L13" s="259"/>
      <c r="M13" s="259"/>
    </row>
    <row r="14" spans="1:13" x14ac:dyDescent="0.2">
      <c r="A14" s="2" t="s">
        <v>22</v>
      </c>
      <c r="B14" s="269"/>
      <c r="C14" s="269"/>
      <c r="D14" s="269"/>
      <c r="E14" s="269"/>
      <c r="F14" s="269">
        <v>7620769.3399999999</v>
      </c>
      <c r="G14" s="269">
        <v>224435.62</v>
      </c>
      <c r="H14" s="270"/>
      <c r="I14" s="270"/>
      <c r="J14" s="270">
        <v>566995.99</v>
      </c>
      <c r="K14" s="271">
        <v>8412200.9499999993</v>
      </c>
      <c r="L14" s="259"/>
      <c r="M14" s="259"/>
    </row>
    <row r="15" spans="1:13" x14ac:dyDescent="0.2">
      <c r="A15" s="2" t="s">
        <v>23</v>
      </c>
      <c r="B15" s="269"/>
      <c r="C15" s="269"/>
      <c r="D15" s="269"/>
      <c r="E15" s="269"/>
      <c r="F15" s="269">
        <v>8884572.2200000007</v>
      </c>
      <c r="G15" s="269">
        <v>261655.27</v>
      </c>
      <c r="H15" s="270"/>
      <c r="I15" s="270"/>
      <c r="J15" s="270">
        <v>661024.69999999995</v>
      </c>
      <c r="K15" s="271">
        <v>9807252.1899999995</v>
      </c>
      <c r="L15" s="259"/>
      <c r="M15" s="259"/>
    </row>
    <row r="16" spans="1:13" x14ac:dyDescent="0.2">
      <c r="A16" s="2" t="s">
        <v>24</v>
      </c>
      <c r="B16" s="269"/>
      <c r="C16" s="269"/>
      <c r="D16" s="269"/>
      <c r="E16" s="269"/>
      <c r="F16" s="269">
        <v>14038459.060000001</v>
      </c>
      <c r="G16" s="269">
        <v>413439.91</v>
      </c>
      <c r="H16" s="270"/>
      <c r="I16" s="270"/>
      <c r="J16" s="270">
        <v>1044481.15</v>
      </c>
      <c r="K16" s="271">
        <v>15496380.119999999</v>
      </c>
      <c r="L16" s="259"/>
      <c r="M16" s="259"/>
    </row>
    <row r="17" spans="1:13" x14ac:dyDescent="0.2">
      <c r="A17" s="2" t="s">
        <v>25</v>
      </c>
      <c r="B17" s="269"/>
      <c r="C17" s="269"/>
      <c r="D17" s="269"/>
      <c r="E17" s="269"/>
      <c r="F17" s="269">
        <v>8368424.5</v>
      </c>
      <c r="G17" s="269">
        <v>246454.45</v>
      </c>
      <c r="H17" s="270"/>
      <c r="I17" s="270"/>
      <c r="J17" s="270">
        <v>622622.57999999996</v>
      </c>
      <c r="K17" s="271">
        <v>9237501.5299999993</v>
      </c>
      <c r="L17" s="259"/>
      <c r="M17" s="259"/>
    </row>
    <row r="18" spans="1:13" x14ac:dyDescent="0.2">
      <c r="A18" s="2" t="s">
        <v>26</v>
      </c>
      <c r="B18" s="269"/>
      <c r="C18" s="269"/>
      <c r="D18" s="269"/>
      <c r="E18" s="269"/>
      <c r="F18" s="269">
        <v>8277339.6100000003</v>
      </c>
      <c r="G18" s="269">
        <v>243771.95</v>
      </c>
      <c r="H18" s="270"/>
      <c r="I18" s="270">
        <v>1171829.3500000001</v>
      </c>
      <c r="J18" s="270">
        <v>615845.74</v>
      </c>
      <c r="K18" s="271">
        <v>10308786.65</v>
      </c>
      <c r="L18" s="259"/>
      <c r="M18" s="259"/>
    </row>
    <row r="19" spans="1:13" x14ac:dyDescent="0.2">
      <c r="A19" s="2" t="s">
        <v>27</v>
      </c>
      <c r="B19" s="269"/>
      <c r="C19" s="269"/>
      <c r="D19" s="269"/>
      <c r="E19" s="269"/>
      <c r="F19" s="269">
        <v>8952885.8900000006</v>
      </c>
      <c r="G19" s="269">
        <v>263667.14</v>
      </c>
      <c r="H19" s="270"/>
      <c r="I19" s="270">
        <v>1856573.01</v>
      </c>
      <c r="J19" s="270">
        <v>666107.34</v>
      </c>
      <c r="K19" s="271">
        <v>11739233.380000001</v>
      </c>
      <c r="L19" s="259"/>
      <c r="M19" s="259"/>
    </row>
    <row r="20" spans="1:13" x14ac:dyDescent="0.2">
      <c r="A20" s="2" t="s">
        <v>28</v>
      </c>
      <c r="B20" s="269"/>
      <c r="C20" s="269"/>
      <c r="D20" s="269"/>
      <c r="E20" s="269"/>
      <c r="F20" s="269">
        <v>12562124.76</v>
      </c>
      <c r="G20" s="269">
        <v>369961.1</v>
      </c>
      <c r="H20" s="271"/>
      <c r="I20" s="271"/>
      <c r="J20" s="271">
        <v>934639.8</v>
      </c>
      <c r="K20" s="271">
        <v>13866725.66</v>
      </c>
      <c r="L20" s="259"/>
      <c r="M20" s="259"/>
    </row>
    <row r="21" spans="1:13" x14ac:dyDescent="0.2">
      <c r="A21" s="2" t="s">
        <v>29</v>
      </c>
      <c r="B21" s="269"/>
      <c r="C21" s="269"/>
      <c r="D21" s="269"/>
      <c r="E21" s="269"/>
      <c r="F21" s="269">
        <v>11461515.640000001</v>
      </c>
      <c r="G21" s="269">
        <v>337547.59</v>
      </c>
      <c r="H21" s="271"/>
      <c r="I21" s="271"/>
      <c r="J21" s="271">
        <v>852752.93</v>
      </c>
      <c r="K21" s="271">
        <v>12651816.16</v>
      </c>
      <c r="L21" s="259"/>
      <c r="M21" s="259"/>
    </row>
    <row r="22" spans="1:13" x14ac:dyDescent="0.2">
      <c r="A22" s="2" t="s">
        <v>30</v>
      </c>
      <c r="B22" s="269"/>
      <c r="C22" s="269"/>
      <c r="D22" s="269"/>
      <c r="E22" s="269"/>
      <c r="F22" s="269">
        <v>8751740.0899999999</v>
      </c>
      <c r="G22" s="269">
        <v>257743.29</v>
      </c>
      <c r="H22" s="271"/>
      <c r="I22" s="271">
        <v>1653620.64</v>
      </c>
      <c r="J22" s="271">
        <v>651141.80000000005</v>
      </c>
      <c r="K22" s="271">
        <v>11314245.82</v>
      </c>
      <c r="L22" s="259"/>
      <c r="M22" s="259"/>
    </row>
    <row r="23" spans="1:13" x14ac:dyDescent="0.2">
      <c r="A23" s="2" t="s">
        <v>31</v>
      </c>
      <c r="B23" s="269"/>
      <c r="C23" s="269"/>
      <c r="D23" s="269"/>
      <c r="E23" s="269"/>
      <c r="F23" s="269">
        <v>8167278.7000000002</v>
      </c>
      <c r="G23" s="269">
        <v>240530.6</v>
      </c>
      <c r="H23" s="271"/>
      <c r="I23" s="271"/>
      <c r="J23" s="271">
        <v>607657.05000000005</v>
      </c>
      <c r="K23" s="271">
        <v>9015466.3499999996</v>
      </c>
      <c r="L23" s="259"/>
      <c r="M23" s="259"/>
    </row>
    <row r="24" spans="1:13" x14ac:dyDescent="0.2">
      <c r="A24" s="2" t="s">
        <v>32</v>
      </c>
      <c r="B24" s="269"/>
      <c r="C24" s="269"/>
      <c r="D24" s="269"/>
      <c r="E24" s="269"/>
      <c r="F24" s="269">
        <v>11309707.49</v>
      </c>
      <c r="G24" s="269">
        <v>333076.76</v>
      </c>
      <c r="H24" s="271"/>
      <c r="I24" s="271"/>
      <c r="J24" s="271">
        <v>841458.19</v>
      </c>
      <c r="K24" s="271">
        <v>12484242.439999999</v>
      </c>
      <c r="L24" s="259"/>
      <c r="M24" s="259"/>
    </row>
    <row r="25" spans="1:13" x14ac:dyDescent="0.2">
      <c r="A25" s="2" t="s">
        <v>33</v>
      </c>
      <c r="B25" s="269"/>
      <c r="C25" s="269"/>
      <c r="D25" s="269"/>
      <c r="E25" s="269"/>
      <c r="F25" s="269">
        <v>8569570.3000000007</v>
      </c>
      <c r="G25" s="269">
        <v>252378.3</v>
      </c>
      <c r="H25" s="271"/>
      <c r="I25" s="271"/>
      <c r="J25" s="271">
        <v>637588.11</v>
      </c>
      <c r="K25" s="271">
        <v>9459536.7100000009</v>
      </c>
      <c r="L25" s="259"/>
      <c r="M25" s="259"/>
    </row>
    <row r="26" spans="1:13" x14ac:dyDescent="0.2">
      <c r="A26" s="2" t="s">
        <v>34</v>
      </c>
      <c r="B26" s="269"/>
      <c r="C26" s="269"/>
      <c r="D26" s="269"/>
      <c r="E26" s="269"/>
      <c r="F26" s="269">
        <v>10717655.689999999</v>
      </c>
      <c r="G26" s="269">
        <v>315640.53000000003</v>
      </c>
      <c r="H26" s="271"/>
      <c r="I26" s="271"/>
      <c r="J26" s="271">
        <v>797408.7</v>
      </c>
      <c r="K26" s="271">
        <v>11830704.92</v>
      </c>
      <c r="L26" s="259"/>
      <c r="M26" s="259"/>
    </row>
    <row r="27" spans="1:13" x14ac:dyDescent="0.2">
      <c r="A27" s="2" t="s">
        <v>35</v>
      </c>
      <c r="B27" s="269"/>
      <c r="C27" s="269"/>
      <c r="D27" s="269"/>
      <c r="E27" s="269"/>
      <c r="F27" s="269">
        <v>8801077.7400000002</v>
      </c>
      <c r="G27" s="269">
        <v>259196.31</v>
      </c>
      <c r="H27" s="271"/>
      <c r="I27" s="271">
        <v>1703035.13</v>
      </c>
      <c r="J27" s="271">
        <v>654812.59</v>
      </c>
      <c r="K27" s="271">
        <v>11418121.77</v>
      </c>
      <c r="L27" s="259"/>
      <c r="M27" s="259"/>
    </row>
    <row r="28" spans="1:13" x14ac:dyDescent="0.2">
      <c r="A28" s="2" t="s">
        <v>36</v>
      </c>
      <c r="B28" s="269"/>
      <c r="C28" s="269"/>
      <c r="D28" s="269"/>
      <c r="E28" s="269"/>
      <c r="F28" s="269">
        <v>11248984.23</v>
      </c>
      <c r="G28" s="269">
        <v>331288.43</v>
      </c>
      <c r="H28" s="271"/>
      <c r="I28" s="271"/>
      <c r="J28" s="271">
        <v>836940.29</v>
      </c>
      <c r="K28" s="271">
        <v>12417212.949999999</v>
      </c>
      <c r="L28" s="259"/>
      <c r="M28" s="259"/>
    </row>
    <row r="29" spans="1:13" x14ac:dyDescent="0.2">
      <c r="A29" s="2" t="s">
        <v>37</v>
      </c>
      <c r="B29" s="269">
        <v>13576384.140000001</v>
      </c>
      <c r="C29" s="269">
        <v>1775612.4</v>
      </c>
      <c r="D29" s="269">
        <v>231991.35</v>
      </c>
      <c r="E29" s="269"/>
      <c r="F29" s="269">
        <v>23659300.829999998</v>
      </c>
      <c r="G29" s="269">
        <v>696778.7</v>
      </c>
      <c r="H29" s="271"/>
      <c r="I29" s="271">
        <v>11898303.449999999</v>
      </c>
      <c r="J29" s="271">
        <v>1760285.34</v>
      </c>
      <c r="K29" s="271">
        <v>53598656.210000001</v>
      </c>
      <c r="L29" s="259"/>
      <c r="M29" s="259"/>
    </row>
    <row r="30" spans="1:13" x14ac:dyDescent="0.2">
      <c r="A30" s="2" t="s">
        <v>38</v>
      </c>
      <c r="B30" s="269">
        <v>17191942.73</v>
      </c>
      <c r="C30" s="269">
        <v>2248479.89</v>
      </c>
      <c r="D30" s="269">
        <v>293773.51</v>
      </c>
      <c r="E30" s="269"/>
      <c r="F30" s="269">
        <v>35321962.280000001</v>
      </c>
      <c r="G30" s="269">
        <v>1040250.14</v>
      </c>
      <c r="H30" s="271"/>
      <c r="I30" s="271"/>
      <c r="J30" s="271">
        <v>2628003.7999999998</v>
      </c>
      <c r="K30" s="271">
        <v>58724412.350000001</v>
      </c>
      <c r="L30" s="259"/>
      <c r="M30" s="259"/>
    </row>
    <row r="31" spans="1:13" x14ac:dyDescent="0.2">
      <c r="A31" s="2" t="s">
        <v>39</v>
      </c>
      <c r="B31" s="269">
        <v>467266809.26999998</v>
      </c>
      <c r="C31" s="269">
        <v>61112350.210000001</v>
      </c>
      <c r="D31" s="269">
        <v>7984589.7199999997</v>
      </c>
      <c r="E31" s="269"/>
      <c r="F31" s="269">
        <v>1518081541.9000001</v>
      </c>
      <c r="G31" s="269">
        <v>44708290.140000001</v>
      </c>
      <c r="H31" s="271"/>
      <c r="I31" s="271">
        <v>1465199654.01</v>
      </c>
      <c r="J31" s="271">
        <v>112947407.43000001</v>
      </c>
      <c r="K31" s="271">
        <v>3677300642.6799998</v>
      </c>
      <c r="L31" s="259"/>
      <c r="M31" s="259"/>
    </row>
    <row r="32" spans="1:13" x14ac:dyDescent="0.2">
      <c r="A32" s="2" t="s">
        <v>40</v>
      </c>
      <c r="B32" s="269">
        <v>14617296.550000001</v>
      </c>
      <c r="C32" s="269">
        <v>1911750.05</v>
      </c>
      <c r="D32" s="269">
        <v>249778.31</v>
      </c>
      <c r="E32" s="269"/>
      <c r="F32" s="269">
        <v>23412612.579999998</v>
      </c>
      <c r="G32" s="269">
        <v>689513.6</v>
      </c>
      <c r="H32" s="271"/>
      <c r="I32" s="271"/>
      <c r="J32" s="271">
        <v>1741931.39</v>
      </c>
      <c r="K32" s="271">
        <v>42622882.479999997</v>
      </c>
      <c r="L32" s="259"/>
      <c r="M32" s="259"/>
    </row>
    <row r="33" spans="1:13" x14ac:dyDescent="0.2">
      <c r="A33" s="2" t="s">
        <v>41</v>
      </c>
      <c r="B33" s="269">
        <v>23423599.77</v>
      </c>
      <c r="C33" s="269">
        <v>3063498.64</v>
      </c>
      <c r="D33" s="269">
        <v>400259.19</v>
      </c>
      <c r="E33" s="269"/>
      <c r="F33" s="269">
        <v>46548175.280000001</v>
      </c>
      <c r="G33" s="269">
        <v>1370867.95</v>
      </c>
      <c r="H33" s="271"/>
      <c r="I33" s="271"/>
      <c r="J33" s="271">
        <v>3463249.88</v>
      </c>
      <c r="K33" s="271">
        <v>78269650.709999993</v>
      </c>
      <c r="L33" s="259"/>
      <c r="M33" s="259"/>
    </row>
    <row r="34" spans="1:13" x14ac:dyDescent="0.2">
      <c r="A34" s="2" t="s">
        <v>42</v>
      </c>
      <c r="B34" s="269">
        <v>17102897.129999999</v>
      </c>
      <c r="C34" s="269">
        <v>2236833.9</v>
      </c>
      <c r="D34" s="269">
        <v>292251.90999999997</v>
      </c>
      <c r="E34" s="269"/>
      <c r="F34" s="269">
        <v>49204817.979999997</v>
      </c>
      <c r="G34" s="269">
        <v>1449107.45</v>
      </c>
      <c r="H34" s="271"/>
      <c r="I34" s="271"/>
      <c r="J34" s="271">
        <v>3660907.84</v>
      </c>
      <c r="K34" s="271">
        <v>73946816.209999993</v>
      </c>
      <c r="L34" s="259"/>
      <c r="M34" s="259"/>
    </row>
    <row r="35" spans="1:13" x14ac:dyDescent="0.2">
      <c r="A35" s="2" t="s">
        <v>43</v>
      </c>
      <c r="B35" s="269">
        <v>24254180.32</v>
      </c>
      <c r="C35" s="269">
        <v>3172127.64</v>
      </c>
      <c r="D35" s="269">
        <v>414452.03</v>
      </c>
      <c r="E35" s="269"/>
      <c r="F35" s="269">
        <v>54927985.390000001</v>
      </c>
      <c r="G35" s="269">
        <v>1617657.71</v>
      </c>
      <c r="H35" s="271"/>
      <c r="I35" s="271"/>
      <c r="J35" s="271">
        <v>4086719.57</v>
      </c>
      <c r="K35" s="271">
        <v>88473122.659999996</v>
      </c>
      <c r="L35" s="259"/>
      <c r="M35" s="259"/>
    </row>
    <row r="36" spans="1:13" x14ac:dyDescent="0.2">
      <c r="A36" s="2" t="s">
        <v>44</v>
      </c>
      <c r="B36" s="269">
        <v>14387006.189999999</v>
      </c>
      <c r="C36" s="269">
        <v>1881631.1</v>
      </c>
      <c r="D36" s="269">
        <v>245843.14</v>
      </c>
      <c r="E36" s="269"/>
      <c r="F36" s="269">
        <v>31299046.190000001</v>
      </c>
      <c r="G36" s="269">
        <v>921773.17</v>
      </c>
      <c r="H36" s="271"/>
      <c r="I36" s="271"/>
      <c r="J36" s="271">
        <v>2328693.17</v>
      </c>
      <c r="K36" s="271">
        <v>51063992.960000001</v>
      </c>
      <c r="L36" s="259"/>
      <c r="M36" s="259"/>
    </row>
    <row r="37" spans="1:13" x14ac:dyDescent="0.2">
      <c r="A37" s="2" t="s">
        <v>45</v>
      </c>
      <c r="B37" s="269">
        <v>92203652.849999994</v>
      </c>
      <c r="C37" s="269">
        <v>12059024.550000001</v>
      </c>
      <c r="D37" s="269">
        <v>1575563.09</v>
      </c>
      <c r="E37" s="269"/>
      <c r="F37" s="269">
        <v>163391116.36000001</v>
      </c>
      <c r="G37" s="269">
        <v>4811953.2699999996</v>
      </c>
      <c r="H37" s="270"/>
      <c r="I37" s="270"/>
      <c r="J37" s="270">
        <v>12156529.460000001</v>
      </c>
      <c r="K37" s="271">
        <v>286197839.57999998</v>
      </c>
      <c r="L37" s="259"/>
      <c r="M37" s="259"/>
    </row>
    <row r="38" spans="1:13" x14ac:dyDescent="0.2">
      <c r="A38" s="2" t="s">
        <v>46</v>
      </c>
      <c r="B38" s="269">
        <v>30120443.329999998</v>
      </c>
      <c r="C38" s="269">
        <v>3939357.65</v>
      </c>
      <c r="D38" s="269">
        <v>514693.91</v>
      </c>
      <c r="E38" s="269"/>
      <c r="F38" s="269">
        <v>62355199.329999998</v>
      </c>
      <c r="G38" s="269">
        <v>1836393.02</v>
      </c>
      <c r="H38" s="270"/>
      <c r="I38" s="270"/>
      <c r="J38" s="270">
        <v>4639314.76</v>
      </c>
      <c r="K38" s="271">
        <v>103405402</v>
      </c>
      <c r="L38" s="259"/>
      <c r="M38" s="259"/>
    </row>
    <row r="39" spans="1:13" x14ac:dyDescent="0.2">
      <c r="A39" s="2" t="s">
        <v>47</v>
      </c>
      <c r="B39" s="269">
        <v>18556796.91</v>
      </c>
      <c r="C39" s="269">
        <v>2426984.86</v>
      </c>
      <c r="D39" s="269">
        <v>317095.94</v>
      </c>
      <c r="E39" s="269"/>
      <c r="F39" s="269">
        <v>34099906.640000001</v>
      </c>
      <c r="G39" s="272">
        <v>1004259.97</v>
      </c>
      <c r="H39" s="270"/>
      <c r="I39" s="270">
        <v>19629906.449999999</v>
      </c>
      <c r="J39" s="270">
        <v>2537081.14</v>
      </c>
      <c r="K39" s="271">
        <v>78572031.909999996</v>
      </c>
      <c r="L39" s="259"/>
      <c r="M39" s="259"/>
    </row>
    <row r="40" spans="1:13" x14ac:dyDescent="0.2">
      <c r="A40" s="2" t="s">
        <v>48</v>
      </c>
      <c r="B40" s="269">
        <v>13101986</v>
      </c>
      <c r="C40" s="269">
        <v>1713567.37</v>
      </c>
      <c r="D40" s="269">
        <v>223884.9</v>
      </c>
      <c r="E40" s="269"/>
      <c r="F40" s="269">
        <v>38919815.530000001</v>
      </c>
      <c r="G40" s="273">
        <v>1146208.79</v>
      </c>
      <c r="H40" s="270"/>
      <c r="I40" s="270"/>
      <c r="J40" s="270">
        <v>2895689.16</v>
      </c>
      <c r="K40" s="271">
        <v>58001151.75</v>
      </c>
      <c r="L40" s="259"/>
      <c r="M40" s="259"/>
    </row>
    <row r="41" spans="1:13" x14ac:dyDescent="0.2">
      <c r="A41" s="2" t="s">
        <v>49</v>
      </c>
      <c r="B41" s="269">
        <v>16924805.920000002</v>
      </c>
      <c r="C41" s="269">
        <v>2213541.91</v>
      </c>
      <c r="D41" s="269">
        <v>289208.71000000002</v>
      </c>
      <c r="E41" s="269"/>
      <c r="F41" s="269">
        <v>23108996.27</v>
      </c>
      <c r="G41" s="269">
        <v>680571.95</v>
      </c>
      <c r="H41" s="270"/>
      <c r="I41" s="270">
        <v>11490633.9</v>
      </c>
      <c r="J41" s="270">
        <v>1719341.91</v>
      </c>
      <c r="K41" s="271">
        <v>56427100.57</v>
      </c>
      <c r="L41" s="259"/>
      <c r="M41" s="259"/>
    </row>
    <row r="42" spans="1:13" x14ac:dyDescent="0.2">
      <c r="A42" s="2" t="s">
        <v>50</v>
      </c>
      <c r="B42" s="269">
        <v>24111400.300000001</v>
      </c>
      <c r="C42" s="269">
        <v>3153453.89</v>
      </c>
      <c r="D42" s="269">
        <v>412012.23</v>
      </c>
      <c r="E42" s="269"/>
      <c r="F42" s="269">
        <v>106554143.43000001</v>
      </c>
      <c r="G42" s="269">
        <v>3138074.88</v>
      </c>
      <c r="H42" s="270"/>
      <c r="I42" s="270"/>
      <c r="J42" s="270">
        <v>7927778.5300000003</v>
      </c>
      <c r="K42" s="271">
        <v>145296863.25999999</v>
      </c>
      <c r="L42" s="259"/>
      <c r="M42" s="259"/>
    </row>
    <row r="43" spans="1:13" x14ac:dyDescent="0.2">
      <c r="A43" s="2" t="s">
        <v>51</v>
      </c>
      <c r="B43" s="269">
        <v>13519579.18</v>
      </c>
      <c r="C43" s="269">
        <v>1768183.06</v>
      </c>
      <c r="D43" s="269">
        <v>231020.67</v>
      </c>
      <c r="E43" s="269"/>
      <c r="F43" s="269">
        <v>49998015.579999998</v>
      </c>
      <c r="G43" s="269">
        <v>1472467.54</v>
      </c>
      <c r="H43" s="270"/>
      <c r="I43" s="270"/>
      <c r="J43" s="270">
        <v>3719922.86</v>
      </c>
      <c r="K43" s="271">
        <v>70709188.890000001</v>
      </c>
      <c r="L43" s="259"/>
      <c r="M43" s="259"/>
    </row>
    <row r="44" spans="1:13" x14ac:dyDescent="0.2">
      <c r="A44" s="2" t="s">
        <v>52</v>
      </c>
      <c r="B44" s="269">
        <v>196330205.09</v>
      </c>
      <c r="C44" s="269">
        <v>25677407.449999999</v>
      </c>
      <c r="D44" s="269">
        <v>3354863.01</v>
      </c>
      <c r="E44" s="269"/>
      <c r="F44" s="269">
        <v>388234173.52999997</v>
      </c>
      <c r="G44" s="269">
        <v>11433698.119999999</v>
      </c>
      <c r="H44" s="270"/>
      <c r="I44" s="270"/>
      <c r="J44" s="270">
        <v>28885169.98</v>
      </c>
      <c r="K44" s="271">
        <v>653915517.17999995</v>
      </c>
      <c r="L44" s="259"/>
      <c r="M44" s="259"/>
    </row>
    <row r="45" spans="1:13" x14ac:dyDescent="0.2">
      <c r="A45" s="2" t="s">
        <v>53</v>
      </c>
      <c r="B45" s="269">
        <v>31053886.91</v>
      </c>
      <c r="C45" s="269">
        <v>4061439.79</v>
      </c>
      <c r="D45" s="269">
        <v>530644.46</v>
      </c>
      <c r="E45" s="269"/>
      <c r="F45" s="269">
        <v>82173753.859999999</v>
      </c>
      <c r="G45" s="269">
        <v>2420059.7400000002</v>
      </c>
      <c r="H45" s="270"/>
      <c r="I45" s="270">
        <v>98267774.069999993</v>
      </c>
      <c r="J45" s="270">
        <v>6113843.1600000001</v>
      </c>
      <c r="K45" s="271">
        <v>224621401.99000001</v>
      </c>
      <c r="L45" s="259"/>
      <c r="M45" s="259"/>
    </row>
    <row r="46" spans="1:13" x14ac:dyDescent="0.2">
      <c r="A46" s="2" t="s">
        <v>54</v>
      </c>
      <c r="B46" s="269">
        <v>82491540.890000001</v>
      </c>
      <c r="C46" s="269">
        <v>10788808.1</v>
      </c>
      <c r="D46" s="269">
        <v>1409603.88</v>
      </c>
      <c r="E46" s="269"/>
      <c r="F46" s="269">
        <v>167220477.05000001</v>
      </c>
      <c r="G46" s="269">
        <v>4924729.93</v>
      </c>
      <c r="H46" s="270"/>
      <c r="I46" s="270"/>
      <c r="J46" s="270">
        <v>12441439.300000001</v>
      </c>
      <c r="K46" s="271">
        <v>279276599.14999998</v>
      </c>
      <c r="L46" s="259"/>
      <c r="M46" s="259"/>
    </row>
    <row r="47" spans="1:13" x14ac:dyDescent="0.2">
      <c r="A47" s="2" t="s">
        <v>55</v>
      </c>
      <c r="B47" s="269">
        <v>18978995.899999999</v>
      </c>
      <c r="C47" s="269">
        <v>2482202.9300000002</v>
      </c>
      <c r="D47" s="269">
        <v>324310.42</v>
      </c>
      <c r="E47" s="269"/>
      <c r="F47" s="269">
        <v>38699693.710000001</v>
      </c>
      <c r="G47" s="269">
        <v>1139726.0900000001</v>
      </c>
      <c r="H47" s="270"/>
      <c r="I47" s="270">
        <v>23037741.510000002</v>
      </c>
      <c r="J47" s="270">
        <v>2879311.78</v>
      </c>
      <c r="K47" s="271">
        <v>87541982.340000004</v>
      </c>
      <c r="L47" s="259"/>
      <c r="M47" s="259"/>
    </row>
    <row r="48" spans="1:13" x14ac:dyDescent="0.2">
      <c r="A48" s="2" t="s">
        <v>56</v>
      </c>
      <c r="B48" s="269">
        <v>14786176.140000001</v>
      </c>
      <c r="C48" s="269">
        <v>1933837.28</v>
      </c>
      <c r="D48" s="269">
        <v>252664.1</v>
      </c>
      <c r="E48" s="269"/>
      <c r="F48" s="269">
        <v>20403015.920000002</v>
      </c>
      <c r="G48" s="269">
        <v>600879.42000000004</v>
      </c>
      <c r="H48" s="270"/>
      <c r="I48" s="270">
        <v>9487582.2200000007</v>
      </c>
      <c r="J48" s="270">
        <v>1518013.16</v>
      </c>
      <c r="K48" s="271">
        <v>48982168.240000002</v>
      </c>
      <c r="L48" s="259"/>
      <c r="M48" s="259"/>
    </row>
    <row r="49" spans="1:13" x14ac:dyDescent="0.2">
      <c r="A49" s="2" t="s">
        <v>57</v>
      </c>
      <c r="B49" s="269">
        <v>17247212.420000002</v>
      </c>
      <c r="C49" s="269">
        <v>2255708.44</v>
      </c>
      <c r="D49" s="269">
        <v>294717.95</v>
      </c>
      <c r="E49" s="269"/>
      <c r="F49" s="269">
        <v>24198219.780000001</v>
      </c>
      <c r="G49" s="269">
        <v>712650.14</v>
      </c>
      <c r="H49" s="270"/>
      <c r="I49" s="270">
        <v>12298913.789999999</v>
      </c>
      <c r="J49" s="270">
        <v>1800381.67</v>
      </c>
      <c r="K49" s="271">
        <v>58807804.189999998</v>
      </c>
      <c r="L49" s="259"/>
      <c r="M49" s="259"/>
    </row>
    <row r="50" spans="1:13" x14ac:dyDescent="0.2">
      <c r="A50" s="2" t="s">
        <v>58</v>
      </c>
      <c r="B50" s="269">
        <v>43359068.280000001</v>
      </c>
      <c r="C50" s="269">
        <v>5670795.5999999996</v>
      </c>
      <c r="D50" s="269">
        <v>740913.68</v>
      </c>
      <c r="E50" s="269"/>
      <c r="F50" s="269">
        <v>84913891.049999997</v>
      </c>
      <c r="G50" s="269">
        <v>2500758.21</v>
      </c>
      <c r="H50" s="270"/>
      <c r="I50" s="270">
        <v>104042210.27</v>
      </c>
      <c r="J50" s="270">
        <v>6317713.2300000004</v>
      </c>
      <c r="K50" s="271">
        <v>247545350.31999999</v>
      </c>
      <c r="L50" s="259"/>
      <c r="M50" s="259"/>
    </row>
    <row r="51" spans="1:13" x14ac:dyDescent="0.2">
      <c r="A51" s="2" t="s">
        <v>59</v>
      </c>
      <c r="B51" s="269">
        <v>15263644.82</v>
      </c>
      <c r="C51" s="269">
        <v>1996283.9</v>
      </c>
      <c r="D51" s="269">
        <v>260823.02</v>
      </c>
      <c r="E51" s="269"/>
      <c r="F51" s="269">
        <v>19890663.399999999</v>
      </c>
      <c r="G51" s="269">
        <v>585790.37</v>
      </c>
      <c r="H51" s="270"/>
      <c r="I51" s="270"/>
      <c r="J51" s="270">
        <v>1479893.41</v>
      </c>
      <c r="K51" s="271">
        <v>39477098.920000002</v>
      </c>
      <c r="L51" s="259"/>
      <c r="M51" s="259"/>
    </row>
    <row r="52" spans="1:13" x14ac:dyDescent="0.2">
      <c r="A52" s="2" t="s">
        <v>60</v>
      </c>
      <c r="B52" s="269">
        <v>262967022.59</v>
      </c>
      <c r="C52" s="269">
        <v>34392626.350000001</v>
      </c>
      <c r="D52" s="269">
        <v>4493543.62</v>
      </c>
      <c r="E52" s="269"/>
      <c r="F52" s="269">
        <v>402291608.61000001</v>
      </c>
      <c r="G52" s="269">
        <v>11847696.880000001</v>
      </c>
      <c r="H52" s="270"/>
      <c r="I52" s="270"/>
      <c r="J52" s="270">
        <v>29931062.969999999</v>
      </c>
      <c r="K52" s="271">
        <v>745923561.01999998</v>
      </c>
      <c r="L52" s="259"/>
      <c r="M52" s="259"/>
    </row>
    <row r="53" spans="1:13" ht="13.5" thickBot="1" x14ac:dyDescent="0.25">
      <c r="A53" s="4" t="s">
        <v>61</v>
      </c>
      <c r="B53" s="269">
        <v>28350278.129999999</v>
      </c>
      <c r="C53" s="269">
        <v>3707843.34</v>
      </c>
      <c r="D53" s="269">
        <v>484445.58</v>
      </c>
      <c r="E53" s="269"/>
      <c r="F53" s="269">
        <v>72621225.760000005</v>
      </c>
      <c r="G53" s="269">
        <v>2138732.83</v>
      </c>
      <c r="H53" s="270"/>
      <c r="I53" s="270"/>
      <c r="J53" s="270">
        <v>5403121.5999999996</v>
      </c>
      <c r="K53" s="271">
        <v>112705647.23999999</v>
      </c>
      <c r="L53" s="259"/>
      <c r="M53" s="259"/>
    </row>
    <row r="54" spans="1:13" s="275" customFormat="1" ht="13.5" thickBot="1" x14ac:dyDescent="0.25">
      <c r="A54" s="5" t="s">
        <v>13</v>
      </c>
      <c r="B54" s="274">
        <v>1535269041.95</v>
      </c>
      <c r="C54" s="274">
        <v>200792989.12</v>
      </c>
      <c r="D54" s="274">
        <v>26234462.100000001</v>
      </c>
      <c r="E54" s="274">
        <v>0</v>
      </c>
      <c r="F54" s="274">
        <v>3795203854.7800002</v>
      </c>
      <c r="G54" s="274">
        <v>111770725.31999999</v>
      </c>
      <c r="H54" s="274">
        <v>0</v>
      </c>
      <c r="I54" s="274">
        <v>1764803241.03</v>
      </c>
      <c r="J54" s="274">
        <v>282368518.56999999</v>
      </c>
      <c r="K54" s="274">
        <v>7716442832.8699999</v>
      </c>
      <c r="L54" s="259"/>
      <c r="M54" s="259"/>
    </row>
    <row r="55" spans="1:13" x14ac:dyDescent="0.2">
      <c r="F55" s="259"/>
      <c r="G55" s="259"/>
      <c r="H55" s="259"/>
      <c r="I55" s="259"/>
      <c r="J55" s="259"/>
    </row>
    <row r="56" spans="1:13" x14ac:dyDescent="0.2">
      <c r="F56" s="259"/>
      <c r="G56" s="259"/>
      <c r="H56" s="259"/>
      <c r="I56" s="259"/>
      <c r="J56" s="259"/>
      <c r="K56" s="259"/>
    </row>
    <row r="57" spans="1:13" x14ac:dyDescent="0.2">
      <c r="F57" s="259"/>
      <c r="G57" s="259"/>
      <c r="H57" s="259"/>
      <c r="I57" s="259"/>
      <c r="J57" s="259"/>
    </row>
    <row r="58" spans="1:13" x14ac:dyDescent="0.2">
      <c r="F58" s="259"/>
      <c r="G58" s="259"/>
      <c r="H58" s="259"/>
      <c r="I58" s="259"/>
      <c r="J58" s="259"/>
    </row>
    <row r="59" spans="1:13" x14ac:dyDescent="0.2">
      <c r="F59" s="259"/>
      <c r="G59" s="259"/>
      <c r="H59" s="259"/>
      <c r="I59" s="259"/>
      <c r="J59" s="259"/>
    </row>
    <row r="60" spans="1:13" x14ac:dyDescent="0.2">
      <c r="G60" s="259"/>
      <c r="H60" s="259"/>
      <c r="I60" s="259"/>
      <c r="J60" s="259"/>
    </row>
    <row r="61" spans="1:13" x14ac:dyDescent="0.2">
      <c r="G61" s="259"/>
      <c r="H61" s="259"/>
      <c r="I61" s="259"/>
      <c r="J61" s="259"/>
    </row>
    <row r="62" spans="1:13" x14ac:dyDescent="0.2">
      <c r="G62" s="259"/>
      <c r="H62" s="259"/>
      <c r="I62" s="259"/>
      <c r="J62" s="259"/>
    </row>
    <row r="63" spans="1:13" x14ac:dyDescent="0.2">
      <c r="G63" s="259"/>
      <c r="H63" s="259"/>
      <c r="I63" s="259"/>
      <c r="J63" s="25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6"/>
  <sheetViews>
    <sheetView workbookViewId="0">
      <pane xSplit="1" ySplit="6" topLeftCell="C45" activePane="bottomRight" state="frozen"/>
      <selection pane="topRight" activeCell="B1" sqref="B1"/>
      <selection pane="bottomLeft" activeCell="A7" sqref="A7"/>
      <selection pane="bottomRight" activeCell="B7" sqref="B7:J53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8.85546875" style="6" bestFit="1" customWidth="1"/>
    <col min="7" max="7" width="18" style="6" bestFit="1" customWidth="1"/>
    <col min="8" max="8" width="16.140625" style="6" customWidth="1"/>
    <col min="9" max="10" width="17.140625" style="6" customWidth="1"/>
    <col min="11" max="11" width="16.7109375" style="6" customWidth="1"/>
    <col min="12" max="16384" width="11.42578125" style="6"/>
  </cols>
  <sheetData>
    <row r="1" spans="1:11" x14ac:dyDescent="0.2">
      <c r="A1" s="245" t="s">
        <v>64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x14ac:dyDescent="0.2">
      <c r="A2" s="247" t="s">
        <v>62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48"/>
      <c r="C4" s="248"/>
      <c r="D4" s="248"/>
      <c r="E4" s="248"/>
      <c r="F4" s="248"/>
      <c r="G4" s="248"/>
      <c r="H4" s="248"/>
      <c r="I4" s="248"/>
      <c r="J4" s="248"/>
      <c r="K4" s="248"/>
    </row>
    <row r="5" spans="1:11" ht="12.75" customHeight="1" x14ac:dyDescent="0.2">
      <c r="A5" s="249" t="s">
        <v>0</v>
      </c>
      <c r="B5" s="251" t="s">
        <v>9</v>
      </c>
      <c r="C5" s="9" t="s">
        <v>10</v>
      </c>
      <c r="D5" s="9" t="s">
        <v>10</v>
      </c>
      <c r="E5" s="251" t="s">
        <v>1</v>
      </c>
      <c r="F5" s="243" t="s">
        <v>7</v>
      </c>
      <c r="G5" s="243" t="s">
        <v>8</v>
      </c>
      <c r="H5" s="243" t="s">
        <v>2</v>
      </c>
      <c r="I5" s="243" t="s">
        <v>3</v>
      </c>
      <c r="J5" s="243" t="s">
        <v>4</v>
      </c>
      <c r="K5" s="243" t="s">
        <v>5</v>
      </c>
    </row>
    <row r="6" spans="1:11" ht="23.25" customHeight="1" thickBot="1" x14ac:dyDescent="0.25">
      <c r="A6" s="250"/>
      <c r="B6" s="252"/>
      <c r="C6" s="10" t="s">
        <v>11</v>
      </c>
      <c r="D6" s="10" t="s">
        <v>12</v>
      </c>
      <c r="E6" s="252" t="s">
        <v>6</v>
      </c>
      <c r="F6" s="244" t="s">
        <v>6</v>
      </c>
      <c r="G6" s="244" t="s">
        <v>6</v>
      </c>
      <c r="H6" s="244"/>
      <c r="I6" s="244"/>
      <c r="J6" s="244"/>
      <c r="K6" s="244" t="s">
        <v>6</v>
      </c>
    </row>
    <row r="7" spans="1:11" x14ac:dyDescent="0.2">
      <c r="A7" s="1" t="s">
        <v>15</v>
      </c>
      <c r="B7" s="11">
        <f>+'08-01'!B7+'15-01'!B7+'23-01'!B7+'03-02'!B7+'10-02'!B7+'17-02'!B7+'24-02'!B7+'05-03'!B7+'10-03'!B7+'17-03'!B7+'25-03'!B7</f>
        <v>134197934.69999999</v>
      </c>
      <c r="C7" s="11">
        <f>+'08-01'!C7+'15-01'!C7+'23-01'!C7+'03-02'!C7+'10-02'!C7+'17-02'!C7+'24-02'!C7+'05-03'!C7+'10-03'!C7+'17-03'!C7+'25-03'!C7</f>
        <v>16373087.140000002</v>
      </c>
      <c r="D7" s="11">
        <f>+'08-01'!D7+'15-01'!D7+'23-01'!D7+'03-02'!D7+'10-02'!D7+'17-02'!D7+'24-02'!D7+'05-03'!D7+'10-03'!D7+'17-03'!D7+'25-03'!D7</f>
        <v>10323709.879999999</v>
      </c>
      <c r="E7" s="11">
        <f>+'08-01'!E7+'15-01'!E7+'23-01'!E7+'03-02'!E7+'10-02'!E7+'17-02'!E7+'24-02'!E7+'05-03'!E7+'10-03'!E7+'17-03'!E7+'25-03'!E7</f>
        <v>816011.79</v>
      </c>
      <c r="F7" s="11">
        <f>+'08-01'!F7+'15-01'!F7+'23-01'!F7+'03-02'!F7+'10-02'!F7+'17-02'!F7+'24-02'!F7+'05-03'!F7+'10-03'!F7+'17-03'!F7+'25-03'!F7</f>
        <v>96856584.719999999</v>
      </c>
      <c r="G7" s="11">
        <f>+'08-01'!G7+'15-01'!G7+'23-01'!G7+'03-02'!G7+'10-02'!G7+'17-02'!G7+'24-02'!G7+'05-03'!G7+'10-03'!G7+'17-03'!G7+'25-03'!G7</f>
        <v>2347730.9699999997</v>
      </c>
      <c r="H7" s="11">
        <f>+'08-01'!H7+'15-01'!H7+'23-01'!H7+'03-02'!H7+'10-02'!H7+'17-02'!H7+'24-02'!H7+'05-03'!H7+'10-03'!H7+'17-03'!H7+'25-03'!H7</f>
        <v>12400245.359999999</v>
      </c>
      <c r="I7" s="11">
        <f>+'08-01'!I7+'15-01'!I7+'23-01'!I7+'03-02'!I7+'10-02'!I7+'17-02'!I7+'24-02'!I7+'05-03'!I7+'10-03'!I7+'17-03'!I7+'25-03'!I7</f>
        <v>0</v>
      </c>
      <c r="J7" s="11">
        <f>+'08-01'!J7+'15-01'!J7+'23-01'!J7+'03-02'!J7+'10-02'!J7+'17-02'!J7+'24-02'!J7+'05-03'!J7+'10-03'!J7+'17-03'!J7+'25-03'!J7</f>
        <v>5630183.4199999999</v>
      </c>
      <c r="K7" s="12">
        <f>SUM(B7:J7)</f>
        <v>278945487.98000002</v>
      </c>
    </row>
    <row r="8" spans="1:11" x14ac:dyDescent="0.2">
      <c r="A8" s="2" t="s">
        <v>16</v>
      </c>
      <c r="B8" s="11">
        <f>+'08-01'!B8+'15-01'!B8+'23-01'!B8+'03-02'!B8+'10-02'!B8+'17-02'!B8+'24-02'!B8+'05-03'!B8+'10-03'!B8+'17-03'!B8+'25-03'!B8</f>
        <v>126842343.53999999</v>
      </c>
      <c r="C8" s="11">
        <f>+'08-01'!C8+'15-01'!C8+'23-01'!C8+'03-02'!C8+'10-02'!C8+'17-02'!C8+'24-02'!C8+'05-03'!C8+'10-03'!C8+'17-03'!C8+'25-03'!C8</f>
        <v>15475653.559999999</v>
      </c>
      <c r="D8" s="11">
        <f>+'08-01'!D8+'15-01'!D8+'23-01'!D8+'03-02'!D8+'10-02'!D8+'17-02'!D8+'24-02'!D8+'05-03'!D8+'10-03'!D8+'17-03'!D8+'25-03'!D8</f>
        <v>9757851.790000001</v>
      </c>
      <c r="E8" s="11">
        <f>+'08-01'!E8+'15-01'!E8+'23-01'!E8+'03-02'!E8+'10-02'!E8+'17-02'!E8+'24-02'!E8+'05-03'!E8+'10-03'!E8+'17-03'!E8+'25-03'!E8</f>
        <v>768746.33</v>
      </c>
      <c r="F8" s="11">
        <f>+'08-01'!F8+'15-01'!F8+'23-01'!F8+'03-02'!F8+'10-02'!F8+'17-02'!F8+'24-02'!F8+'05-03'!F8+'10-03'!F8+'17-03'!F8+'25-03'!F8</f>
        <v>87110510.120000005</v>
      </c>
      <c r="G8" s="11">
        <f>+'08-01'!G8+'15-01'!G8+'23-01'!G8+'03-02'!G8+'10-02'!G8+'17-02'!G8+'24-02'!G8+'05-03'!G8+'10-03'!G8+'17-03'!G8+'25-03'!G8</f>
        <v>2111493.41</v>
      </c>
      <c r="H8" s="11">
        <f>+'08-01'!H8+'15-01'!H8+'23-01'!H8+'03-02'!H8+'10-02'!H8+'17-02'!H8+'24-02'!H8+'05-03'!H8+'10-03'!H8+'17-03'!H8+'25-03'!H8</f>
        <v>12106657.629999999</v>
      </c>
      <c r="I8" s="11">
        <f>+'08-01'!I8+'15-01'!I8+'23-01'!I8+'03-02'!I8+'10-02'!I8+'17-02'!I8+'24-02'!I8+'05-03'!I8+'10-03'!I8+'17-03'!I8+'25-03'!I8</f>
        <v>0</v>
      </c>
      <c r="J8" s="11">
        <f>+'08-01'!J8+'15-01'!J8+'23-01'!J8+'03-02'!J8+'10-02'!J8+'17-02'!J8+'24-02'!J8+'05-03'!J8+'10-03'!J8+'17-03'!J8+'25-03'!J8</f>
        <v>5063653.12</v>
      </c>
      <c r="K8" s="12">
        <f t="shared" ref="K8:K53" si="0">SUM(B8:J8)</f>
        <v>259236909.5</v>
      </c>
    </row>
    <row r="9" spans="1:11" x14ac:dyDescent="0.2">
      <c r="A9" s="2" t="s">
        <v>17</v>
      </c>
      <c r="B9" s="11">
        <f>+'08-01'!B9+'15-01'!B9+'23-01'!B9+'03-02'!B9+'10-02'!B9+'17-02'!B9+'24-02'!B9+'05-03'!B9+'10-03'!B9+'17-03'!B9+'25-03'!B9</f>
        <v>0</v>
      </c>
      <c r="C9" s="11">
        <f>+'08-01'!C9+'15-01'!C9+'23-01'!C9+'03-02'!C9+'10-02'!C9+'17-02'!C9+'24-02'!C9+'05-03'!C9+'10-03'!C9+'17-03'!C9+'25-03'!C9</f>
        <v>0</v>
      </c>
      <c r="D9" s="11">
        <f>+'08-01'!D9+'15-01'!D9+'23-01'!D9+'03-02'!D9+'10-02'!D9+'17-02'!D9+'24-02'!D9+'05-03'!D9+'10-03'!D9+'17-03'!D9+'25-03'!D9</f>
        <v>0</v>
      </c>
      <c r="E9" s="11">
        <f>+'08-01'!E9+'15-01'!E9+'23-01'!E9+'03-02'!E9+'10-02'!E9+'17-02'!E9+'24-02'!E9+'05-03'!E9+'10-03'!E9+'17-03'!E9+'25-03'!E9</f>
        <v>0</v>
      </c>
      <c r="F9" s="11">
        <f>+'08-01'!F9+'15-01'!F9+'23-01'!F9+'03-02'!F9+'10-02'!F9+'17-02'!F9+'24-02'!F9+'05-03'!F9+'10-03'!F9+'17-03'!F9+'25-03'!F9</f>
        <v>33848927.919999994</v>
      </c>
      <c r="G9" s="11">
        <f>+'08-01'!G9+'15-01'!G9+'23-01'!G9+'03-02'!G9+'10-02'!G9+'17-02'!G9+'24-02'!G9+'05-03'!G9+'10-03'!G9+'17-03'!G9+'25-03'!G9</f>
        <v>820472.62999999989</v>
      </c>
      <c r="H9" s="11">
        <f>+'08-01'!H9+'15-01'!H9+'23-01'!H9+'03-02'!H9+'10-02'!H9+'17-02'!H9+'24-02'!H9+'05-03'!H9+'10-03'!H9+'17-03'!H9+'25-03'!H9</f>
        <v>0</v>
      </c>
      <c r="I9" s="11">
        <f>+'08-01'!I9+'15-01'!I9+'23-01'!I9+'03-02'!I9+'10-02'!I9+'17-02'!I9+'24-02'!I9+'05-03'!I9+'10-03'!I9+'17-03'!I9+'25-03'!I9</f>
        <v>3194241.86</v>
      </c>
      <c r="J9" s="11">
        <f>+'08-01'!J9+'15-01'!J9+'23-01'!J9+'03-02'!J9+'10-02'!J9+'17-02'!J9+'24-02'!J9+'05-03'!J9+'10-03'!J9+'17-03'!J9+'25-03'!J9</f>
        <v>1967606.77</v>
      </c>
      <c r="K9" s="12">
        <f t="shared" si="0"/>
        <v>39831249.18</v>
      </c>
    </row>
    <row r="10" spans="1:11" x14ac:dyDescent="0.2">
      <c r="A10" s="2" t="s">
        <v>18</v>
      </c>
      <c r="B10" s="11">
        <f>+'08-01'!B10+'15-01'!B10+'23-01'!B10+'03-02'!B10+'10-02'!B10+'17-02'!B10+'24-02'!B10+'05-03'!B10+'10-03'!B10+'17-03'!B10+'25-03'!B10</f>
        <v>0</v>
      </c>
      <c r="C10" s="11">
        <f>+'08-01'!C10+'15-01'!C10+'23-01'!C10+'03-02'!C10+'10-02'!C10+'17-02'!C10+'24-02'!C10+'05-03'!C10+'10-03'!C10+'17-03'!C10+'25-03'!C10</f>
        <v>0</v>
      </c>
      <c r="D10" s="11">
        <f>+'08-01'!D10+'15-01'!D10+'23-01'!D10+'03-02'!D10+'10-02'!D10+'17-02'!D10+'24-02'!D10+'05-03'!D10+'10-03'!D10+'17-03'!D10+'25-03'!D10</f>
        <v>0</v>
      </c>
      <c r="E10" s="11">
        <f>+'08-01'!E10+'15-01'!E10+'23-01'!E10+'03-02'!E10+'10-02'!E10+'17-02'!E10+'24-02'!E10+'05-03'!E10+'10-03'!E10+'17-03'!E10+'25-03'!E10</f>
        <v>0</v>
      </c>
      <c r="F10" s="11">
        <f>+'08-01'!F10+'15-01'!F10+'23-01'!F10+'03-02'!F10+'10-02'!F10+'17-02'!F10+'24-02'!F10+'05-03'!F10+'10-03'!F10+'17-03'!F10+'25-03'!F10</f>
        <v>35820401.399999999</v>
      </c>
      <c r="G10" s="11">
        <f>+'08-01'!G10+'15-01'!G10+'23-01'!G10+'03-02'!G10+'10-02'!G10+'17-02'!G10+'24-02'!G10+'05-03'!G10+'10-03'!G10+'17-03'!G10+'25-03'!G10</f>
        <v>868259.66000000015</v>
      </c>
      <c r="H10" s="11">
        <f>+'08-01'!H10+'15-01'!H10+'23-01'!H10+'03-02'!H10+'10-02'!H10+'17-02'!H10+'24-02'!H10+'05-03'!H10+'10-03'!H10+'17-03'!H10+'25-03'!H10</f>
        <v>0</v>
      </c>
      <c r="I10" s="11">
        <f>+'08-01'!I10+'15-01'!I10+'23-01'!I10+'03-02'!I10+'10-02'!I10+'17-02'!I10+'24-02'!I10+'05-03'!I10+'10-03'!I10+'17-03'!I10+'25-03'!I10</f>
        <v>4742265.03</v>
      </c>
      <c r="J10" s="11">
        <f>+'08-01'!J10+'15-01'!J10+'23-01'!J10+'03-02'!J10+'10-02'!J10+'17-02'!J10+'24-02'!J10+'05-03'!J10+'10-03'!J10+'17-03'!J10+'25-03'!J10</f>
        <v>2082206.7000000002</v>
      </c>
      <c r="K10" s="12">
        <f t="shared" si="0"/>
        <v>43513132.790000007</v>
      </c>
    </row>
    <row r="11" spans="1:11" x14ac:dyDescent="0.2">
      <c r="A11" s="2" t="s">
        <v>19</v>
      </c>
      <c r="B11" s="11">
        <f>+'08-01'!B11+'15-01'!B11+'23-01'!B11+'03-02'!B11+'10-02'!B11+'17-02'!B11+'24-02'!B11+'05-03'!B11+'10-03'!B11+'17-03'!B11+'25-03'!B11</f>
        <v>0</v>
      </c>
      <c r="C11" s="11">
        <f>+'08-01'!C11+'15-01'!C11+'23-01'!C11+'03-02'!C11+'10-02'!C11+'17-02'!C11+'24-02'!C11+'05-03'!C11+'10-03'!C11+'17-03'!C11+'25-03'!C11</f>
        <v>0</v>
      </c>
      <c r="D11" s="11">
        <f>+'08-01'!D11+'15-01'!D11+'23-01'!D11+'03-02'!D11+'10-02'!D11+'17-02'!D11+'24-02'!D11+'05-03'!D11+'10-03'!D11+'17-03'!D11+'25-03'!D11</f>
        <v>0</v>
      </c>
      <c r="E11" s="11">
        <f>+'08-01'!E11+'15-01'!E11+'23-01'!E11+'03-02'!E11+'10-02'!E11+'17-02'!E11+'24-02'!E11+'05-03'!E11+'10-03'!E11+'17-03'!E11+'25-03'!E11</f>
        <v>0</v>
      </c>
      <c r="F11" s="11">
        <f>+'08-01'!F11+'15-01'!F11+'23-01'!F11+'03-02'!F11+'10-02'!F11+'17-02'!F11+'24-02'!F11+'05-03'!F11+'10-03'!F11+'17-03'!F11+'25-03'!F11</f>
        <v>34707472.810000002</v>
      </c>
      <c r="G11" s="11">
        <f>+'08-01'!G11+'15-01'!G11+'23-01'!G11+'03-02'!G11+'10-02'!G11+'17-02'!G11+'24-02'!G11+'05-03'!G11+'10-03'!G11+'17-03'!G11+'25-03'!G11</f>
        <v>841283.11</v>
      </c>
      <c r="H11" s="11">
        <f>+'08-01'!H11+'15-01'!H11+'23-01'!H11+'03-02'!H11+'10-02'!H11+'17-02'!H11+'24-02'!H11+'05-03'!H11+'10-03'!H11+'17-03'!H11+'25-03'!H11</f>
        <v>0</v>
      </c>
      <c r="I11" s="11">
        <f>+'08-01'!I11+'15-01'!I11+'23-01'!I11+'03-02'!I11+'10-02'!I11+'17-02'!I11+'24-02'!I11+'05-03'!I11+'10-03'!I11+'17-03'!I11+'25-03'!I11</f>
        <v>0</v>
      </c>
      <c r="J11" s="11">
        <f>+'08-01'!J11+'15-01'!J11+'23-01'!J11+'03-02'!J11+'10-02'!J11+'17-02'!J11+'24-02'!J11+'05-03'!J11+'10-03'!J11+'17-03'!J11+'25-03'!J11</f>
        <v>2017513.2</v>
      </c>
      <c r="K11" s="12">
        <f t="shared" si="0"/>
        <v>37566269.120000005</v>
      </c>
    </row>
    <row r="12" spans="1:11" x14ac:dyDescent="0.2">
      <c r="A12" s="2" t="s">
        <v>20</v>
      </c>
      <c r="B12" s="11">
        <f>+'08-01'!B12+'15-01'!B12+'23-01'!B12+'03-02'!B12+'10-02'!B12+'17-02'!B12+'24-02'!B12+'05-03'!B12+'10-03'!B12+'17-03'!B12+'25-03'!B12</f>
        <v>0</v>
      </c>
      <c r="C12" s="11">
        <f>+'08-01'!C12+'15-01'!C12+'23-01'!C12+'03-02'!C12+'10-02'!C12+'17-02'!C12+'24-02'!C12+'05-03'!C12+'10-03'!C12+'17-03'!C12+'25-03'!C12</f>
        <v>0</v>
      </c>
      <c r="D12" s="11">
        <f>+'08-01'!D12+'15-01'!D12+'23-01'!D12+'03-02'!D12+'10-02'!D12+'17-02'!D12+'24-02'!D12+'05-03'!D12+'10-03'!D12+'17-03'!D12+'25-03'!D12</f>
        <v>0</v>
      </c>
      <c r="E12" s="11">
        <f>+'08-01'!E12+'15-01'!E12+'23-01'!E12+'03-02'!E12+'10-02'!E12+'17-02'!E12+'24-02'!E12+'05-03'!E12+'10-03'!E12+'17-03'!E12+'25-03'!E12</f>
        <v>0</v>
      </c>
      <c r="F12" s="11">
        <f>+'08-01'!F12+'15-01'!F12+'23-01'!F12+'03-02'!F12+'10-02'!F12+'17-02'!F12+'24-02'!F12+'05-03'!F12+'10-03'!F12+'17-03'!F12+'25-03'!F12</f>
        <v>32465716.68</v>
      </c>
      <c r="G12" s="11">
        <f>+'08-01'!G12+'15-01'!G12+'23-01'!G12+'03-02'!G12+'10-02'!G12+'17-02'!G12+'24-02'!G12+'05-03'!G12+'10-03'!G12+'17-03'!G12+'25-03'!G12</f>
        <v>786944.62000000011</v>
      </c>
      <c r="H12" s="11">
        <f>+'08-01'!H12+'15-01'!H12+'23-01'!H12+'03-02'!H12+'10-02'!H12+'17-02'!H12+'24-02'!H12+'05-03'!H12+'10-03'!H12+'17-03'!H12+'25-03'!H12</f>
        <v>0</v>
      </c>
      <c r="I12" s="11">
        <f>+'08-01'!I12+'15-01'!I12+'23-01'!I12+'03-02'!I12+'10-02'!I12+'17-02'!I12+'24-02'!I12+'05-03'!I12+'10-03'!I12+'17-03'!I12+'25-03'!I12</f>
        <v>2096762.7399999998</v>
      </c>
      <c r="J12" s="11">
        <f>+'08-01'!J12+'15-01'!J12+'23-01'!J12+'03-02'!J12+'10-02'!J12+'17-02'!J12+'24-02'!J12+'05-03'!J12+'10-03'!J12+'17-03'!J12+'25-03'!J12</f>
        <v>1887201.9800000002</v>
      </c>
      <c r="K12" s="12">
        <f t="shared" si="0"/>
        <v>37236626.019999996</v>
      </c>
    </row>
    <row r="13" spans="1:11" x14ac:dyDescent="0.2">
      <c r="A13" s="2" t="s">
        <v>21</v>
      </c>
      <c r="B13" s="11">
        <f>+'08-01'!B13+'15-01'!B13+'23-01'!B13+'03-02'!B13+'10-02'!B13+'17-02'!B13+'24-02'!B13+'05-03'!B13+'10-03'!B13+'17-03'!B13+'25-03'!B13</f>
        <v>0</v>
      </c>
      <c r="C13" s="11">
        <f>+'08-01'!C13+'15-01'!C13+'23-01'!C13+'03-02'!C13+'10-02'!C13+'17-02'!C13+'24-02'!C13+'05-03'!C13+'10-03'!C13+'17-03'!C13+'25-03'!C13</f>
        <v>0</v>
      </c>
      <c r="D13" s="11">
        <f>+'08-01'!D13+'15-01'!D13+'23-01'!D13+'03-02'!D13+'10-02'!D13+'17-02'!D13+'24-02'!D13+'05-03'!D13+'10-03'!D13+'17-03'!D13+'25-03'!D13</f>
        <v>0</v>
      </c>
      <c r="E13" s="11">
        <f>+'08-01'!E13+'15-01'!E13+'23-01'!E13+'03-02'!E13+'10-02'!E13+'17-02'!E13+'24-02'!E13+'05-03'!E13+'10-03'!E13+'17-03'!E13+'25-03'!E13</f>
        <v>0</v>
      </c>
      <c r="F13" s="11">
        <f>+'08-01'!F13+'15-01'!F13+'23-01'!F13+'03-02'!F13+'10-02'!F13+'17-02'!F13+'24-02'!F13+'05-03'!F13+'10-03'!F13+'17-03'!F13+'25-03'!F13</f>
        <v>39222783.070000008</v>
      </c>
      <c r="G13" s="11">
        <f>+'08-01'!G13+'15-01'!G13+'23-01'!G13+'03-02'!G13+'10-02'!G13+'17-02'!G13+'24-02'!G13+'05-03'!G13+'10-03'!G13+'17-03'!G13+'25-03'!G13</f>
        <v>950730.84000000008</v>
      </c>
      <c r="H13" s="11">
        <f>+'08-01'!H13+'15-01'!H13+'23-01'!H13+'03-02'!H13+'10-02'!H13+'17-02'!H13+'24-02'!H13+'05-03'!H13+'10-03'!H13+'17-03'!H13+'25-03'!H13</f>
        <v>0</v>
      </c>
      <c r="I13" s="11">
        <f>+'08-01'!I13+'15-01'!I13+'23-01'!I13+'03-02'!I13+'10-02'!I13+'17-02'!I13+'24-02'!I13+'05-03'!I13+'10-03'!I13+'17-03'!I13+'25-03'!I13</f>
        <v>0</v>
      </c>
      <c r="J13" s="11">
        <f>+'08-01'!J13+'15-01'!J13+'23-01'!J13+'03-02'!J13+'10-02'!J13+'17-02'!J13+'24-02'!J13+'05-03'!J13+'10-03'!J13+'17-03'!J13+'25-03'!J13</f>
        <v>2279984</v>
      </c>
      <c r="K13" s="12">
        <f t="shared" si="0"/>
        <v>42453497.910000011</v>
      </c>
    </row>
    <row r="14" spans="1:11" x14ac:dyDescent="0.2">
      <c r="A14" s="2" t="s">
        <v>22</v>
      </c>
      <c r="B14" s="11">
        <f>+'08-01'!B14+'15-01'!B14+'23-01'!B14+'03-02'!B14+'10-02'!B14+'17-02'!B14+'24-02'!B14+'05-03'!B14+'10-03'!B14+'17-03'!B14+'25-03'!B14</f>
        <v>0</v>
      </c>
      <c r="C14" s="11">
        <f>+'08-01'!C14+'15-01'!C14+'23-01'!C14+'03-02'!C14+'10-02'!C14+'17-02'!C14+'24-02'!C14+'05-03'!C14+'10-03'!C14+'17-03'!C14+'25-03'!C14</f>
        <v>0</v>
      </c>
      <c r="D14" s="11">
        <f>+'08-01'!D14+'15-01'!D14+'23-01'!D14+'03-02'!D14+'10-02'!D14+'17-02'!D14+'24-02'!D14+'05-03'!D14+'10-03'!D14+'17-03'!D14+'25-03'!D14</f>
        <v>0</v>
      </c>
      <c r="E14" s="11">
        <f>+'08-01'!E14+'15-01'!E14+'23-01'!E14+'03-02'!E14+'10-02'!E14+'17-02'!E14+'24-02'!E14+'05-03'!E14+'10-03'!E14+'17-03'!E14+'25-03'!E14</f>
        <v>0</v>
      </c>
      <c r="F14" s="11">
        <f>+'08-01'!F14+'15-01'!F14+'23-01'!F14+'03-02'!F14+'10-02'!F14+'17-02'!F14+'24-02'!F14+'05-03'!F14+'10-03'!F14+'17-03'!F14+'25-03'!F14</f>
        <v>31925151.359999996</v>
      </c>
      <c r="G14" s="11">
        <f>+'08-01'!G14+'15-01'!G14+'23-01'!G14+'03-02'!G14+'10-02'!G14+'17-02'!G14+'24-02'!G14+'05-03'!G14+'10-03'!G14+'17-03'!G14+'25-03'!G14</f>
        <v>773841.72</v>
      </c>
      <c r="H14" s="11">
        <f>+'08-01'!H14+'15-01'!H14+'23-01'!H14+'03-02'!H14+'10-02'!H14+'17-02'!H14+'24-02'!H14+'05-03'!H14+'10-03'!H14+'17-03'!H14+'25-03'!H14</f>
        <v>0</v>
      </c>
      <c r="I14" s="11">
        <f>+'08-01'!I14+'15-01'!I14+'23-01'!I14+'03-02'!I14+'10-02'!I14+'17-02'!I14+'24-02'!I14+'05-03'!I14+'10-03'!I14+'17-03'!I14+'25-03'!I14</f>
        <v>0</v>
      </c>
      <c r="J14" s="11">
        <f>+'08-01'!J14+'15-01'!J14+'23-01'!J14+'03-02'!J14+'10-02'!J14+'17-02'!J14+'24-02'!J14+'05-03'!J14+'10-03'!J14+'17-03'!J14+'25-03'!J14</f>
        <v>1855779.4300000002</v>
      </c>
      <c r="K14" s="12">
        <f t="shared" si="0"/>
        <v>34554772.509999998</v>
      </c>
    </row>
    <row r="15" spans="1:11" x14ac:dyDescent="0.2">
      <c r="A15" s="2" t="s">
        <v>23</v>
      </c>
      <c r="B15" s="11">
        <f>+'08-01'!B15+'15-01'!B15+'23-01'!B15+'03-02'!B15+'10-02'!B15+'17-02'!B15+'24-02'!B15+'05-03'!B15+'10-03'!B15+'17-03'!B15+'25-03'!B15</f>
        <v>0</v>
      </c>
      <c r="C15" s="11">
        <f>+'08-01'!C15+'15-01'!C15+'23-01'!C15+'03-02'!C15+'10-02'!C15+'17-02'!C15+'24-02'!C15+'05-03'!C15+'10-03'!C15+'17-03'!C15+'25-03'!C15</f>
        <v>0</v>
      </c>
      <c r="D15" s="11">
        <f>+'08-01'!D15+'15-01'!D15+'23-01'!D15+'03-02'!D15+'10-02'!D15+'17-02'!D15+'24-02'!D15+'05-03'!D15+'10-03'!D15+'17-03'!D15+'25-03'!D15</f>
        <v>0</v>
      </c>
      <c r="E15" s="11">
        <f>+'08-01'!E15+'15-01'!E15+'23-01'!E15+'03-02'!E15+'10-02'!E15+'17-02'!E15+'24-02'!E15+'05-03'!E15+'10-03'!E15+'17-03'!E15+'25-03'!E15</f>
        <v>0</v>
      </c>
      <c r="F15" s="11">
        <f>+'08-01'!F15+'15-01'!F15+'23-01'!F15+'03-02'!F15+'10-02'!F15+'17-02'!F15+'24-02'!F15+'05-03'!F15+'10-03'!F15+'17-03'!F15+'25-03'!F15</f>
        <v>37219511.620000005</v>
      </c>
      <c r="G15" s="11">
        <f>+'08-01'!G15+'15-01'!G15+'23-01'!G15+'03-02'!G15+'10-02'!G15+'17-02'!G15+'24-02'!G15+'05-03'!G15+'10-03'!G15+'17-03'!G15+'25-03'!G15</f>
        <v>902173.05</v>
      </c>
      <c r="H15" s="11">
        <f>+'08-01'!H15+'15-01'!H15+'23-01'!H15+'03-02'!H15+'10-02'!H15+'17-02'!H15+'24-02'!H15+'05-03'!H15+'10-03'!H15+'17-03'!H15+'25-03'!H15</f>
        <v>0</v>
      </c>
      <c r="I15" s="11">
        <f>+'08-01'!I15+'15-01'!I15+'23-01'!I15+'03-02'!I15+'10-02'!I15+'17-02'!I15+'24-02'!I15+'05-03'!I15+'10-03'!I15+'17-03'!I15+'25-03'!I15</f>
        <v>0</v>
      </c>
      <c r="J15" s="11">
        <f>+'08-01'!J15+'15-01'!J15+'23-01'!J15+'03-02'!J15+'10-02'!J15+'17-02'!J15+'24-02'!J15+'05-03'!J15+'10-03'!J15+'17-03'!J15+'25-03'!J15</f>
        <v>2163535.67</v>
      </c>
      <c r="K15" s="12">
        <f t="shared" si="0"/>
        <v>40285220.340000004</v>
      </c>
    </row>
    <row r="16" spans="1:11" x14ac:dyDescent="0.2">
      <c r="A16" s="2" t="s">
        <v>24</v>
      </c>
      <c r="B16" s="11">
        <f>+'08-01'!B16+'15-01'!B16+'23-01'!B16+'03-02'!B16+'10-02'!B16+'17-02'!B16+'24-02'!B16+'05-03'!B16+'10-03'!B16+'17-03'!B16+'25-03'!B16</f>
        <v>0</v>
      </c>
      <c r="C16" s="11">
        <f>+'08-01'!C16+'15-01'!C16+'23-01'!C16+'03-02'!C16+'10-02'!C16+'17-02'!C16+'24-02'!C16+'05-03'!C16+'10-03'!C16+'17-03'!C16+'25-03'!C16</f>
        <v>0</v>
      </c>
      <c r="D16" s="11">
        <f>+'08-01'!D16+'15-01'!D16+'23-01'!D16+'03-02'!D16+'10-02'!D16+'17-02'!D16+'24-02'!D16+'05-03'!D16+'10-03'!D16+'17-03'!D16+'25-03'!D16</f>
        <v>0</v>
      </c>
      <c r="E16" s="11">
        <f>+'08-01'!E16+'15-01'!E16+'23-01'!E16+'03-02'!E16+'10-02'!E16+'17-02'!E16+'24-02'!E16+'05-03'!E16+'10-03'!E16+'17-03'!E16+'25-03'!E16</f>
        <v>0</v>
      </c>
      <c r="F16" s="11">
        <f>+'08-01'!F16+'15-01'!F16+'23-01'!F16+'03-02'!F16+'10-02'!F16+'17-02'!F16+'24-02'!F16+'05-03'!F16+'10-03'!F16+'17-03'!F16+'25-03'!F16</f>
        <v>58810326.150000006</v>
      </c>
      <c r="G16" s="11">
        <f>+'08-01'!G16+'15-01'!G16+'23-01'!G16+'03-02'!G16+'10-02'!G16+'17-02'!G16+'24-02'!G16+'05-03'!G16+'10-03'!G16+'17-03'!G16+'25-03'!G16</f>
        <v>1425518.19</v>
      </c>
      <c r="H16" s="11">
        <f>+'08-01'!H16+'15-01'!H16+'23-01'!H16+'03-02'!H16+'10-02'!H16+'17-02'!H16+'24-02'!H16+'05-03'!H16+'10-03'!H16+'17-03'!H16+'25-03'!H16</f>
        <v>0</v>
      </c>
      <c r="I16" s="11">
        <f>+'08-01'!I16+'15-01'!I16+'23-01'!I16+'03-02'!I16+'10-02'!I16+'17-02'!I16+'24-02'!I16+'05-03'!I16+'10-03'!I16+'17-03'!I16+'25-03'!I16</f>
        <v>0</v>
      </c>
      <c r="J16" s="11">
        <f>+'08-01'!J16+'15-01'!J16+'23-01'!J16+'03-02'!J16+'10-02'!J16+'17-02'!J16+'24-02'!J16+'05-03'!J16+'10-03'!J16+'17-03'!J16+'25-03'!J16</f>
        <v>3418589.6999999997</v>
      </c>
      <c r="K16" s="12">
        <f t="shared" si="0"/>
        <v>63654434.040000007</v>
      </c>
    </row>
    <row r="17" spans="1:11" x14ac:dyDescent="0.2">
      <c r="A17" s="2" t="s">
        <v>25</v>
      </c>
      <c r="B17" s="11">
        <f>+'08-01'!B17+'15-01'!B17+'23-01'!B17+'03-02'!B17+'10-02'!B17+'17-02'!B17+'24-02'!B17+'05-03'!B17+'10-03'!B17+'17-03'!B17+'25-03'!B17</f>
        <v>0</v>
      </c>
      <c r="C17" s="11">
        <f>+'08-01'!C17+'15-01'!C17+'23-01'!C17+'03-02'!C17+'10-02'!C17+'17-02'!C17+'24-02'!C17+'05-03'!C17+'10-03'!C17+'17-03'!C17+'25-03'!C17</f>
        <v>0</v>
      </c>
      <c r="D17" s="11">
        <f>+'08-01'!D17+'15-01'!D17+'23-01'!D17+'03-02'!D17+'10-02'!D17+'17-02'!D17+'24-02'!D17+'05-03'!D17+'10-03'!D17+'17-03'!D17+'25-03'!D17</f>
        <v>0</v>
      </c>
      <c r="E17" s="11">
        <f>+'08-01'!E17+'15-01'!E17+'23-01'!E17+'03-02'!E17+'10-02'!E17+'17-02'!E17+'24-02'!E17+'05-03'!E17+'10-03'!E17+'17-03'!E17+'25-03'!E17</f>
        <v>0</v>
      </c>
      <c r="F17" s="11">
        <f>+'08-01'!F17+'15-01'!F17+'23-01'!F17+'03-02'!F17+'10-02'!F17+'17-02'!F17+'24-02'!F17+'05-03'!F17+'10-03'!F17+'17-03'!F17+'25-03'!F17</f>
        <v>35057250.370000005</v>
      </c>
      <c r="G17" s="11">
        <f>+'08-01'!G17+'15-01'!G17+'23-01'!G17+'03-02'!G17+'10-02'!G17+'17-02'!G17+'24-02'!G17+'05-03'!G17+'10-03'!G17+'17-03'!G17+'25-03'!G17</f>
        <v>849761.45</v>
      </c>
      <c r="H17" s="11">
        <f>+'08-01'!H17+'15-01'!H17+'23-01'!H17+'03-02'!H17+'10-02'!H17+'17-02'!H17+'24-02'!H17+'05-03'!H17+'10-03'!H17+'17-03'!H17+'25-03'!H17</f>
        <v>0</v>
      </c>
      <c r="I17" s="11">
        <f>+'08-01'!I17+'15-01'!I17+'23-01'!I17+'03-02'!I17+'10-02'!I17+'17-02'!I17+'24-02'!I17+'05-03'!I17+'10-03'!I17+'17-03'!I17+'25-03'!I17</f>
        <v>0</v>
      </c>
      <c r="J17" s="11">
        <f>+'08-01'!J17+'15-01'!J17+'23-01'!J17+'03-02'!J17+'10-02'!J17+'17-02'!J17+'24-02'!J17+'05-03'!J17+'10-03'!J17+'17-03'!J17+'25-03'!J17</f>
        <v>2037845.4300000002</v>
      </c>
      <c r="K17" s="12">
        <f t="shared" si="0"/>
        <v>37944857.250000007</v>
      </c>
    </row>
    <row r="18" spans="1:11" x14ac:dyDescent="0.2">
      <c r="A18" s="2" t="s">
        <v>26</v>
      </c>
      <c r="B18" s="11">
        <f>+'08-01'!B18+'15-01'!B18+'23-01'!B18+'03-02'!B18+'10-02'!B18+'17-02'!B18+'24-02'!B18+'05-03'!B18+'10-03'!B18+'17-03'!B18+'25-03'!B18</f>
        <v>0</v>
      </c>
      <c r="C18" s="11">
        <f>+'08-01'!C18+'15-01'!C18+'23-01'!C18+'03-02'!C18+'10-02'!C18+'17-02'!C18+'24-02'!C18+'05-03'!C18+'10-03'!C18+'17-03'!C18+'25-03'!C18</f>
        <v>0</v>
      </c>
      <c r="D18" s="11">
        <f>+'08-01'!D18+'15-01'!D18+'23-01'!D18+'03-02'!D18+'10-02'!D18+'17-02'!D18+'24-02'!D18+'05-03'!D18+'10-03'!D18+'17-03'!D18+'25-03'!D18</f>
        <v>0</v>
      </c>
      <c r="E18" s="11">
        <f>+'08-01'!E18+'15-01'!E18+'23-01'!E18+'03-02'!E18+'10-02'!E18+'17-02'!E18+'24-02'!E18+'05-03'!E18+'10-03'!E18+'17-03'!E18+'25-03'!E18</f>
        <v>0</v>
      </c>
      <c r="F18" s="11">
        <f>+'08-01'!F18+'15-01'!F18+'23-01'!F18+'03-02'!F18+'10-02'!F18+'17-02'!F18+'24-02'!F18+'05-03'!F18+'10-03'!F18+'17-03'!F18+'25-03'!F18</f>
        <v>34675674.850000001</v>
      </c>
      <c r="G18" s="11">
        <f>+'08-01'!G18+'15-01'!G18+'23-01'!G18+'03-02'!G18+'10-02'!G18+'17-02'!G18+'24-02'!G18+'05-03'!G18+'10-03'!G18+'17-03'!G18+'25-03'!G18</f>
        <v>840512.34000000008</v>
      </c>
      <c r="H18" s="11">
        <f>+'08-01'!H18+'15-01'!H18+'23-01'!H18+'03-02'!H18+'10-02'!H18+'17-02'!H18+'24-02'!H18+'05-03'!H18+'10-03'!H18+'17-03'!H18+'25-03'!H18</f>
        <v>0</v>
      </c>
      <c r="I18" s="11">
        <f>+'08-01'!I18+'15-01'!I18+'23-01'!I18+'03-02'!I18+'10-02'!I18+'17-02'!I18+'24-02'!I18+'05-03'!I18+'10-03'!I18+'17-03'!I18+'25-03'!I18</f>
        <v>3835400.71</v>
      </c>
      <c r="J18" s="11">
        <f>+'08-01'!J18+'15-01'!J18+'23-01'!J18+'03-02'!J18+'10-02'!J18+'17-02'!J18+'24-02'!J18+'05-03'!J18+'10-03'!J18+'17-03'!J18+'25-03'!J18</f>
        <v>2015664.8199999998</v>
      </c>
      <c r="K18" s="12">
        <f t="shared" si="0"/>
        <v>41367252.720000006</v>
      </c>
    </row>
    <row r="19" spans="1:11" x14ac:dyDescent="0.2">
      <c r="A19" s="2" t="s">
        <v>27</v>
      </c>
      <c r="B19" s="11">
        <f>+'08-01'!B19+'15-01'!B19+'23-01'!B19+'03-02'!B19+'10-02'!B19+'17-02'!B19+'24-02'!B19+'05-03'!B19+'10-03'!B19+'17-03'!B19+'25-03'!B19</f>
        <v>0</v>
      </c>
      <c r="C19" s="11">
        <f>+'08-01'!C19+'15-01'!C19+'23-01'!C19+'03-02'!C19+'10-02'!C19+'17-02'!C19+'24-02'!C19+'05-03'!C19+'10-03'!C19+'17-03'!C19+'25-03'!C19</f>
        <v>0</v>
      </c>
      <c r="D19" s="11">
        <f>+'08-01'!D19+'15-01'!D19+'23-01'!D19+'03-02'!D19+'10-02'!D19+'17-02'!D19+'24-02'!D19+'05-03'!D19+'10-03'!D19+'17-03'!D19+'25-03'!D19</f>
        <v>0</v>
      </c>
      <c r="E19" s="11">
        <f>+'08-01'!E19+'15-01'!E19+'23-01'!E19+'03-02'!E19+'10-02'!E19+'17-02'!E19+'24-02'!E19+'05-03'!E19+'10-03'!E19+'17-03'!E19+'25-03'!E19</f>
        <v>0</v>
      </c>
      <c r="F19" s="11">
        <f>+'08-01'!F19+'15-01'!F19+'23-01'!F19+'03-02'!F19+'10-02'!F19+'17-02'!F19+'24-02'!F19+'05-03'!F19+'10-03'!F19+'17-03'!F19+'25-03'!F19</f>
        <v>37505693.25</v>
      </c>
      <c r="G19" s="11">
        <f>+'08-01'!G19+'15-01'!G19+'23-01'!G19+'03-02'!G19+'10-02'!G19+'17-02'!G19+'24-02'!G19+'05-03'!G19+'10-03'!G19+'17-03'!G19+'25-03'!G19</f>
        <v>909109.87000000011</v>
      </c>
      <c r="H19" s="11">
        <f>+'08-01'!H19+'15-01'!H19+'23-01'!H19+'03-02'!H19+'10-02'!H19+'17-02'!H19+'24-02'!H19+'05-03'!H19+'10-03'!H19+'17-03'!H19+'25-03'!H19</f>
        <v>0</v>
      </c>
      <c r="I19" s="11">
        <f>+'08-01'!I19+'15-01'!I19+'23-01'!I19+'03-02'!I19+'10-02'!I19+'17-02'!I19+'24-02'!I19+'05-03'!I19+'10-03'!I19+'17-03'!I19+'25-03'!I19</f>
        <v>6076568.6000000006</v>
      </c>
      <c r="J19" s="11">
        <f>+'08-01'!J19+'15-01'!J19+'23-01'!J19+'03-02'!J19+'10-02'!J19+'17-02'!J19+'24-02'!J19+'05-03'!J19+'10-03'!J19+'17-03'!J19+'25-03'!J19</f>
        <v>2180171.15</v>
      </c>
      <c r="K19" s="12">
        <f t="shared" si="0"/>
        <v>46671542.869999997</v>
      </c>
    </row>
    <row r="20" spans="1:11" x14ac:dyDescent="0.2">
      <c r="A20" s="2" t="s">
        <v>28</v>
      </c>
      <c r="B20" s="11">
        <f>+'08-01'!B20+'15-01'!B20+'23-01'!B20+'03-02'!B20+'10-02'!B20+'17-02'!B20+'24-02'!B20+'05-03'!B20+'10-03'!B20+'17-03'!B20+'25-03'!B20</f>
        <v>0</v>
      </c>
      <c r="C20" s="11">
        <f>+'08-01'!C20+'15-01'!C20+'23-01'!C20+'03-02'!C20+'10-02'!C20+'17-02'!C20+'24-02'!C20+'05-03'!C20+'10-03'!C20+'17-03'!C20+'25-03'!C20</f>
        <v>0</v>
      </c>
      <c r="D20" s="11">
        <f>+'08-01'!D20+'15-01'!D20+'23-01'!D20+'03-02'!D20+'10-02'!D20+'17-02'!D20+'24-02'!D20+'05-03'!D20+'10-03'!D20+'17-03'!D20+'25-03'!D20</f>
        <v>0</v>
      </c>
      <c r="E20" s="11">
        <f>+'08-01'!E20+'15-01'!E20+'23-01'!E20+'03-02'!E20+'10-02'!E20+'17-02'!E20+'24-02'!E20+'05-03'!E20+'10-03'!E20+'17-03'!E20+'25-03'!E20</f>
        <v>0</v>
      </c>
      <c r="F20" s="11">
        <f>+'08-01'!F20+'15-01'!F20+'23-01'!F20+'03-02'!F20+'10-02'!F20+'17-02'!F20+'24-02'!F20+'05-03'!F20+'10-03'!F20+'17-03'!F20+'25-03'!F20</f>
        <v>52625623.020000003</v>
      </c>
      <c r="G20" s="11">
        <f>+'08-01'!G20+'15-01'!G20+'23-01'!G20+'03-02'!G20+'10-02'!G20+'17-02'!G20+'24-02'!G20+'05-03'!G20+'10-03'!G20+'17-03'!G20+'25-03'!G20</f>
        <v>1275605.6200000001</v>
      </c>
      <c r="H20" s="11">
        <f>+'08-01'!H20+'15-01'!H20+'23-01'!H20+'03-02'!H20+'10-02'!H20+'17-02'!H20+'24-02'!H20+'05-03'!H20+'10-03'!H20+'17-03'!H20+'25-03'!H20</f>
        <v>0</v>
      </c>
      <c r="I20" s="11">
        <f>+'08-01'!I20+'15-01'!I20+'23-01'!I20+'03-02'!I20+'10-02'!I20+'17-02'!I20+'24-02'!I20+'05-03'!I20+'10-03'!I20+'17-03'!I20+'25-03'!I20</f>
        <v>0</v>
      </c>
      <c r="J20" s="11">
        <f>+'08-01'!J20+'15-01'!J20+'23-01'!J20+'03-02'!J20+'10-02'!J20+'17-02'!J20+'24-02'!J20+'05-03'!J20+'10-03'!J20+'17-03'!J20+'25-03'!J20</f>
        <v>3059078.6500000004</v>
      </c>
      <c r="K20" s="12">
        <f t="shared" si="0"/>
        <v>56960307.289999999</v>
      </c>
    </row>
    <row r="21" spans="1:11" x14ac:dyDescent="0.2">
      <c r="A21" s="2" t="s">
        <v>29</v>
      </c>
      <c r="B21" s="11">
        <f>+'08-01'!B21+'15-01'!B21+'23-01'!B21+'03-02'!B21+'10-02'!B21+'17-02'!B21+'24-02'!B21+'05-03'!B21+'10-03'!B21+'17-03'!B21+'25-03'!B21</f>
        <v>0</v>
      </c>
      <c r="C21" s="11">
        <f>+'08-01'!C21+'15-01'!C21+'23-01'!C21+'03-02'!C21+'10-02'!C21+'17-02'!C21+'24-02'!C21+'05-03'!C21+'10-03'!C21+'17-03'!C21+'25-03'!C21</f>
        <v>0</v>
      </c>
      <c r="D21" s="11">
        <f>+'08-01'!D21+'15-01'!D21+'23-01'!D21+'03-02'!D21+'10-02'!D21+'17-02'!D21+'24-02'!D21+'05-03'!D21+'10-03'!D21+'17-03'!D21+'25-03'!D21</f>
        <v>0</v>
      </c>
      <c r="E21" s="11">
        <f>+'08-01'!E21+'15-01'!E21+'23-01'!E21+'03-02'!E21+'10-02'!E21+'17-02'!E21+'24-02'!E21+'05-03'!E21+'10-03'!E21+'17-03'!E21+'25-03'!E21</f>
        <v>0</v>
      </c>
      <c r="F21" s="11">
        <f>+'08-01'!F21+'15-01'!F21+'23-01'!F21+'03-02'!F21+'10-02'!F21+'17-02'!F21+'24-02'!F21+'05-03'!F21+'10-03'!F21+'17-03'!F21+'25-03'!F21</f>
        <v>48014918.890000001</v>
      </c>
      <c r="G21" s="11">
        <f>+'08-01'!G21+'15-01'!G21+'23-01'!G21+'03-02'!G21+'10-02'!G21+'17-02'!G21+'24-02'!G21+'05-03'!G21+'10-03'!G21+'17-03'!G21+'25-03'!G21</f>
        <v>1163845.6200000001</v>
      </c>
      <c r="H21" s="11">
        <f>+'08-01'!H21+'15-01'!H21+'23-01'!H21+'03-02'!H21+'10-02'!H21+'17-02'!H21+'24-02'!H21+'05-03'!H21+'10-03'!H21+'17-03'!H21+'25-03'!H21</f>
        <v>0</v>
      </c>
      <c r="I21" s="11">
        <f>+'08-01'!I21+'15-01'!I21+'23-01'!I21+'03-02'!I21+'10-02'!I21+'17-02'!I21+'24-02'!I21+'05-03'!I21+'10-03'!I21+'17-03'!I21+'25-03'!I21</f>
        <v>0</v>
      </c>
      <c r="J21" s="11">
        <f>+'08-01'!J21+'15-01'!J21+'23-01'!J21+'03-02'!J21+'10-02'!J21+'17-02'!J21+'24-02'!J21+'05-03'!J21+'10-03'!J21+'17-03'!J21+'25-03'!J21</f>
        <v>2791062.69</v>
      </c>
      <c r="K21" s="12">
        <f t="shared" si="0"/>
        <v>51969827.199999996</v>
      </c>
    </row>
    <row r="22" spans="1:11" x14ac:dyDescent="0.2">
      <c r="A22" s="2" t="s">
        <v>30</v>
      </c>
      <c r="B22" s="11">
        <f>+'08-01'!B22+'15-01'!B22+'23-01'!B22+'03-02'!B22+'10-02'!B22+'17-02'!B22+'24-02'!B22+'05-03'!B22+'10-03'!B22+'17-03'!B22+'25-03'!B22</f>
        <v>0</v>
      </c>
      <c r="C22" s="11">
        <f>+'08-01'!C22+'15-01'!C22+'23-01'!C22+'03-02'!C22+'10-02'!C22+'17-02'!C22+'24-02'!C22+'05-03'!C22+'10-03'!C22+'17-03'!C22+'25-03'!C22</f>
        <v>0</v>
      </c>
      <c r="D22" s="11">
        <f>+'08-01'!D22+'15-01'!D22+'23-01'!D22+'03-02'!D22+'10-02'!D22+'17-02'!D22+'24-02'!D22+'05-03'!D22+'10-03'!D22+'17-03'!D22+'25-03'!D22</f>
        <v>0</v>
      </c>
      <c r="E22" s="11">
        <f>+'08-01'!E22+'15-01'!E22+'23-01'!E22+'03-02'!E22+'10-02'!E22+'17-02'!E22+'24-02'!E22+'05-03'!E22+'10-03'!E22+'17-03'!E22+'25-03'!E22</f>
        <v>0</v>
      </c>
      <c r="F22" s="11">
        <f>+'08-01'!F22+'15-01'!F22+'23-01'!F22+'03-02'!F22+'10-02'!F22+'17-02'!F22+'24-02'!F22+'05-03'!F22+'10-03'!F22+'17-03'!F22+'25-03'!F22</f>
        <v>36663047.329999998</v>
      </c>
      <c r="G22" s="11">
        <f>+'08-01'!G22+'15-01'!G22+'23-01'!G22+'03-02'!G22+'10-02'!G22+'17-02'!G22+'24-02'!G22+'05-03'!G22+'10-03'!G22+'17-03'!G22+'25-03'!G22</f>
        <v>888684.76000000013</v>
      </c>
      <c r="H22" s="11">
        <f>+'08-01'!H22+'15-01'!H22+'23-01'!H22+'03-02'!H22+'10-02'!H22+'17-02'!H22+'24-02'!H22+'05-03'!H22+'10-03'!H22+'17-03'!H22+'25-03'!H22</f>
        <v>0</v>
      </c>
      <c r="I22" s="11">
        <f>+'08-01'!I22+'15-01'!I22+'23-01'!I22+'03-02'!I22+'10-02'!I22+'17-02'!I22+'24-02'!I22+'05-03'!I22+'10-03'!I22+'17-03'!I22+'25-03'!I22</f>
        <v>5412304.9299999997</v>
      </c>
      <c r="J22" s="11">
        <f>+'08-01'!J22+'15-01'!J22+'23-01'!J22+'03-02'!J22+'10-02'!J22+'17-02'!J22+'24-02'!J22+'05-03'!J22+'10-03'!J22+'17-03'!J22+'25-03'!J22</f>
        <v>2131188.92</v>
      </c>
      <c r="K22" s="12">
        <f t="shared" si="0"/>
        <v>45095225.939999998</v>
      </c>
    </row>
    <row r="23" spans="1:11" x14ac:dyDescent="0.2">
      <c r="A23" s="2" t="s">
        <v>31</v>
      </c>
      <c r="B23" s="11">
        <f>+'08-01'!B23+'15-01'!B23+'23-01'!B23+'03-02'!B23+'10-02'!B23+'17-02'!B23+'24-02'!B23+'05-03'!B23+'10-03'!B23+'17-03'!B23+'25-03'!B23</f>
        <v>0</v>
      </c>
      <c r="C23" s="11">
        <f>+'08-01'!C23+'15-01'!C23+'23-01'!C23+'03-02'!C23+'10-02'!C23+'17-02'!C23+'24-02'!C23+'05-03'!C23+'10-03'!C23+'17-03'!C23+'25-03'!C23</f>
        <v>0</v>
      </c>
      <c r="D23" s="11">
        <f>+'08-01'!D23+'15-01'!D23+'23-01'!D23+'03-02'!D23+'10-02'!D23+'17-02'!D23+'24-02'!D23+'05-03'!D23+'10-03'!D23+'17-03'!D23+'25-03'!D23</f>
        <v>0</v>
      </c>
      <c r="E23" s="11">
        <f>+'08-01'!E23+'15-01'!E23+'23-01'!E23+'03-02'!E23+'10-02'!E23+'17-02'!E23+'24-02'!E23+'05-03'!E23+'10-03'!E23+'17-03'!E23+'25-03'!E23</f>
        <v>0</v>
      </c>
      <c r="F23" s="11">
        <f>+'08-01'!F23+'15-01'!F23+'23-01'!F23+'03-02'!F23+'10-02'!F23+'17-02'!F23+'24-02'!F23+'05-03'!F23+'10-03'!F23+'17-03'!F23+'25-03'!F23</f>
        <v>34214604.440000005</v>
      </c>
      <c r="G23" s="11">
        <f>+'08-01'!G23+'15-01'!G23+'23-01'!G23+'03-02'!G23+'10-02'!G23+'17-02'!G23+'24-02'!G23+'05-03'!G23+'10-03'!G23+'17-03'!G23+'25-03'!G23</f>
        <v>829336.36</v>
      </c>
      <c r="H23" s="11">
        <f>+'08-01'!H23+'15-01'!H23+'23-01'!H23+'03-02'!H23+'10-02'!H23+'17-02'!H23+'24-02'!H23+'05-03'!H23+'10-03'!H23+'17-03'!H23+'25-03'!H23</f>
        <v>0</v>
      </c>
      <c r="I23" s="11">
        <f>+'08-01'!I23+'15-01'!I23+'23-01'!I23+'03-02'!I23+'10-02'!I23+'17-02'!I23+'24-02'!I23+'05-03'!I23+'10-03'!I23+'17-03'!I23+'25-03'!I23</f>
        <v>0</v>
      </c>
      <c r="J23" s="11">
        <f>+'08-01'!J23+'15-01'!J23+'23-01'!J23+'03-02'!J23+'10-02'!J23+'17-02'!J23+'24-02'!J23+'05-03'!J23+'10-03'!J23+'17-03'!J23+'25-03'!J23</f>
        <v>1988863.2100000002</v>
      </c>
      <c r="K23" s="12">
        <f t="shared" si="0"/>
        <v>37032804.010000005</v>
      </c>
    </row>
    <row r="24" spans="1:11" x14ac:dyDescent="0.2">
      <c r="A24" s="2" t="s">
        <v>32</v>
      </c>
      <c r="B24" s="11">
        <f>+'08-01'!B24+'15-01'!B24+'23-01'!B24+'03-02'!B24+'10-02'!B24+'17-02'!B24+'24-02'!B24+'05-03'!B24+'10-03'!B24+'17-03'!B24+'25-03'!B24</f>
        <v>0</v>
      </c>
      <c r="C24" s="11">
        <f>+'08-01'!C24+'15-01'!C24+'23-01'!C24+'03-02'!C24+'10-02'!C24+'17-02'!C24+'24-02'!C24+'05-03'!C24+'10-03'!C24+'17-03'!C24+'25-03'!C24</f>
        <v>0</v>
      </c>
      <c r="D24" s="11">
        <f>+'08-01'!D24+'15-01'!D24+'23-01'!D24+'03-02'!D24+'10-02'!D24+'17-02'!D24+'24-02'!D24+'05-03'!D24+'10-03'!D24+'17-03'!D24+'25-03'!D24</f>
        <v>0</v>
      </c>
      <c r="E24" s="11">
        <f>+'08-01'!E24+'15-01'!E24+'23-01'!E24+'03-02'!E24+'10-02'!E24+'17-02'!E24+'24-02'!E24+'05-03'!E24+'10-03'!E24+'17-03'!E24+'25-03'!E24</f>
        <v>0</v>
      </c>
      <c r="F24" s="11">
        <f>+'08-01'!F24+'15-01'!F24+'23-01'!F24+'03-02'!F24+'10-02'!F24+'17-02'!F24+'24-02'!F24+'05-03'!F24+'10-03'!F24+'17-03'!F24+'25-03'!F24</f>
        <v>47378959.700000003</v>
      </c>
      <c r="G24" s="11">
        <f>+'08-01'!G24+'15-01'!G24+'23-01'!G24+'03-02'!G24+'10-02'!G24+'17-02'!G24+'24-02'!G24+'05-03'!G24+'10-03'!G24+'17-03'!G24+'25-03'!G24</f>
        <v>1148430.44</v>
      </c>
      <c r="H24" s="11">
        <f>+'08-01'!H24+'15-01'!H24+'23-01'!H24+'03-02'!H24+'10-02'!H24+'17-02'!H24+'24-02'!H24+'05-03'!H24+'10-03'!H24+'17-03'!H24+'25-03'!H24</f>
        <v>0</v>
      </c>
      <c r="I24" s="11">
        <f>+'08-01'!I24+'15-01'!I24+'23-01'!I24+'03-02'!I24+'10-02'!I24+'17-02'!I24+'24-02'!I24+'05-03'!I24+'10-03'!I24+'17-03'!I24+'25-03'!I24</f>
        <v>0</v>
      </c>
      <c r="J24" s="11">
        <f>+'08-01'!J24+'15-01'!J24+'23-01'!J24+'03-02'!J24+'10-02'!J24+'17-02'!J24+'24-02'!J24+'05-03'!J24+'10-03'!J24+'17-03'!J24+'25-03'!J24</f>
        <v>2754094.9699999997</v>
      </c>
      <c r="K24" s="12">
        <f t="shared" si="0"/>
        <v>51281485.109999999</v>
      </c>
    </row>
    <row r="25" spans="1:11" x14ac:dyDescent="0.2">
      <c r="A25" s="2" t="s">
        <v>33</v>
      </c>
      <c r="B25" s="11">
        <f>+'08-01'!B25+'15-01'!B25+'23-01'!B25+'03-02'!B25+'10-02'!B25+'17-02'!B25+'24-02'!B25+'05-03'!B25+'10-03'!B25+'17-03'!B25+'25-03'!B25</f>
        <v>0</v>
      </c>
      <c r="C25" s="11">
        <f>+'08-01'!C25+'15-01'!C25+'23-01'!C25+'03-02'!C25+'10-02'!C25+'17-02'!C25+'24-02'!C25+'05-03'!C25+'10-03'!C25+'17-03'!C25+'25-03'!C25</f>
        <v>0</v>
      </c>
      <c r="D25" s="11">
        <f>+'08-01'!D25+'15-01'!D25+'23-01'!D25+'03-02'!D25+'10-02'!D25+'17-02'!D25+'24-02'!D25+'05-03'!D25+'10-03'!D25+'17-03'!D25+'25-03'!D25</f>
        <v>0</v>
      </c>
      <c r="E25" s="11">
        <f>+'08-01'!E25+'15-01'!E25+'23-01'!E25+'03-02'!E25+'10-02'!E25+'17-02'!E25+'24-02'!E25+'05-03'!E25+'10-03'!E25+'17-03'!E25+'25-03'!E25</f>
        <v>0</v>
      </c>
      <c r="F25" s="11">
        <f>+'08-01'!F25+'15-01'!F25+'23-01'!F25+'03-02'!F25+'10-02'!F25+'17-02'!F25+'24-02'!F25+'05-03'!F25+'10-03'!F25+'17-03'!F25+'25-03'!F25</f>
        <v>35899896.299999997</v>
      </c>
      <c r="G25" s="11">
        <f>+'08-01'!G25+'15-01'!G25+'23-01'!G25+'03-02'!G25+'10-02'!G25+'17-02'!G25+'24-02'!G25+'05-03'!G25+'10-03'!G25+'17-03'!G25+'25-03'!G25</f>
        <v>870186.56</v>
      </c>
      <c r="H25" s="11">
        <f>+'08-01'!H25+'15-01'!H25+'23-01'!H25+'03-02'!H25+'10-02'!H25+'17-02'!H25+'24-02'!H25+'05-03'!H25+'10-03'!H25+'17-03'!H25+'25-03'!H25</f>
        <v>0</v>
      </c>
      <c r="I25" s="11">
        <f>+'08-01'!I25+'15-01'!I25+'23-01'!I25+'03-02'!I25+'10-02'!I25+'17-02'!I25+'24-02'!I25+'05-03'!I25+'10-03'!I25+'17-03'!I25+'25-03'!I25</f>
        <v>0</v>
      </c>
      <c r="J25" s="11">
        <f>+'08-01'!J25+'15-01'!J25+'23-01'!J25+'03-02'!J25+'10-02'!J25+'17-02'!J25+'24-02'!J25+'05-03'!J25+'10-03'!J25+'17-03'!J25+'25-03'!J25</f>
        <v>2086827.6599999997</v>
      </c>
      <c r="K25" s="12">
        <f t="shared" si="0"/>
        <v>38856910.519999996</v>
      </c>
    </row>
    <row r="26" spans="1:11" x14ac:dyDescent="0.2">
      <c r="A26" s="2" t="s">
        <v>34</v>
      </c>
      <c r="B26" s="11">
        <f>+'08-01'!B26+'15-01'!B26+'23-01'!B26+'03-02'!B26+'10-02'!B26+'17-02'!B26+'24-02'!B26+'05-03'!B26+'10-03'!B26+'17-03'!B26+'25-03'!B26</f>
        <v>0</v>
      </c>
      <c r="C26" s="11">
        <f>+'08-01'!C26+'15-01'!C26+'23-01'!C26+'03-02'!C26+'10-02'!C26+'17-02'!C26+'24-02'!C26+'05-03'!C26+'10-03'!C26+'17-03'!C26+'25-03'!C26</f>
        <v>0</v>
      </c>
      <c r="D26" s="11">
        <f>+'08-01'!D26+'15-01'!D26+'23-01'!D26+'03-02'!D26+'10-02'!D26+'17-02'!D26+'24-02'!D26+'05-03'!D26+'10-03'!D26+'17-03'!D26+'25-03'!D26</f>
        <v>0</v>
      </c>
      <c r="E26" s="11">
        <f>+'08-01'!E26+'15-01'!E26+'23-01'!E26+'03-02'!E26+'10-02'!E26+'17-02'!E26+'24-02'!E26+'05-03'!E26+'10-03'!E26+'17-03'!E26+'25-03'!E26</f>
        <v>0</v>
      </c>
      <c r="F26" s="11">
        <f>+'08-01'!F26+'15-01'!F26+'23-01'!F26+'03-02'!F26+'10-02'!F26+'17-02'!F26+'24-02'!F26+'05-03'!F26+'10-03'!F26+'17-03'!F26+'25-03'!F26</f>
        <v>44898718.849999994</v>
      </c>
      <c r="G26" s="11">
        <f>+'08-01'!G26+'15-01'!G26+'23-01'!G26+'03-02'!G26+'10-02'!G26+'17-02'!G26+'24-02'!G26+'05-03'!G26+'10-03'!G26+'17-03'!G26+'25-03'!G26</f>
        <v>1088311.27</v>
      </c>
      <c r="H26" s="11">
        <f>+'08-01'!H26+'15-01'!H26+'23-01'!H26+'03-02'!H26+'10-02'!H26+'17-02'!H26+'24-02'!H26+'05-03'!H26+'10-03'!H26+'17-03'!H26+'25-03'!H26</f>
        <v>0</v>
      </c>
      <c r="I26" s="11">
        <f>+'08-01'!I26+'15-01'!I26+'23-01'!I26+'03-02'!I26+'10-02'!I26+'17-02'!I26+'24-02'!I26+'05-03'!I26+'10-03'!I26+'17-03'!I26+'25-03'!I26</f>
        <v>0</v>
      </c>
      <c r="J26" s="11">
        <f>+'08-01'!J26+'15-01'!J26+'23-01'!J26+'03-02'!J26+'10-02'!J26+'17-02'!J26+'24-02'!J26+'05-03'!J26+'10-03'!J26+'17-03'!J26+'25-03'!J26</f>
        <v>2609920.88</v>
      </c>
      <c r="K26" s="12">
        <f t="shared" si="0"/>
        <v>48596951</v>
      </c>
    </row>
    <row r="27" spans="1:11" x14ac:dyDescent="0.2">
      <c r="A27" s="2" t="s">
        <v>35</v>
      </c>
      <c r="B27" s="11">
        <f>+'08-01'!B27+'15-01'!B27+'23-01'!B27+'03-02'!B27+'10-02'!B27+'17-02'!B27+'24-02'!B27+'05-03'!B27+'10-03'!B27+'17-03'!B27+'25-03'!B27</f>
        <v>0</v>
      </c>
      <c r="C27" s="11">
        <f>+'08-01'!C27+'15-01'!C27+'23-01'!C27+'03-02'!C27+'10-02'!C27+'17-02'!C27+'24-02'!C27+'05-03'!C27+'10-03'!C27+'17-03'!C27+'25-03'!C27</f>
        <v>0</v>
      </c>
      <c r="D27" s="11">
        <f>+'08-01'!D27+'15-01'!D27+'23-01'!D27+'03-02'!D27+'10-02'!D27+'17-02'!D27+'24-02'!D27+'05-03'!D27+'10-03'!D27+'17-03'!D27+'25-03'!D27</f>
        <v>0</v>
      </c>
      <c r="E27" s="11">
        <f>+'08-01'!E27+'15-01'!E27+'23-01'!E27+'03-02'!E27+'10-02'!E27+'17-02'!E27+'24-02'!E27+'05-03'!E27+'10-03'!E27+'17-03'!E27+'25-03'!E27</f>
        <v>0</v>
      </c>
      <c r="F27" s="11">
        <f>+'08-01'!F27+'15-01'!F27+'23-01'!F27+'03-02'!F27+'10-02'!F27+'17-02'!F27+'24-02'!F27+'05-03'!F27+'10-03'!F27+'17-03'!F27+'25-03'!F27</f>
        <v>36869734.07</v>
      </c>
      <c r="G27" s="11">
        <f>+'08-01'!G27+'15-01'!G27+'23-01'!G27+'03-02'!G27+'10-02'!G27+'17-02'!G27+'24-02'!G27+'05-03'!G27+'10-03'!G27+'17-03'!G27+'25-03'!G27</f>
        <v>893694.68000000017</v>
      </c>
      <c r="H27" s="11">
        <f>+'08-01'!H27+'15-01'!H27+'23-01'!H27+'03-02'!H27+'10-02'!H27+'17-02'!H27+'24-02'!H27+'05-03'!H27+'10-03'!H27+'17-03'!H27+'25-03'!H27</f>
        <v>0</v>
      </c>
      <c r="I27" s="11">
        <f>+'08-01'!I27+'15-01'!I27+'23-01'!I27+'03-02'!I27+'10-02'!I27+'17-02'!I27+'24-02'!I27+'05-03'!I27+'10-03'!I27+'17-03'!I27+'25-03'!I27</f>
        <v>5574038.6899999995</v>
      </c>
      <c r="J27" s="11">
        <f>+'08-01'!J27+'15-01'!J27+'23-01'!J27+'03-02'!J27+'10-02'!J27+'17-02'!J27+'24-02'!J27+'05-03'!J27+'10-03'!J27+'17-03'!J27+'25-03'!J27</f>
        <v>2143203.44</v>
      </c>
      <c r="K27" s="12">
        <f t="shared" si="0"/>
        <v>45480670.879999995</v>
      </c>
    </row>
    <row r="28" spans="1:11" x14ac:dyDescent="0.2">
      <c r="A28" s="2" t="s">
        <v>36</v>
      </c>
      <c r="B28" s="11">
        <f>+'08-01'!B28+'15-01'!B28+'23-01'!B28+'03-02'!B28+'10-02'!B28+'17-02'!B28+'24-02'!B28+'05-03'!B28+'10-03'!B28+'17-03'!B28+'25-03'!B28</f>
        <v>0</v>
      </c>
      <c r="C28" s="11">
        <f>+'08-01'!C28+'15-01'!C28+'23-01'!C28+'03-02'!C28+'10-02'!C28+'17-02'!C28+'24-02'!C28+'05-03'!C28+'10-03'!C28+'17-03'!C28+'25-03'!C28</f>
        <v>0</v>
      </c>
      <c r="D28" s="11">
        <f>+'08-01'!D28+'15-01'!D28+'23-01'!D28+'03-02'!D28+'10-02'!D28+'17-02'!D28+'24-02'!D28+'05-03'!D28+'10-03'!D28+'17-03'!D28+'25-03'!D28</f>
        <v>0</v>
      </c>
      <c r="E28" s="11">
        <f>+'08-01'!E28+'15-01'!E28+'23-01'!E28+'03-02'!E28+'10-02'!E28+'17-02'!E28+'24-02'!E28+'05-03'!E28+'10-03'!E28+'17-03'!E28+'25-03'!E28</f>
        <v>0</v>
      </c>
      <c r="F28" s="11">
        <f>+'08-01'!F28+'15-01'!F28+'23-01'!F28+'03-02'!F28+'10-02'!F28+'17-02'!F28+'24-02'!F28+'05-03'!F28+'10-03'!F28+'17-03'!F28+'25-03'!F28</f>
        <v>47124576.019999996</v>
      </c>
      <c r="G28" s="11">
        <f>+'08-01'!G28+'15-01'!G28+'23-01'!G28+'03-02'!G28+'10-02'!G28+'17-02'!G28+'24-02'!G28+'05-03'!G28+'10-03'!G28+'17-03'!G28+'25-03'!G28</f>
        <v>1142264.3599999999</v>
      </c>
      <c r="H28" s="11">
        <f>+'08-01'!H28+'15-01'!H28+'23-01'!H28+'03-02'!H28+'10-02'!H28+'17-02'!H28+'24-02'!H28+'05-03'!H28+'10-03'!H28+'17-03'!H28+'25-03'!H28</f>
        <v>0</v>
      </c>
      <c r="I28" s="11">
        <f>+'08-01'!I28+'15-01'!I28+'23-01'!I28+'03-02'!I28+'10-02'!I28+'17-02'!I28+'24-02'!I28+'05-03'!I28+'10-03'!I28+'17-03'!I28+'25-03'!I28</f>
        <v>0</v>
      </c>
      <c r="J28" s="11">
        <f>+'08-01'!J28+'15-01'!J28+'23-01'!J28+'03-02'!J28+'10-02'!J28+'17-02'!J28+'24-02'!J28+'05-03'!J28+'10-03'!J28+'17-03'!J28+'25-03'!J28</f>
        <v>2739307.88</v>
      </c>
      <c r="K28" s="12">
        <f t="shared" si="0"/>
        <v>51006148.259999998</v>
      </c>
    </row>
    <row r="29" spans="1:11" x14ac:dyDescent="0.2">
      <c r="A29" s="2" t="s">
        <v>37</v>
      </c>
      <c r="B29" s="11">
        <f>+'08-01'!B29+'15-01'!B29+'23-01'!B29+'03-02'!B29+'10-02'!B29+'17-02'!B29+'24-02'!B29+'05-03'!B29+'10-03'!B29+'17-03'!B29+'25-03'!B29</f>
        <v>147161748.10000002</v>
      </c>
      <c r="C29" s="11">
        <f>+'08-01'!C29+'15-01'!C29+'23-01'!C29+'03-02'!C29+'10-02'!C29+'17-02'!C29+'24-02'!C29+'05-03'!C29+'10-03'!C29+'17-03'!C29+'25-03'!C29</f>
        <v>17954763.100000001</v>
      </c>
      <c r="D29" s="11">
        <f>+'08-01'!D29+'15-01'!D29+'23-01'!D29+'03-02'!D29+'10-02'!D29+'17-02'!D29+'24-02'!D29+'05-03'!D29+'10-03'!D29+'17-03'!D29+'25-03'!D29</f>
        <v>11321002.82</v>
      </c>
      <c r="E29" s="11">
        <f>+'08-01'!E29+'15-01'!E29+'23-01'!E29+'03-02'!E29+'10-02'!E29+'17-02'!E29+'24-02'!E29+'05-03'!E29+'10-03'!E29+'17-03'!E29+'25-03'!E29</f>
        <v>895170.70000000007</v>
      </c>
      <c r="F29" s="11">
        <f>+'08-01'!F29+'15-01'!F29+'23-01'!F29+'03-02'!F29+'10-02'!F29+'17-02'!F29+'24-02'!F29+'05-03'!F29+'10-03'!F29+'17-03'!F29+'25-03'!F29</f>
        <v>99114239.849999994</v>
      </c>
      <c r="G29" s="11">
        <f>+'08-01'!G29+'15-01'!G29+'23-01'!G29+'03-02'!G29+'10-02'!G29+'17-02'!G29+'24-02'!G29+'05-03'!G29+'10-03'!G29+'17-03'!G29+'25-03'!G29</f>
        <v>2402454.83</v>
      </c>
      <c r="H29" s="11">
        <f>+'08-01'!H29+'15-01'!H29+'23-01'!H29+'03-02'!H29+'10-02'!H29+'17-02'!H29+'24-02'!H29+'05-03'!H29+'10-03'!H29+'17-03'!H29+'25-03'!H29</f>
        <v>13550045.369999999</v>
      </c>
      <c r="I29" s="11">
        <f>+'08-01'!I29+'15-01'!I29+'23-01'!I29+'03-02'!I29+'10-02'!I29+'17-02'!I29+'24-02'!I29+'05-03'!I29+'10-03'!I29+'17-03'!I29+'25-03'!I29</f>
        <v>38943180.109999999</v>
      </c>
      <c r="J29" s="11">
        <f>+'08-01'!J29+'15-01'!J29+'23-01'!J29+'03-02'!J29+'10-02'!J29+'17-02'!J29+'24-02'!J29+'05-03'!J29+'10-03'!J29+'17-03'!J29+'25-03'!J29</f>
        <v>5761418.7999999998</v>
      </c>
      <c r="K29" s="12">
        <f t="shared" si="0"/>
        <v>337104023.68000001</v>
      </c>
    </row>
    <row r="30" spans="1:11" x14ac:dyDescent="0.2">
      <c r="A30" s="2" t="s">
        <v>38</v>
      </c>
      <c r="B30" s="11">
        <f>+'08-01'!B30+'15-01'!B30+'23-01'!B30+'03-02'!B30+'10-02'!B30+'17-02'!B30+'24-02'!B30+'05-03'!B30+'10-03'!B30+'17-03'!B30+'25-03'!B30</f>
        <v>186352737.22999999</v>
      </c>
      <c r="C30" s="11">
        <f>+'08-01'!C30+'15-01'!C30+'23-01'!C30+'03-02'!C30+'10-02'!C30+'17-02'!C30+'24-02'!C30+'05-03'!C30+'10-03'!C30+'17-03'!C30+'25-03'!C30</f>
        <v>22736338.039999999</v>
      </c>
      <c r="D30" s="11">
        <f>+'08-01'!D30+'15-01'!D30+'23-01'!D30+'03-02'!D30+'10-02'!D30+'17-02'!D30+'24-02'!D30+'05-03'!D30+'10-03'!D30+'17-03'!D30+'25-03'!D30</f>
        <v>14335925.550000001</v>
      </c>
      <c r="E30" s="11">
        <f>+'08-01'!E30+'15-01'!E30+'23-01'!E30+'03-02'!E30+'10-02'!E30+'17-02'!E30+'24-02'!E30+'05-03'!E30+'10-03'!E30+'17-03'!E30+'25-03'!E30</f>
        <v>1085381.8999999999</v>
      </c>
      <c r="F30" s="11">
        <f>+'08-01'!F30+'15-01'!F30+'23-01'!F30+'03-02'!F30+'10-02'!F30+'17-02'!F30+'24-02'!F30+'05-03'!F30+'10-03'!F30+'17-03'!F30+'25-03'!F30</f>
        <v>147971804.65000001</v>
      </c>
      <c r="G30" s="11">
        <f>+'08-01'!G30+'15-01'!G30+'23-01'!G30+'03-02'!G30+'10-02'!G30+'17-02'!G30+'24-02'!G30+'05-03'!G30+'10-03'!G30+'17-03'!G30+'25-03'!G30</f>
        <v>3586725.54</v>
      </c>
      <c r="H30" s="11">
        <f>+'08-01'!H30+'15-01'!H30+'23-01'!H30+'03-02'!H30+'10-02'!H30+'17-02'!H30+'24-02'!H30+'05-03'!H30+'10-03'!H30+'17-03'!H30+'25-03'!H30</f>
        <v>19003411.82</v>
      </c>
      <c r="I30" s="11">
        <f>+'08-01'!I30+'15-01'!I30+'23-01'!I30+'03-02'!I30+'10-02'!I30+'17-02'!I30+'24-02'!I30+'05-03'!I30+'10-03'!I30+'17-03'!I30+'25-03'!I30</f>
        <v>0</v>
      </c>
      <c r="J30" s="11">
        <f>+'08-01'!J30+'15-01'!J30+'23-01'!J30+'03-02'!J30+'10-02'!J30+'17-02'!J30+'24-02'!J30+'05-03'!J30+'10-03'!J30+'17-03'!J30+'25-03'!J30</f>
        <v>8601463.6999999993</v>
      </c>
      <c r="K30" s="12">
        <f t="shared" si="0"/>
        <v>403673788.43000001</v>
      </c>
    </row>
    <row r="31" spans="1:11" x14ac:dyDescent="0.2">
      <c r="A31" s="2" t="s">
        <v>39</v>
      </c>
      <c r="B31" s="11">
        <f>+'08-01'!B31+'15-01'!B31+'23-01'!B31+'03-02'!B31+'10-02'!B31+'17-02'!B31+'24-02'!B31+'05-03'!B31+'10-03'!B31+'17-03'!B31+'25-03'!B31</f>
        <v>5064956897.0900002</v>
      </c>
      <c r="C31" s="11">
        <f>+'08-01'!C31+'15-01'!C31+'23-01'!C31+'03-02'!C31+'10-02'!C31+'17-02'!C31+'24-02'!C31+'05-03'!C31+'10-03'!C31+'17-03'!C31+'25-03'!C31</f>
        <v>617960186.07000005</v>
      </c>
      <c r="D31" s="11">
        <f>+'08-01'!D31+'15-01'!D31+'23-01'!D31+'03-02'!D31+'10-02'!D31+'17-02'!D31+'24-02'!D31+'05-03'!D31+'10-03'!D31+'17-03'!D31+'25-03'!D31</f>
        <v>389641955.31999999</v>
      </c>
      <c r="E31" s="11">
        <f>+'08-01'!E31+'15-01'!E31+'23-01'!E31+'03-02'!E31+'10-02'!E31+'17-02'!E31+'24-02'!E31+'05-03'!E31+'10-03'!E31+'17-03'!E31+'25-03'!E31</f>
        <v>29334762.34</v>
      </c>
      <c r="F31" s="11">
        <f>+'08-01'!F31+'15-01'!F31+'23-01'!F31+'03-02'!F31+'10-02'!F31+'17-02'!F31+'24-02'!F31+'05-03'!F31+'10-03'!F31+'17-03'!F31+'25-03'!F31</f>
        <v>6359591905</v>
      </c>
      <c r="G31" s="11">
        <f>+'08-01'!G31+'15-01'!G31+'23-01'!G31+'03-02'!G31+'10-02'!G31+'17-02'!G31+'24-02'!G31+'05-03'!G31+'10-03'!G31+'17-03'!G31+'25-03'!G31</f>
        <v>154151736.99000001</v>
      </c>
      <c r="H31" s="11">
        <f>+'08-01'!H31+'15-01'!H31+'23-01'!H31+'03-02'!H31+'10-02'!H31+'17-02'!H31+'24-02'!H31+'05-03'!H31+'10-03'!H31+'17-03'!H31+'25-03'!H31</f>
        <v>226620059.09</v>
      </c>
      <c r="I31" s="11">
        <f>+'08-01'!I31+'15-01'!I31+'23-01'!I31+'03-02'!I31+'10-02'!I31+'17-02'!I31+'24-02'!I31+'05-03'!I31+'10-03'!I31+'17-03'!I31+'25-03'!I31</f>
        <v>4795602520.1599998</v>
      </c>
      <c r="J31" s="11">
        <f>+'08-01'!J31+'15-01'!J31+'23-01'!J31+'03-02'!J31+'10-02'!J31+'17-02'!J31+'24-02'!J31+'05-03'!J31+'10-03'!J31+'17-03'!J31+'25-03'!J31</f>
        <v>369677176.87</v>
      </c>
      <c r="K31" s="12">
        <f t="shared" si="0"/>
        <v>18007537198.929996</v>
      </c>
    </row>
    <row r="32" spans="1:11" x14ac:dyDescent="0.2">
      <c r="A32" s="2" t="s">
        <v>40</v>
      </c>
      <c r="B32" s="11">
        <f>+'08-01'!B32+'15-01'!B32+'23-01'!B32+'03-02'!B32+'10-02'!B32+'17-02'!B32+'24-02'!B32+'05-03'!B32+'10-03'!B32+'17-03'!B32+'25-03'!B32</f>
        <v>158444758.97999999</v>
      </c>
      <c r="C32" s="11">
        <f>+'08-01'!C32+'15-01'!C32+'23-01'!C32+'03-02'!C32+'10-02'!C32+'17-02'!C32+'24-02'!C32+'05-03'!C32+'10-03'!C32+'17-03'!C32+'25-03'!C32</f>
        <v>19331369.400000002</v>
      </c>
      <c r="D32" s="11">
        <f>+'08-01'!D32+'15-01'!D32+'23-01'!D32+'03-02'!D32+'10-02'!D32+'17-02'!D32+'24-02'!D32+'05-03'!D32+'10-03'!D32+'17-03'!D32+'25-03'!D32</f>
        <v>12188993.290000001</v>
      </c>
      <c r="E32" s="11">
        <f>+'08-01'!E32+'15-01'!E32+'23-01'!E32+'03-02'!E32+'10-02'!E32+'17-02'!E32+'24-02'!E32+'05-03'!E32+'10-03'!E32+'17-03'!E32+'25-03'!E32</f>
        <v>974185.92999999993</v>
      </c>
      <c r="F32" s="11">
        <f>+'08-01'!F32+'15-01'!F32+'23-01'!F32+'03-02'!F32+'10-02'!F32+'17-02'!F32+'24-02'!F32+'05-03'!F32+'10-03'!F32+'17-03'!F32+'25-03'!F32</f>
        <v>98080806.150000006</v>
      </c>
      <c r="G32" s="11">
        <f>+'08-01'!G32+'15-01'!G32+'23-01'!G32+'03-02'!G32+'10-02'!G32+'17-02'!G32+'24-02'!G32+'05-03'!G32+'10-03'!G32+'17-03'!G32+'25-03'!G32</f>
        <v>2377405.1599999997</v>
      </c>
      <c r="H32" s="11">
        <f>+'08-01'!H32+'15-01'!H32+'23-01'!H32+'03-02'!H32+'10-02'!H32+'17-02'!H32+'24-02'!H32+'05-03'!H32+'10-03'!H32+'17-03'!H32+'25-03'!H32</f>
        <v>17274619.98</v>
      </c>
      <c r="I32" s="11">
        <f>+'08-01'!I32+'15-01'!I32+'23-01'!I32+'03-02'!I32+'10-02'!I32+'17-02'!I32+'24-02'!I32+'05-03'!I32+'10-03'!I32+'17-03'!I32+'25-03'!I32</f>
        <v>0</v>
      </c>
      <c r="J32" s="11">
        <f>+'08-01'!J32+'15-01'!J32+'23-01'!J32+'03-02'!J32+'10-02'!J32+'17-02'!J32+'24-02'!J32+'05-03'!J32+'10-03'!J32+'17-03'!J32+'25-03'!J32</f>
        <v>5701346.2599999998</v>
      </c>
      <c r="K32" s="12">
        <f t="shared" si="0"/>
        <v>314373485.15000004</v>
      </c>
    </row>
    <row r="33" spans="1:11" x14ac:dyDescent="0.2">
      <c r="A33" s="2" t="s">
        <v>41</v>
      </c>
      <c r="B33" s="11">
        <f>+'08-01'!B33+'15-01'!B33+'23-01'!B33+'03-02'!B33+'10-02'!B33+'17-02'!B33+'24-02'!B33+'05-03'!B33+'10-03'!B33+'17-03'!B33+'25-03'!B33</f>
        <v>253901028.01999998</v>
      </c>
      <c r="C33" s="11">
        <f>+'08-01'!C33+'15-01'!C33+'23-01'!C33+'03-02'!C33+'10-02'!C33+'17-02'!C33+'24-02'!C33+'05-03'!C33+'10-03'!C33+'17-03'!C33+'25-03'!C33</f>
        <v>30977702.219999999</v>
      </c>
      <c r="D33" s="11">
        <f>+'08-01'!D33+'15-01'!D33+'23-01'!D33+'03-02'!D33+'10-02'!D33+'17-02'!D33+'24-02'!D33+'05-03'!D33+'10-03'!D33+'17-03'!D33+'25-03'!D33</f>
        <v>19532346.490000002</v>
      </c>
      <c r="E33" s="11">
        <f>+'08-01'!E33+'15-01'!E33+'23-01'!E33+'03-02'!E33+'10-02'!E33+'17-02'!E33+'24-02'!E33+'05-03'!E33+'10-03'!E33+'17-03'!E33+'25-03'!E33</f>
        <v>1407764.02</v>
      </c>
      <c r="F33" s="11">
        <f>+'08-01'!F33+'15-01'!F33+'23-01'!F33+'03-02'!F33+'10-02'!F33+'17-02'!F33+'24-02'!F33+'05-03'!F33+'10-03'!F33+'17-03'!F33+'25-03'!F33</f>
        <v>195000986.78999999</v>
      </c>
      <c r="G33" s="11">
        <f>+'08-01'!G33+'15-01'!G33+'23-01'!G33+'03-02'!G33+'10-02'!G33+'17-02'!G33+'24-02'!G33+'05-03'!G33+'10-03'!G33+'17-03'!G33+'25-03'!G33</f>
        <v>4726677.6399999997</v>
      </c>
      <c r="H33" s="11">
        <f>+'08-01'!H33+'15-01'!H33+'23-01'!H33+'03-02'!H33+'10-02'!H33+'17-02'!H33+'24-02'!H33+'05-03'!H33+'10-03'!H33+'17-03'!H33+'25-03'!H33</f>
        <v>17788142.759999998</v>
      </c>
      <c r="I33" s="11">
        <f>+'08-01'!I33+'15-01'!I33+'23-01'!I33+'03-02'!I33+'10-02'!I33+'17-02'!I33+'24-02'!I33+'05-03'!I33+'10-03'!I33+'17-03'!I33+'25-03'!I33</f>
        <v>0</v>
      </c>
      <c r="J33" s="11">
        <f>+'08-01'!J33+'15-01'!J33+'23-01'!J33+'03-02'!J33+'10-02'!J33+'17-02'!J33+'24-02'!J33+'05-03'!J33+'10-03'!J33+'17-03'!J33+'25-03'!J33</f>
        <v>11335226.439999999</v>
      </c>
      <c r="K33" s="12">
        <f t="shared" si="0"/>
        <v>534669874.37999994</v>
      </c>
    </row>
    <row r="34" spans="1:11" x14ac:dyDescent="0.2">
      <c r="A34" s="2" t="s">
        <v>42</v>
      </c>
      <c r="B34" s="11">
        <f>+'08-01'!B34+'15-01'!B34+'23-01'!B34+'03-02'!B34+'10-02'!B34+'17-02'!B34+'24-02'!B34+'05-03'!B34+'10-03'!B34+'17-03'!B34+'25-03'!B34</f>
        <v>185387523.88</v>
      </c>
      <c r="C34" s="11">
        <f>+'08-01'!C34+'15-01'!C34+'23-01'!C34+'03-02'!C34+'10-02'!C34+'17-02'!C34+'24-02'!C34+'05-03'!C34+'10-03'!C34+'17-03'!C34+'25-03'!C34</f>
        <v>22618575.269999996</v>
      </c>
      <c r="D34" s="11">
        <f>+'08-01'!D34+'15-01'!D34+'23-01'!D34+'03-02'!D34+'10-02'!D34+'17-02'!D34+'24-02'!D34+'05-03'!D34+'10-03'!D34+'17-03'!D34+'25-03'!D34</f>
        <v>14261672.66</v>
      </c>
      <c r="E34" s="11">
        <f>+'08-01'!E34+'15-01'!E34+'23-01'!E34+'03-02'!E34+'10-02'!E34+'17-02'!E34+'24-02'!E34+'05-03'!E34+'10-03'!E34+'17-03'!E34+'25-03'!E34</f>
        <v>1123596.54</v>
      </c>
      <c r="F34" s="11">
        <f>+'08-01'!F34+'15-01'!F34+'23-01'!F34+'03-02'!F34+'10-02'!F34+'17-02'!F34+'24-02'!F34+'05-03'!F34+'10-03'!F34+'17-03'!F34+'25-03'!F34</f>
        <v>206130272.62</v>
      </c>
      <c r="G34" s="11">
        <f>+'08-01'!G34+'15-01'!G34+'23-01'!G34+'03-02'!G34+'10-02'!G34+'17-02'!G34+'24-02'!G34+'05-03'!G34+'10-03'!G34+'17-03'!G34+'25-03'!G34</f>
        <v>4996443.17</v>
      </c>
      <c r="H34" s="11">
        <f>+'08-01'!H34+'15-01'!H34+'23-01'!H34+'03-02'!H34+'10-02'!H34+'17-02'!H34+'24-02'!H34+'05-03'!H34+'10-03'!H34+'17-03'!H34+'25-03'!H34</f>
        <v>17505807.530000001</v>
      </c>
      <c r="I34" s="11">
        <f>+'08-01'!I34+'15-01'!I34+'23-01'!I34+'03-02'!I34+'10-02'!I34+'17-02'!I34+'24-02'!I34+'05-03'!I34+'10-03'!I34+'17-03'!I34+'25-03'!I34</f>
        <v>0</v>
      </c>
      <c r="J34" s="11">
        <f>+'08-01'!J34+'15-01'!J34+'23-01'!J34+'03-02'!J34+'10-02'!J34+'17-02'!J34+'24-02'!J34+'05-03'!J34+'10-03'!J34+'17-03'!J34+'25-03'!J34</f>
        <v>11982161.489999998</v>
      </c>
      <c r="K34" s="12">
        <f t="shared" si="0"/>
        <v>464006053.15999997</v>
      </c>
    </row>
    <row r="35" spans="1:11" x14ac:dyDescent="0.2">
      <c r="A35" s="2" t="s">
        <v>43</v>
      </c>
      <c r="B35" s="11">
        <f>+'08-01'!B35+'15-01'!B35+'23-01'!B35+'03-02'!B35+'10-02'!B35+'17-02'!B35+'24-02'!B35+'05-03'!B35+'10-03'!B35+'17-03'!B35+'25-03'!B35</f>
        <v>262904138.44</v>
      </c>
      <c r="C35" s="11">
        <f>+'08-01'!C35+'15-01'!C35+'23-01'!C35+'03-02'!C35+'10-02'!C35+'17-02'!C35+'24-02'!C35+'05-03'!C35+'10-03'!C35+'17-03'!C35+'25-03'!C35</f>
        <v>32076144.690000001</v>
      </c>
      <c r="D35" s="11">
        <f>+'08-01'!D35+'15-01'!D35+'23-01'!D35+'03-02'!D35+'10-02'!D35+'17-02'!D35+'24-02'!D35+'05-03'!D35+'10-03'!D35+'17-03'!D35+'25-03'!D35</f>
        <v>20224946.550000004</v>
      </c>
      <c r="E35" s="11">
        <f>+'08-01'!E35+'15-01'!E35+'23-01'!E35+'03-02'!E35+'10-02'!E35+'17-02'!E35+'24-02'!E35+'05-03'!E35+'10-03'!E35+'17-03'!E35+'25-03'!E35</f>
        <v>1486348.2699999998</v>
      </c>
      <c r="F35" s="11">
        <f>+'08-01'!F35+'15-01'!F35+'23-01'!F35+'03-02'!F35+'10-02'!F35+'17-02'!F35+'24-02'!F35+'05-03'!F35+'10-03'!F35+'17-03'!F35+'25-03'!F35</f>
        <v>230105934.08999997</v>
      </c>
      <c r="G35" s="11">
        <f>+'08-01'!G35+'15-01'!G35+'23-01'!G35+'03-02'!G35+'10-02'!G35+'17-02'!G35+'24-02'!G35+'05-03'!G35+'10-03'!G35+'17-03'!G35+'25-03'!G35</f>
        <v>5577595.2400000002</v>
      </c>
      <c r="H35" s="11">
        <f>+'08-01'!H35+'15-01'!H35+'23-01'!H35+'03-02'!H35+'10-02'!H35+'17-02'!H35+'24-02'!H35+'05-03'!H35+'10-03'!H35+'17-03'!H35+'25-03'!H35</f>
        <v>23776514.02</v>
      </c>
      <c r="I35" s="11">
        <f>+'08-01'!I35+'15-01'!I35+'23-01'!I35+'03-02'!I35+'10-02'!I35+'17-02'!I35+'24-02'!I35+'05-03'!I35+'10-03'!I35+'17-03'!I35+'25-03'!I35</f>
        <v>0</v>
      </c>
      <c r="J35" s="11">
        <f>+'08-01'!J35+'15-01'!J35+'23-01'!J35+'03-02'!J35+'10-02'!J35+'17-02'!J35+'24-02'!J35+'05-03'!J35+'10-03'!J35+'17-03'!J35+'25-03'!J35</f>
        <v>13375844.460000001</v>
      </c>
      <c r="K35" s="12">
        <f t="shared" si="0"/>
        <v>589527465.75999999</v>
      </c>
    </row>
    <row r="36" spans="1:11" x14ac:dyDescent="0.2">
      <c r="A36" s="2" t="s">
        <v>44</v>
      </c>
      <c r="B36" s="11">
        <f>+'08-01'!B36+'15-01'!B36+'23-01'!B36+'03-02'!B36+'10-02'!B36+'17-02'!B36+'24-02'!B36+'05-03'!B36+'10-03'!B36+'17-03'!B36+'25-03'!B36</f>
        <v>155948517.62</v>
      </c>
      <c r="C36" s="11">
        <f>+'08-01'!C36+'15-01'!C36+'23-01'!C36+'03-02'!C36+'10-02'!C36+'17-02'!C36+'24-02'!C36+'05-03'!C36+'10-03'!C36+'17-03'!C36+'25-03'!C36</f>
        <v>19026810.48</v>
      </c>
      <c r="D36" s="11">
        <f>+'08-01'!D36+'15-01'!D36+'23-01'!D36+'03-02'!D36+'10-02'!D36+'17-02'!D36+'24-02'!D36+'05-03'!D36+'10-03'!D36+'17-03'!D36+'25-03'!D36</f>
        <v>11996959.980000002</v>
      </c>
      <c r="E36" s="11">
        <f>+'08-01'!E36+'15-01'!E36+'23-01'!E36+'03-02'!E36+'10-02'!E36+'17-02'!E36+'24-02'!E36+'05-03'!E36+'10-03'!E36+'17-03'!E36+'25-03'!E36</f>
        <v>945165.78</v>
      </c>
      <c r="F36" s="11">
        <f>+'08-01'!F36+'15-01'!F36+'23-01'!F36+'03-02'!F36+'10-02'!F36+'17-02'!F36+'24-02'!F36+'05-03'!F36+'10-03'!F36+'17-03'!F36+'25-03'!F36</f>
        <v>131118886.11</v>
      </c>
      <c r="G36" s="11">
        <f>+'08-01'!G36+'15-01'!G36+'23-01'!G36+'03-02'!G36+'10-02'!G36+'17-02'!G36+'24-02'!G36+'05-03'!G36+'10-03'!G36+'17-03'!G36+'25-03'!G36</f>
        <v>3178223.4400000004</v>
      </c>
      <c r="H36" s="11">
        <f>+'08-01'!H36+'15-01'!H36+'23-01'!H36+'03-02'!H36+'10-02'!H36+'17-02'!H36+'24-02'!H36+'05-03'!H36+'10-03'!H36+'17-03'!H36+'25-03'!H36</f>
        <v>15754510.710000001</v>
      </c>
      <c r="I36" s="11">
        <f>+'08-01'!I36+'15-01'!I36+'23-01'!I36+'03-02'!I36+'10-02'!I36+'17-02'!I36+'24-02'!I36+'05-03'!I36+'10-03'!I36+'17-03'!I36+'25-03'!I36</f>
        <v>0</v>
      </c>
      <c r="J36" s="11">
        <f>+'08-01'!J36+'15-01'!J36+'23-01'!J36+'03-02'!J36+'10-02'!J36+'17-02'!J36+'24-02'!J36+'05-03'!J36+'10-03'!J36+'17-03'!J36+'25-03'!J36</f>
        <v>7621819.1899999995</v>
      </c>
      <c r="K36" s="12">
        <f t="shared" si="0"/>
        <v>345590893.30999994</v>
      </c>
    </row>
    <row r="37" spans="1:11" x14ac:dyDescent="0.2">
      <c r="A37" s="2" t="s">
        <v>45</v>
      </c>
      <c r="B37" s="11">
        <f>+'08-01'!B37+'15-01'!B37+'23-01'!B37+'03-02'!B37+'10-02'!B37+'17-02'!B37+'24-02'!B37+'05-03'!B37+'10-03'!B37+'17-03'!B37+'25-03'!B37</f>
        <v>999445109.72000015</v>
      </c>
      <c r="C37" s="11">
        <f>+'08-01'!C37+'15-01'!C37+'23-01'!C37+'03-02'!C37+'10-02'!C37+'17-02'!C37+'24-02'!C37+'05-03'!C37+'10-03'!C37+'17-03'!C37+'25-03'!C37</f>
        <v>121939297.50999999</v>
      </c>
      <c r="D37" s="11">
        <f>+'08-01'!D37+'15-01'!D37+'23-01'!D37+'03-02'!D37+'10-02'!D37+'17-02'!D37+'24-02'!D37+'05-03'!D37+'10-03'!D37+'17-03'!D37+'25-03'!D37</f>
        <v>76886290.370000005</v>
      </c>
      <c r="E37" s="11">
        <f>+'08-01'!E37+'15-01'!E37+'23-01'!E37+'03-02'!E37+'10-02'!E37+'17-02'!E37+'24-02'!E37+'05-03'!E37+'10-03'!E37+'17-03'!E37+'25-03'!E37</f>
        <v>5922119.46</v>
      </c>
      <c r="F37" s="11">
        <f>+'08-01'!F37+'15-01'!F37+'23-01'!F37+'03-02'!F37+'10-02'!F37+'17-02'!F37+'24-02'!F37+'05-03'!F37+'10-03'!F37+'17-03'!F37+'25-03'!F37</f>
        <v>684482876.75</v>
      </c>
      <c r="G37" s="11">
        <f>+'08-01'!G37+'15-01'!G37+'23-01'!G37+'03-02'!G37+'10-02'!G37+'17-02'!G37+'24-02'!G37+'05-03'!G37+'10-03'!G37+'17-03'!G37+'25-03'!G37</f>
        <v>16591351.460000001</v>
      </c>
      <c r="H37" s="11">
        <f>+'08-01'!H37+'15-01'!H37+'23-01'!H37+'03-02'!H37+'10-02'!H37+'17-02'!H37+'24-02'!H37+'05-03'!H37+'10-03'!H37+'17-03'!H37+'25-03'!H37</f>
        <v>72861926.769999996</v>
      </c>
      <c r="I37" s="11">
        <f>+'08-01'!I37+'15-01'!I37+'23-01'!I37+'03-02'!I37+'10-02'!I37+'17-02'!I37+'24-02'!I37+'05-03'!I37+'10-03'!I37+'17-03'!I37+'25-03'!I37</f>
        <v>0</v>
      </c>
      <c r="J37" s="11">
        <f>+'08-01'!J37+'15-01'!J37+'23-01'!J37+'03-02'!J37+'10-02'!J37+'17-02'!J37+'24-02'!J37+'05-03'!J37+'10-03'!J37+'17-03'!J37+'25-03'!J37</f>
        <v>39788354.560000002</v>
      </c>
      <c r="K37" s="12">
        <f t="shared" si="0"/>
        <v>2017917326.5999999</v>
      </c>
    </row>
    <row r="38" spans="1:11" x14ac:dyDescent="0.2">
      <c r="A38" s="2" t="s">
        <v>46</v>
      </c>
      <c r="B38" s="11">
        <f>+'08-01'!B38+'15-01'!B38+'23-01'!B38+'03-02'!B38+'10-02'!B38+'17-02'!B38+'24-02'!B38+'05-03'!B38+'10-03'!B38+'17-03'!B38+'25-03'!B38</f>
        <v>326491726.30999994</v>
      </c>
      <c r="C38" s="11">
        <f>+'08-01'!C38+'15-01'!C38+'23-01'!C38+'03-02'!C38+'10-02'!C38+'17-02'!C38+'24-02'!C38+'05-03'!C38+'10-03'!C38+'17-03'!C38+'25-03'!C38</f>
        <v>39834275.399999999</v>
      </c>
      <c r="D38" s="11">
        <f>+'08-01'!D38+'15-01'!D38+'23-01'!D38+'03-02'!D38+'10-02'!D38+'17-02'!D38+'24-02'!D38+'05-03'!D38+'10-03'!D38+'17-03'!D38+'25-03'!D38</f>
        <v>25116674.66</v>
      </c>
      <c r="E38" s="11">
        <f>+'08-01'!E38+'15-01'!E38+'23-01'!E38+'03-02'!E38+'10-02'!E38+'17-02'!E38+'24-02'!E38+'05-03'!E38+'10-03'!E38+'17-03'!E38+'25-03'!E38</f>
        <v>1847663.3399999999</v>
      </c>
      <c r="F38" s="11">
        <f>+'08-01'!F38+'15-01'!F38+'23-01'!F38+'03-02'!F38+'10-02'!F38+'17-02'!F38+'24-02'!F38+'05-03'!F38+'10-03'!F38+'17-03'!F38+'25-03'!F38</f>
        <v>261220237.5</v>
      </c>
      <c r="G38" s="11">
        <f>+'08-01'!G38+'15-01'!G38+'23-01'!G38+'03-02'!G38+'10-02'!G38+'17-02'!G38+'24-02'!G38+'05-03'!G38+'10-03'!G38+'17-03'!G38+'25-03'!G38</f>
        <v>6331782.6000000015</v>
      </c>
      <c r="H38" s="11">
        <f>+'08-01'!H38+'15-01'!H38+'23-01'!H38+'03-02'!H38+'10-02'!H38+'17-02'!H38+'24-02'!H38+'05-03'!H38+'10-03'!H38+'17-03'!H38+'25-03'!H38</f>
        <v>23965760.460000001</v>
      </c>
      <c r="I38" s="11">
        <f>+'08-01'!I38+'15-01'!I38+'23-01'!I38+'03-02'!I38+'10-02'!I38+'17-02'!I38+'24-02'!I38+'05-03'!I38+'10-03'!I38+'17-03'!I38+'25-03'!I38</f>
        <v>0</v>
      </c>
      <c r="J38" s="11">
        <f>+'08-01'!J38+'15-01'!J38+'23-01'!J38+'03-02'!J38+'10-02'!J38+'17-02'!J38+'24-02'!J38+'05-03'!J38+'10-03'!J38+'17-03'!J38+'25-03'!J38</f>
        <v>15184490.039999999</v>
      </c>
      <c r="K38" s="12">
        <f t="shared" si="0"/>
        <v>699992610.30999994</v>
      </c>
    </row>
    <row r="39" spans="1:11" x14ac:dyDescent="0.2">
      <c r="A39" s="2" t="s">
        <v>47</v>
      </c>
      <c r="B39" s="11">
        <f>+'08-01'!B39+'15-01'!B39+'23-01'!B39+'03-02'!B39+'10-02'!B39+'17-02'!B39+'24-02'!B39+'05-03'!B39+'10-03'!B39+'17-03'!B39+'25-03'!B39</f>
        <v>201147127.56999996</v>
      </c>
      <c r="C39" s="11">
        <f>+'08-01'!C39+'15-01'!C39+'23-01'!C39+'03-02'!C39+'10-02'!C39+'17-02'!C39+'24-02'!C39+'05-03'!C39+'10-03'!C39+'17-03'!C39+'25-03'!C39</f>
        <v>24541357.189999998</v>
      </c>
      <c r="D39" s="11">
        <f>+'08-01'!D39+'15-01'!D39+'23-01'!D39+'03-02'!D39+'10-02'!D39+'17-02'!D39+'24-02'!D39+'05-03'!D39+'10-03'!D39+'17-03'!D39+'25-03'!D39</f>
        <v>15474042.83</v>
      </c>
      <c r="E39" s="11">
        <f>+'08-01'!E39+'15-01'!E39+'23-01'!E39+'03-02'!E39+'10-02'!E39+'17-02'!E39+'24-02'!E39+'05-03'!E39+'10-03'!E39+'17-03'!E39+'25-03'!E39</f>
        <v>1172011.31</v>
      </c>
      <c r="F39" s="11">
        <f>+'08-01'!F39+'15-01'!F39+'23-01'!F39+'03-02'!F39+'10-02'!F39+'17-02'!F39+'24-02'!F39+'05-03'!F39+'10-03'!F39+'17-03'!F39+'25-03'!F39</f>
        <v>142852333.17000002</v>
      </c>
      <c r="G39" s="11">
        <f>+'08-01'!G39+'15-01'!G39+'23-01'!G39+'03-02'!G39+'10-02'!G39+'17-02'!G39+'24-02'!G39+'05-03'!G39+'10-03'!G39+'17-03'!G39+'25-03'!G39</f>
        <v>3462633.3899999997</v>
      </c>
      <c r="H39" s="11">
        <f>+'08-01'!H39+'15-01'!H39+'23-01'!H39+'03-02'!H39+'10-02'!H39+'17-02'!H39+'24-02'!H39+'05-03'!H39+'10-03'!H39+'17-03'!H39+'25-03'!H39</f>
        <v>17100717.84</v>
      </c>
      <c r="I39" s="11">
        <f>+'08-01'!I39+'15-01'!I39+'23-01'!I39+'03-02'!I39+'10-02'!I39+'17-02'!I39+'24-02'!I39+'05-03'!I39+'10-03'!I39+'17-03'!I39+'25-03'!I39</f>
        <v>64248738.109999999</v>
      </c>
      <c r="J39" s="11">
        <f>+'08-01'!J39+'15-01'!J39+'23-01'!J39+'03-02'!J39+'10-02'!J39+'17-02'!J39+'24-02'!J39+'05-03'!J39+'10-03'!J39+'17-03'!J39+'25-03'!J39</f>
        <v>8303873.5899999999</v>
      </c>
      <c r="K39" s="12">
        <f t="shared" si="0"/>
        <v>478302834.99999994</v>
      </c>
    </row>
    <row r="40" spans="1:11" x14ac:dyDescent="0.2">
      <c r="A40" s="2" t="s">
        <v>48</v>
      </c>
      <c r="B40" s="11">
        <f>+'08-01'!B40+'15-01'!B40+'23-01'!B40+'03-02'!B40+'10-02'!B40+'17-02'!B40+'24-02'!B40+'05-03'!B40+'10-03'!B40+'17-03'!B40+'25-03'!B40</f>
        <v>142019490.91000003</v>
      </c>
      <c r="C40" s="11">
        <f>+'08-01'!C40+'15-01'!C40+'23-01'!C40+'03-02'!C40+'10-02'!C40+'17-02'!C40+'24-02'!C40+'05-03'!C40+'10-03'!C40+'17-03'!C40+'25-03'!C40</f>
        <v>17327371.750000004</v>
      </c>
      <c r="D40" s="11">
        <f>+'08-01'!D40+'15-01'!D40+'23-01'!D40+'03-02'!D40+'10-02'!D40+'17-02'!D40+'24-02'!D40+'05-03'!D40+'10-03'!D40+'17-03'!D40+'25-03'!D40</f>
        <v>10925414.23</v>
      </c>
      <c r="E40" s="11">
        <f>+'08-01'!E40+'15-01'!E40+'23-01'!E40+'03-02'!E40+'10-02'!E40+'17-02'!E40+'24-02'!E40+'05-03'!E40+'10-03'!E40+'17-03'!E40+'25-03'!E40</f>
        <v>860834.98</v>
      </c>
      <c r="F40" s="11">
        <f>+'08-01'!F40+'15-01'!F40+'23-01'!F40+'03-02'!F40+'10-02'!F40+'17-02'!F40+'24-02'!F40+'05-03'!F40+'10-03'!F40+'17-03'!F40+'25-03'!F40</f>
        <v>163044037.47000003</v>
      </c>
      <c r="G40" s="11">
        <f>+'08-01'!G40+'15-01'!G40+'23-01'!G40+'03-02'!G40+'10-02'!G40+'17-02'!G40+'24-02'!G40+'05-03'!G40+'10-03'!G40+'17-03'!G40+'25-03'!G40</f>
        <v>3952065.17</v>
      </c>
      <c r="H40" s="11">
        <f>+'08-01'!H40+'15-01'!H40+'23-01'!H40+'03-02'!H40+'10-02'!H40+'17-02'!H40+'24-02'!H40+'05-03'!H40+'10-03'!H40+'17-03'!H40+'25-03'!H40</f>
        <v>14870678.66</v>
      </c>
      <c r="I40" s="11">
        <f>+'08-01'!I40+'15-01'!I40+'23-01'!I40+'03-02'!I40+'10-02'!I40+'17-02'!I40+'24-02'!I40+'05-03'!I40+'10-03'!I40+'17-03'!I40+'25-03'!I40</f>
        <v>0</v>
      </c>
      <c r="J40" s="11">
        <f>+'08-01'!J40+'15-01'!J40+'23-01'!J40+'03-02'!J40+'10-02'!J40+'17-02'!J40+'24-02'!J40+'05-03'!J40+'10-03'!J40+'17-03'!J40+'25-03'!J40</f>
        <v>9477598.6300000008</v>
      </c>
      <c r="K40" s="12">
        <f t="shared" si="0"/>
        <v>362477491.80000007</v>
      </c>
    </row>
    <row r="41" spans="1:11" x14ac:dyDescent="0.2">
      <c r="A41" s="2" t="s">
        <v>49</v>
      </c>
      <c r="B41" s="11">
        <f>+'08-01'!B41+'15-01'!B41+'23-01'!B41+'03-02'!B41+'10-02'!B41+'17-02'!B41+'24-02'!B41+'05-03'!B41+'10-03'!B41+'17-03'!B41+'25-03'!B41</f>
        <v>183457097.24000001</v>
      </c>
      <c r="C41" s="11">
        <f>+'08-01'!C41+'15-01'!C41+'23-01'!C41+'03-02'!C41+'10-02'!C41+'17-02'!C41+'24-02'!C41+'05-03'!C41+'10-03'!C41+'17-03'!C41+'25-03'!C41</f>
        <v>22383049.699999999</v>
      </c>
      <c r="D41" s="11">
        <f>+'08-01'!D41+'15-01'!D41+'23-01'!D41+'03-02'!D41+'10-02'!D41+'17-02'!D41+'24-02'!D41+'05-03'!D41+'10-03'!D41+'17-03'!D41+'25-03'!D41</f>
        <v>14113166.910000002</v>
      </c>
      <c r="E41" s="11">
        <f>+'08-01'!E41+'15-01'!E41+'23-01'!E41+'03-02'!E41+'10-02'!E41+'17-02'!E41+'24-02'!E41+'05-03'!E41+'10-03'!E41+'17-03'!E41+'25-03'!E41</f>
        <v>1063113.9700000002</v>
      </c>
      <c r="F41" s="11">
        <f>+'08-01'!F41+'15-01'!F41+'23-01'!F41+'03-02'!F41+'10-02'!F41+'17-02'!F41+'24-02'!F41+'05-03'!F41+'10-03'!F41+'17-03'!F41+'25-03'!F41</f>
        <v>96808887.75999999</v>
      </c>
      <c r="G41" s="11">
        <f>+'08-01'!G41+'15-01'!G41+'23-01'!G41+'03-02'!G41+'10-02'!G41+'17-02'!G41+'24-02'!G41+'05-03'!G41+'10-03'!G41+'17-03'!G41+'25-03'!G41</f>
        <v>2346574.8099999996</v>
      </c>
      <c r="H41" s="11">
        <f>+'08-01'!H41+'15-01'!H41+'23-01'!H41+'03-02'!H41+'10-02'!H41+'17-02'!H41+'24-02'!H41+'05-03'!H41+'10-03'!H41+'17-03'!H41+'25-03'!H41</f>
        <v>16523771.92</v>
      </c>
      <c r="I41" s="11">
        <f>+'08-01'!I41+'15-01'!I41+'23-01'!I41+'03-02'!I41+'10-02'!I41+'17-02'!I41+'24-02'!I41+'05-03'!I41+'10-03'!I41+'17-03'!I41+'25-03'!I41</f>
        <v>37608876.539999999</v>
      </c>
      <c r="J41" s="11">
        <f>+'08-01'!J41+'15-01'!J41+'23-01'!J41+'03-02'!J41+'10-02'!J41+'17-02'!J41+'24-02'!J41+'05-03'!J41+'10-03'!J41+'17-03'!J41+'25-03'!J41</f>
        <v>5627410.8300000001</v>
      </c>
      <c r="K41" s="12">
        <f t="shared" si="0"/>
        <v>379931949.68000001</v>
      </c>
    </row>
    <row r="42" spans="1:11" x14ac:dyDescent="0.2">
      <c r="A42" s="2" t="s">
        <v>50</v>
      </c>
      <c r="B42" s="11">
        <f>+'08-01'!B42+'15-01'!B42+'23-01'!B42+'03-02'!B42+'10-02'!B42+'17-02'!B42+'24-02'!B42+'05-03'!B42+'10-03'!B42+'17-03'!B42+'25-03'!B42</f>
        <v>261356468.82000002</v>
      </c>
      <c r="C42" s="11">
        <f>+'08-01'!C42+'15-01'!C42+'23-01'!C42+'03-02'!C42+'10-02'!C42+'17-02'!C42+'24-02'!C42+'05-03'!C42+'10-03'!C42+'17-03'!C42+'25-03'!C42</f>
        <v>31887318.16</v>
      </c>
      <c r="D42" s="11">
        <f>+'08-01'!D42+'15-01'!D42+'23-01'!D42+'03-02'!D42+'10-02'!D42+'17-02'!D42+'24-02'!D42+'05-03'!D42+'10-03'!D42+'17-03'!D42+'25-03'!D42</f>
        <v>20105885.940000001</v>
      </c>
      <c r="E42" s="11">
        <f>+'08-01'!E42+'15-01'!E42+'23-01'!E42+'03-02'!E42+'10-02'!E42+'17-02'!E42+'24-02'!E42+'05-03'!E42+'10-03'!E42+'17-03'!E42+'25-03'!E42</f>
        <v>1584039.8199999998</v>
      </c>
      <c r="F42" s="11">
        <f>+'08-01'!F42+'15-01'!F42+'23-01'!F42+'03-02'!F42+'10-02'!F42+'17-02'!F42+'24-02'!F42+'05-03'!F42+'10-03'!F42+'17-03'!F42+'25-03'!F42</f>
        <v>446379755.81</v>
      </c>
      <c r="G42" s="11">
        <f>+'08-01'!G42+'15-01'!G42+'23-01'!G42+'03-02'!G42+'10-02'!G42+'17-02'!G42+'24-02'!G42+'05-03'!G42+'10-03'!G42+'17-03'!G42+'25-03'!G42</f>
        <v>10819910.41</v>
      </c>
      <c r="H42" s="11">
        <f>+'08-01'!H42+'15-01'!H42+'23-01'!H42+'03-02'!H42+'10-02'!H42+'17-02'!H42+'24-02'!H42+'05-03'!H42+'10-03'!H42+'17-03'!H42+'25-03'!H42</f>
        <v>20194129.98</v>
      </c>
      <c r="I42" s="11">
        <f>+'08-01'!I42+'15-01'!I42+'23-01'!I42+'03-02'!I42+'10-02'!I42+'17-02'!I42+'24-02'!I42+'05-03'!I42+'10-03'!I42+'17-03'!I42+'25-03'!I42</f>
        <v>0</v>
      </c>
      <c r="J42" s="11">
        <f>+'08-01'!J42+'15-01'!J42+'23-01'!J42+'03-02'!J42+'10-02'!J42+'17-02'!J42+'24-02'!J42+'05-03'!J42+'10-03'!J42+'17-03'!J42+'25-03'!J42</f>
        <v>25947641.050000001</v>
      </c>
      <c r="K42" s="12">
        <f t="shared" si="0"/>
        <v>818275149.98999989</v>
      </c>
    </row>
    <row r="43" spans="1:11" x14ac:dyDescent="0.2">
      <c r="A43" s="2" t="s">
        <v>51</v>
      </c>
      <c r="B43" s="11">
        <f>+'08-01'!B43+'15-01'!B43+'23-01'!B43+'03-02'!B43+'10-02'!B43+'17-02'!B43+'24-02'!B43+'05-03'!B43+'10-03'!B43+'17-03'!B43+'25-03'!B43</f>
        <v>146546008.53999999</v>
      </c>
      <c r="C43" s="11">
        <f>+'08-01'!C43+'15-01'!C43+'23-01'!C43+'03-02'!C43+'10-02'!C43+'17-02'!C43+'24-02'!C43+'05-03'!C43+'10-03'!C43+'17-03'!C43+'25-03'!C43</f>
        <v>17879638.569999997</v>
      </c>
      <c r="D43" s="11">
        <f>+'08-01'!D43+'15-01'!D43+'23-01'!D43+'03-02'!D43+'10-02'!D43+'17-02'!D43+'24-02'!D43+'05-03'!D43+'10-03'!D43+'17-03'!D43+'25-03'!D43</f>
        <v>11273634.58</v>
      </c>
      <c r="E43" s="11">
        <f>+'08-01'!E43+'15-01'!E43+'23-01'!E43+'03-02'!E43+'10-02'!E43+'17-02'!E43+'24-02'!E43+'05-03'!E43+'10-03'!E43+'17-03'!E43+'25-03'!E43</f>
        <v>893015.74</v>
      </c>
      <c r="F43" s="11">
        <f>+'08-01'!F43+'15-01'!F43+'23-01'!F43+'03-02'!F43+'10-02'!F43+'17-02'!F43+'24-02'!F43+'05-03'!F43+'10-03'!F43+'17-03'!F43+'25-03'!F43</f>
        <v>209453159.38999999</v>
      </c>
      <c r="G43" s="11">
        <f>+'08-01'!G43+'15-01'!G43+'23-01'!G43+'03-02'!G43+'10-02'!G43+'17-02'!G43+'24-02'!G43+'05-03'!G43+'10-03'!G43+'17-03'!G43+'25-03'!G43</f>
        <v>5076987.47</v>
      </c>
      <c r="H43" s="11">
        <f>+'08-01'!H43+'15-01'!H43+'23-01'!H43+'03-02'!H43+'10-02'!H43+'17-02'!H43+'24-02'!H43+'05-03'!H43+'10-03'!H43+'17-03'!H43+'25-03'!H43</f>
        <v>14007305.689999999</v>
      </c>
      <c r="I43" s="11">
        <f>+'08-01'!I43+'15-01'!I43+'23-01'!I43+'03-02'!I43+'10-02'!I43+'17-02'!I43+'24-02'!I43+'05-03'!I43+'10-03'!I43+'17-03'!I43+'25-03'!I43</f>
        <v>0</v>
      </c>
      <c r="J43" s="11">
        <f>+'08-01'!J43+'15-01'!J43+'23-01'!J43+'03-02'!J43+'10-02'!J43+'17-02'!J43+'24-02'!J43+'05-03'!J43+'10-03'!J43+'17-03'!J43+'25-03'!J43</f>
        <v>12175317.819999998</v>
      </c>
      <c r="K43" s="12">
        <f t="shared" si="0"/>
        <v>417305067.80000001</v>
      </c>
    </row>
    <row r="44" spans="1:11" x14ac:dyDescent="0.2">
      <c r="A44" s="2" t="s">
        <v>52</v>
      </c>
      <c r="B44" s="11">
        <f>+'08-01'!B44+'15-01'!B44+'23-01'!B44+'03-02'!B44+'10-02'!B44+'17-02'!B44+'24-02'!B44+'05-03'!B44+'10-03'!B44+'17-03'!B44+'25-03'!B44</f>
        <v>2128128954.6900001</v>
      </c>
      <c r="C44" s="11">
        <f>+'08-01'!C44+'15-01'!C44+'23-01'!C44+'03-02'!C44+'10-02'!C44+'17-02'!C44+'24-02'!C44+'05-03'!C44+'10-03'!C44+'17-03'!C44+'25-03'!C44</f>
        <v>259646625.14000002</v>
      </c>
      <c r="D44" s="11">
        <f>+'08-01'!D44+'15-01'!D44+'23-01'!D44+'03-02'!D44+'10-02'!D44+'17-02'!D44+'24-02'!D44+'05-03'!D44+'10-03'!D44+'17-03'!D44+'25-03'!D44</f>
        <v>163714784.49999997</v>
      </c>
      <c r="E44" s="11">
        <f>+'08-01'!E44+'15-01'!E44+'23-01'!E44+'03-02'!E44+'10-02'!E44+'17-02'!E44+'24-02'!E44+'05-03'!E44+'10-03'!E44+'17-03'!E44+'25-03'!E44</f>
        <v>12898158.390000001</v>
      </c>
      <c r="F44" s="11">
        <f>+'08-01'!F44+'15-01'!F44+'23-01'!F44+'03-02'!F44+'10-02'!F44+'17-02'!F44+'24-02'!F44+'05-03'!F44+'10-03'!F44+'17-03'!F44+'25-03'!F44</f>
        <v>1626402033.8</v>
      </c>
      <c r="G44" s="11">
        <f>+'08-01'!G44+'15-01'!G44+'23-01'!G44+'03-02'!G44+'10-02'!G44+'17-02'!G44+'24-02'!G44+'05-03'!G44+'10-03'!G44+'17-03'!G44+'25-03'!G44</f>
        <v>39422765.210000001</v>
      </c>
      <c r="H44" s="11">
        <f>+'08-01'!H44+'15-01'!H44+'23-01'!H44+'03-02'!H44+'10-02'!H44+'17-02'!H44+'24-02'!H44+'05-03'!H44+'10-03'!H44+'17-03'!H44+'25-03'!H44</f>
        <v>91170752.99000001</v>
      </c>
      <c r="I44" s="11">
        <f>+'08-01'!I44+'15-01'!I44+'23-01'!I44+'03-02'!I44+'10-02'!I44+'17-02'!I44+'24-02'!I44+'05-03'!I44+'10-03'!I44+'17-03'!I44+'25-03'!I44</f>
        <v>0</v>
      </c>
      <c r="J44" s="11">
        <f>+'08-01'!J44+'15-01'!J44+'23-01'!J44+'03-02'!J44+'10-02'!J44+'17-02'!J44+'24-02'!J44+'05-03'!J44+'10-03'!J44+'17-03'!J44+'25-03'!J44</f>
        <v>94541241.200000003</v>
      </c>
      <c r="K44" s="12">
        <f t="shared" si="0"/>
        <v>4415925315.9199991</v>
      </c>
    </row>
    <row r="45" spans="1:11" x14ac:dyDescent="0.2">
      <c r="A45" s="2" t="s">
        <v>53</v>
      </c>
      <c r="B45" s="11">
        <f>+'08-01'!B45+'15-01'!B45+'23-01'!B45+'03-02'!B45+'10-02'!B45+'17-02'!B45+'24-02'!B45+'05-03'!B45+'10-03'!B45+'17-03'!B45+'25-03'!B45</f>
        <v>336609824.56999999</v>
      </c>
      <c r="C45" s="11">
        <f>+'08-01'!C45+'15-01'!C45+'23-01'!C45+'03-02'!C45+'10-02'!C45+'17-02'!C45+'24-02'!C45+'05-03'!C45+'10-03'!C45+'17-03'!C45+'25-03'!C45</f>
        <v>41068754.189999998</v>
      </c>
      <c r="D45" s="11">
        <f>+'08-01'!D45+'15-01'!D45+'23-01'!D45+'03-02'!D45+'10-02'!D45+'17-02'!D45+'24-02'!D45+'05-03'!D45+'10-03'!D45+'17-03'!D45+'25-03'!D45</f>
        <v>25895049.600000001</v>
      </c>
      <c r="E45" s="11">
        <f>+'08-01'!E45+'15-01'!E45+'23-01'!E45+'03-02'!E45+'10-02'!E45+'17-02'!E45+'24-02'!E45+'05-03'!E45+'10-03'!E45+'17-03'!E45+'25-03'!E45</f>
        <v>2040029.5099999998</v>
      </c>
      <c r="F45" s="11">
        <f>+'08-01'!F45+'15-01'!F45+'23-01'!F45+'03-02'!F45+'10-02'!F45+'17-02'!F45+'24-02'!F45+'05-03'!F45+'10-03'!F45+'17-03'!F45+'25-03'!F45</f>
        <v>344244709.81999999</v>
      </c>
      <c r="G45" s="11">
        <f>+'08-01'!G45+'15-01'!G45+'23-01'!G45+'03-02'!G45+'10-02'!G45+'17-02'!G45+'24-02'!G45+'05-03'!G45+'10-03'!G45+'17-03'!G45+'25-03'!G45</f>
        <v>8344233.5200000014</v>
      </c>
      <c r="H45" s="11">
        <f>+'08-01'!H45+'15-01'!H45+'23-01'!H45+'03-02'!H45+'10-02'!H45+'17-02'!H45+'24-02'!H45+'05-03'!H45+'10-03'!H45+'17-03'!H45+'25-03'!H45</f>
        <v>12946502.67</v>
      </c>
      <c r="I45" s="11">
        <f>+'08-01'!I45+'15-01'!I45+'23-01'!I45+'03-02'!I45+'10-02'!I45+'17-02'!I45+'24-02'!I45+'05-03'!I45+'10-03'!I45+'17-03'!I45+'25-03'!I45</f>
        <v>321630696.33000004</v>
      </c>
      <c r="J45" s="11">
        <f>+'08-01'!J45+'15-01'!J45+'23-01'!J45+'03-02'!J45+'10-02'!J45+'17-02'!J45+'24-02'!J45+'05-03'!J45+'10-03'!J45+'17-03'!J45+'25-03'!J45</f>
        <v>20010625.59</v>
      </c>
      <c r="K45" s="12">
        <f t="shared" si="0"/>
        <v>1112790425.8</v>
      </c>
    </row>
    <row r="46" spans="1:11" x14ac:dyDescent="0.2">
      <c r="A46" s="2" t="s">
        <v>54</v>
      </c>
      <c r="B46" s="11">
        <f>+'08-01'!B46+'15-01'!B46+'23-01'!B46+'03-02'!B46+'10-02'!B46+'17-02'!B46+'24-02'!B46+'05-03'!B46+'10-03'!B46+'17-03'!B46+'25-03'!B46</f>
        <v>894170291.4000001</v>
      </c>
      <c r="C46" s="11">
        <f>+'08-01'!C46+'15-01'!C46+'23-01'!C46+'03-02'!C46+'10-02'!C46+'17-02'!C46+'24-02'!C46+'05-03'!C46+'10-03'!C46+'17-03'!C46+'25-03'!C46</f>
        <v>109095032.97</v>
      </c>
      <c r="D46" s="11">
        <f>+'08-01'!D46+'15-01'!D46+'23-01'!D46+'03-02'!D46+'10-02'!D46+'17-02'!D46+'24-02'!D46+'05-03'!D46+'10-03'!D46+'17-03'!D46+'25-03'!D46</f>
        <v>68787606.230000004</v>
      </c>
      <c r="E46" s="11">
        <f>+'08-01'!E46+'15-01'!E46+'23-01'!E46+'03-02'!E46+'10-02'!E46+'17-02'!E46+'24-02'!E46+'05-03'!E46+'10-03'!E46+'17-03'!E46+'25-03'!E46</f>
        <v>5419438.9500000002</v>
      </c>
      <c r="F46" s="11">
        <f>+'08-01'!F46+'15-01'!F46+'23-01'!F46+'03-02'!F46+'10-02'!F46+'17-02'!F46+'24-02'!F46+'05-03'!F46+'10-03'!F46+'17-03'!F46+'25-03'!F46</f>
        <v>700524947.33000004</v>
      </c>
      <c r="G46" s="11">
        <f>+'08-01'!G46+'15-01'!G46+'23-01'!G46+'03-02'!G46+'10-02'!G46+'17-02'!G46+'24-02'!G46+'05-03'!G46+'10-03'!G46+'17-03'!G46+'25-03'!G46</f>
        <v>16980199.219999999</v>
      </c>
      <c r="H46" s="11">
        <f>+'08-01'!H46+'15-01'!H46+'23-01'!H46+'03-02'!H46+'10-02'!H46+'17-02'!H46+'24-02'!H46+'05-03'!H46+'10-03'!H46+'17-03'!H46+'25-03'!H46</f>
        <v>71606762.510000005</v>
      </c>
      <c r="I46" s="11">
        <f>+'08-01'!I46+'15-01'!I46+'23-01'!I46+'03-02'!I46+'10-02'!I46+'17-02'!I46+'24-02'!I46+'05-03'!I46+'10-03'!I46+'17-03'!I46+'25-03'!I46</f>
        <v>0</v>
      </c>
      <c r="J46" s="11">
        <f>+'08-01'!J46+'15-01'!J46+'23-01'!J46+'03-02'!J46+'10-02'!J46+'17-02'!J46+'24-02'!J46+'05-03'!J46+'10-03'!J46+'17-03'!J46+'25-03'!J46</f>
        <v>40720865.230000004</v>
      </c>
      <c r="K46" s="12">
        <f t="shared" si="0"/>
        <v>1907305143.8400002</v>
      </c>
    </row>
    <row r="47" spans="1:11" x14ac:dyDescent="0.2">
      <c r="A47" s="2" t="s">
        <v>55</v>
      </c>
      <c r="B47" s="11">
        <f>+'08-01'!B47+'15-01'!B47+'23-01'!B47+'03-02'!B47+'10-02'!B47+'17-02'!B47+'24-02'!B47+'05-03'!B47+'10-03'!B47+'17-03'!B47+'25-03'!B47</f>
        <v>205723570.05000001</v>
      </c>
      <c r="C47" s="11">
        <f>+'08-01'!C47+'15-01'!C47+'23-01'!C47+'03-02'!C47+'10-02'!C47+'17-02'!C47+'24-02'!C47+'05-03'!C47+'10-03'!C47+'17-03'!C47+'25-03'!C47</f>
        <v>25099715.189999998</v>
      </c>
      <c r="D47" s="11">
        <f>+'08-01'!D47+'15-01'!D47+'23-01'!D47+'03-02'!D47+'10-02'!D47+'17-02'!D47+'24-02'!D47+'05-03'!D47+'10-03'!D47+'17-03'!D47+'25-03'!D47</f>
        <v>15826103.890000001</v>
      </c>
      <c r="E47" s="11">
        <f>+'08-01'!E47+'15-01'!E47+'23-01'!E47+'03-02'!E47+'10-02'!E47+'17-02'!E47+'24-02'!E47+'05-03'!E47+'10-03'!E47+'17-03'!E47+'25-03'!E47</f>
        <v>1265967.6099999999</v>
      </c>
      <c r="F47" s="11">
        <f>+'08-01'!F47+'15-01'!F47+'23-01'!F47+'03-02'!F47+'10-02'!F47+'17-02'!F47+'24-02'!F47+'05-03'!F47+'10-03'!F47+'17-03'!F47+'25-03'!F47</f>
        <v>162121896.65000001</v>
      </c>
      <c r="G47" s="11">
        <f>+'08-01'!G47+'15-01'!G47+'23-01'!G47+'03-02'!G47+'10-02'!G47+'17-02'!G47+'24-02'!G47+'05-03'!G47+'10-03'!G47+'17-03'!G47+'25-03'!G47</f>
        <v>3929713.1799999997</v>
      </c>
      <c r="H47" s="11">
        <f>+'08-01'!H47+'15-01'!H47+'23-01'!H47+'03-02'!H47+'10-02'!H47+'17-02'!H47+'24-02'!H47+'05-03'!H47+'10-03'!H47+'17-03'!H47+'25-03'!H47</f>
        <v>16465463.559999999</v>
      </c>
      <c r="I47" s="11">
        <f>+'08-01'!I47+'15-01'!I47+'23-01'!I47+'03-02'!I47+'10-02'!I47+'17-02'!I47+'24-02'!I47+'05-03'!I47+'10-03'!I47+'17-03'!I47+'25-03'!I47</f>
        <v>75402591.670000002</v>
      </c>
      <c r="J47" s="11">
        <f>+'08-01'!J47+'15-01'!J47+'23-01'!J47+'03-02'!J47+'10-02'!J47+'17-02'!J47+'24-02'!J47+'05-03'!J47+'10-03'!J47+'17-03'!J47+'25-03'!J47</f>
        <v>9423995.4399999995</v>
      </c>
      <c r="K47" s="12">
        <f t="shared" si="0"/>
        <v>515259017.24000001</v>
      </c>
    </row>
    <row r="48" spans="1:11" x14ac:dyDescent="0.2">
      <c r="A48" s="2" t="s">
        <v>56</v>
      </c>
      <c r="B48" s="11">
        <f>+'08-01'!B48+'15-01'!B48+'23-01'!B48+'03-02'!B48+'10-02'!B48+'17-02'!B48+'24-02'!B48+'05-03'!B48+'10-03'!B48+'17-03'!B48+'25-03'!B48</f>
        <v>160275335.95999998</v>
      </c>
      <c r="C48" s="11">
        <f>+'08-01'!C48+'15-01'!C48+'23-01'!C48+'03-02'!C48+'10-02'!C48+'17-02'!C48+'24-02'!C48+'05-03'!C48+'10-03'!C48+'17-03'!C48+'25-03'!C48</f>
        <v>19554712.59</v>
      </c>
      <c r="D48" s="11">
        <f>+'08-01'!D48+'15-01'!D48+'23-01'!D48+'03-02'!D48+'10-02'!D48+'17-02'!D48+'24-02'!D48+'05-03'!D48+'10-03'!D48+'17-03'!D48+'25-03'!D48</f>
        <v>12329817.699999999</v>
      </c>
      <c r="E48" s="11">
        <f>+'08-01'!E48+'15-01'!E48+'23-01'!E48+'03-02'!E48+'10-02'!E48+'17-02'!E48+'24-02'!E48+'05-03'!E48+'10-03'!E48+'17-03'!E48+'25-03'!E48</f>
        <v>974329.58000000007</v>
      </c>
      <c r="F48" s="11">
        <f>+'08-01'!F48+'15-01'!F48+'23-01'!F48+'03-02'!F48+'10-02'!F48+'17-02'!F48+'24-02'!F48+'05-03'!F48+'10-03'!F48+'17-03'!F48+'25-03'!F48</f>
        <v>85472915.200000003</v>
      </c>
      <c r="G48" s="11">
        <f>+'08-01'!G48+'15-01'!G48+'23-01'!G48+'03-02'!G48+'10-02'!G48+'17-02'!G48+'24-02'!G48+'05-03'!G48+'10-03'!G48+'17-03'!G48+'25-03'!G48</f>
        <v>2071799.3499999996</v>
      </c>
      <c r="H48" s="11">
        <f>+'08-01'!H48+'15-01'!H48+'23-01'!H48+'03-02'!H48+'10-02'!H48+'17-02'!H48+'24-02'!H48+'05-03'!H48+'10-03'!H48+'17-03'!H48+'25-03'!H48</f>
        <v>15708477.800000001</v>
      </c>
      <c r="I48" s="11">
        <f>+'08-01'!I48+'15-01'!I48+'23-01'!I48+'03-02'!I48+'10-02'!I48+'17-02'!I48+'24-02'!I48+'05-03'!I48+'10-03'!I48+'17-03'!I48+'25-03'!I48</f>
        <v>31052882.859999999</v>
      </c>
      <c r="J48" s="11">
        <f>+'08-01'!J48+'15-01'!J48+'23-01'!J48+'03-02'!J48+'10-02'!J48+'17-02'!J48+'24-02'!J48+'05-03'!J48+'10-03'!J48+'17-03'!J48+'25-03'!J48</f>
        <v>4968461.26</v>
      </c>
      <c r="K48" s="12">
        <f t="shared" si="0"/>
        <v>332408732.30000001</v>
      </c>
    </row>
    <row r="49" spans="1:12" x14ac:dyDescent="0.2">
      <c r="A49" s="2" t="s">
        <v>57</v>
      </c>
      <c r="B49" s="11">
        <f>+'08-01'!B49+'15-01'!B49+'23-01'!B49+'03-02'!B49+'10-02'!B49+'17-02'!B49+'24-02'!B49+'05-03'!B49+'10-03'!B49+'17-03'!B49+'25-03'!B49</f>
        <v>186951835.13999999</v>
      </c>
      <c r="C49" s="11">
        <f>+'08-01'!C49+'15-01'!C49+'23-01'!C49+'03-02'!C49+'10-02'!C49+'17-02'!C49+'24-02'!C49+'05-03'!C49+'10-03'!C49+'17-03'!C49+'25-03'!C49</f>
        <v>22809432.170000006</v>
      </c>
      <c r="D49" s="11">
        <f>+'08-01'!D49+'15-01'!D49+'23-01'!D49+'03-02'!D49+'10-02'!D49+'17-02'!D49+'24-02'!D49+'05-03'!D49+'10-03'!D49+'17-03'!D49+'25-03'!D49</f>
        <v>14382013.550000001</v>
      </c>
      <c r="E49" s="11">
        <f>+'08-01'!E49+'15-01'!E49+'23-01'!E49+'03-02'!E49+'10-02'!E49+'17-02'!E49+'24-02'!E49+'05-03'!E49+'10-03'!E49+'17-03'!E49+'25-03'!E49</f>
        <v>1110379.44</v>
      </c>
      <c r="F49" s="11">
        <f>+'08-01'!F49+'15-01'!F49+'23-01'!F49+'03-02'!F49+'10-02'!F49+'17-02'!F49+'24-02'!F49+'05-03'!F49+'10-03'!F49+'17-03'!F49+'25-03'!F49</f>
        <v>101371894.96000001</v>
      </c>
      <c r="G49" s="11">
        <f>+'08-01'!G49+'15-01'!G49+'23-01'!G49+'03-02'!G49+'10-02'!G49+'17-02'!G49+'24-02'!G49+'05-03'!G49+'10-03'!G49+'17-03'!G49+'25-03'!G49</f>
        <v>2457178.6799999997</v>
      </c>
      <c r="H49" s="11">
        <f>+'08-01'!H49+'15-01'!H49+'23-01'!H49+'03-02'!H49+'10-02'!H49+'17-02'!H49+'24-02'!H49+'05-03'!H49+'10-03'!H49+'17-03'!H49+'25-03'!H49</f>
        <v>14966836.319999998</v>
      </c>
      <c r="I49" s="11">
        <f>+'08-01'!I49+'15-01'!I49+'23-01'!I49+'03-02'!I49+'10-02'!I49+'17-02'!I49+'24-02'!I49+'05-03'!I49+'10-03'!I49+'17-03'!I49+'25-03'!I49</f>
        <v>40254378.840000004</v>
      </c>
      <c r="J49" s="11">
        <f>+'08-01'!J49+'15-01'!J49+'23-01'!J49+'03-02'!J49+'10-02'!J49+'17-02'!J49+'24-02'!J49+'05-03'!J49+'10-03'!J49+'17-03'!J49+'25-03'!J49</f>
        <v>5892654.1899999995</v>
      </c>
      <c r="K49" s="12">
        <f t="shared" si="0"/>
        <v>390196603.29000002</v>
      </c>
    </row>
    <row r="50" spans="1:12" x14ac:dyDescent="0.2">
      <c r="A50" s="2" t="s">
        <v>58</v>
      </c>
      <c r="B50" s="11">
        <f>+'08-01'!B50+'15-01'!B50+'23-01'!B50+'03-02'!B50+'10-02'!B50+'17-02'!B50+'24-02'!B50+'05-03'!B50+'10-03'!B50+'17-03'!B50+'25-03'!B50</f>
        <v>469992320.44999993</v>
      </c>
      <c r="C50" s="11">
        <f>+'08-01'!C50+'15-01'!C50+'23-01'!C50+'03-02'!C50+'10-02'!C50+'17-02'!C50+'24-02'!C50+'05-03'!C50+'10-03'!C50+'17-03'!C50+'25-03'!C50</f>
        <v>57342352.100000001</v>
      </c>
      <c r="D50" s="11">
        <f>+'08-01'!D50+'15-01'!D50+'23-01'!D50+'03-02'!D50+'10-02'!D50+'17-02'!D50+'24-02'!D50+'05-03'!D50+'10-03'!D50+'17-03'!D50+'25-03'!D50</f>
        <v>36156028.670000002</v>
      </c>
      <c r="E50" s="11">
        <f>+'08-01'!E50+'15-01'!E50+'23-01'!E50+'03-02'!E50+'10-02'!E50+'17-02'!E50+'24-02'!E50+'05-03'!E50+'10-03'!E50+'17-03'!E50+'25-03'!E50</f>
        <v>2560811.69</v>
      </c>
      <c r="F50" s="11">
        <f>+'08-01'!F50+'15-01'!F50+'23-01'!F50+'03-02'!F50+'10-02'!F50+'17-02'!F50+'24-02'!F50+'05-03'!F50+'10-03'!F50+'17-03'!F50+'25-03'!F50</f>
        <v>355723773.21000004</v>
      </c>
      <c r="G50" s="11">
        <f>+'08-01'!G50+'15-01'!G50+'23-01'!G50+'03-02'!G50+'10-02'!G50+'17-02'!G50+'24-02'!G50+'05-03'!G50+'10-03'!G50+'17-03'!G50+'25-03'!G50</f>
        <v>8622477.4100000001</v>
      </c>
      <c r="H50" s="11">
        <f>+'08-01'!H50+'15-01'!H50+'23-01'!H50+'03-02'!H50+'10-02'!H50+'17-02'!H50+'24-02'!H50+'05-03'!H50+'10-03'!H50+'17-03'!H50+'25-03'!H50</f>
        <v>40918150.009999998</v>
      </c>
      <c r="I50" s="11">
        <f>+'08-01'!I50+'15-01'!I50+'23-01'!I50+'03-02'!I50+'10-02'!I50+'17-02'!I50+'24-02'!I50+'05-03'!I50+'10-03'!I50+'17-03'!I50+'25-03'!I50</f>
        <v>340530441.96999997</v>
      </c>
      <c r="J50" s="11">
        <f>+'08-01'!J50+'15-01'!J50+'23-01'!J50+'03-02'!J50+'10-02'!J50+'17-02'!J50+'24-02'!J50+'05-03'!J50+'10-03'!J50+'17-03'!J50+'25-03'!J50</f>
        <v>20677892.900000002</v>
      </c>
      <c r="K50" s="12">
        <f t="shared" si="0"/>
        <v>1332524248.4100001</v>
      </c>
    </row>
    <row r="51" spans="1:12" x14ac:dyDescent="0.2">
      <c r="A51" s="2" t="s">
        <v>59</v>
      </c>
      <c r="B51" s="11">
        <f>+'08-01'!B51+'15-01'!B51+'23-01'!B51+'03-02'!B51+'10-02'!B51+'17-02'!B51+'24-02'!B51+'05-03'!B51+'10-03'!B51+'17-03'!B51+'25-03'!B51</f>
        <v>165450876.35999998</v>
      </c>
      <c r="C51" s="11">
        <f>+'08-01'!C51+'15-01'!C51+'23-01'!C51+'03-02'!C51+'10-02'!C51+'17-02'!C51+'24-02'!C51+'05-03'!C51+'10-03'!C51+'17-03'!C51+'25-03'!C51</f>
        <v>20186164.73</v>
      </c>
      <c r="D51" s="11">
        <f>+'08-01'!D51+'15-01'!D51+'23-01'!D51+'03-02'!D51+'10-02'!D51+'17-02'!D51+'24-02'!D51+'05-03'!D51+'10-03'!D51+'17-03'!D51+'25-03'!D51</f>
        <v>12727966.73</v>
      </c>
      <c r="E51" s="11">
        <f>+'08-01'!E51+'15-01'!E51+'23-01'!E51+'03-02'!E51+'10-02'!E51+'17-02'!E51+'24-02'!E51+'05-03'!E51+'10-03'!E51+'17-03'!E51+'25-03'!E51</f>
        <v>966859.05</v>
      </c>
      <c r="F51" s="11">
        <f>+'08-01'!F51+'15-01'!F51+'23-01'!F51+'03-02'!F51+'10-02'!F51+'17-02'!F51+'24-02'!F51+'05-03'!F51+'10-03'!F51+'17-03'!F51+'25-03'!F51</f>
        <v>83326552.930000007</v>
      </c>
      <c r="G51" s="11">
        <f>+'08-01'!G51+'15-01'!G51+'23-01'!G51+'03-02'!G51+'10-02'!G51+'17-02'!G51+'24-02'!G51+'05-03'!G51+'10-03'!G51+'17-03'!G51+'25-03'!G51</f>
        <v>2019773.1400000001</v>
      </c>
      <c r="H51" s="11">
        <f>+'08-01'!H51+'15-01'!H51+'23-01'!H51+'03-02'!H51+'10-02'!H51+'17-02'!H51+'24-02'!H51+'05-03'!H51+'10-03'!H51+'17-03'!H51+'25-03'!H51</f>
        <v>14413418.34</v>
      </c>
      <c r="I51" s="11">
        <f>+'08-01'!I51+'15-01'!I51+'23-01'!I51+'03-02'!I51+'10-02'!I51+'17-02'!I51+'24-02'!I51+'05-03'!I51+'10-03'!I51+'17-03'!I51+'25-03'!I51</f>
        <v>0</v>
      </c>
      <c r="J51" s="11">
        <f>+'08-01'!J51+'15-01'!J51+'23-01'!J51+'03-02'!J51+'10-02'!J51+'17-02'!J51+'24-02'!J51+'05-03'!J51+'10-03'!J51+'17-03'!J51+'25-03'!J51</f>
        <v>4843695.21</v>
      </c>
      <c r="K51" s="12">
        <f t="shared" si="0"/>
        <v>303935306.48999989</v>
      </c>
    </row>
    <row r="52" spans="1:12" x14ac:dyDescent="0.2">
      <c r="A52" s="2" t="s">
        <v>60</v>
      </c>
      <c r="B52" s="11">
        <f>+'08-01'!B52+'15-01'!B52+'23-01'!B52+'03-02'!B52+'10-02'!B52+'17-02'!B52+'24-02'!B52+'05-03'!B52+'10-03'!B52+'17-03'!B52+'25-03'!B52</f>
        <v>2850441350.2800002</v>
      </c>
      <c r="C52" s="11">
        <f>+'08-01'!C52+'15-01'!C52+'23-01'!C52+'03-02'!C52+'10-02'!C52+'17-02'!C52+'24-02'!C52+'05-03'!C52+'10-03'!C52+'17-03'!C52+'25-03'!C52</f>
        <v>347773792.14999998</v>
      </c>
      <c r="D52" s="11">
        <f>+'08-01'!D52+'15-01'!D52+'23-01'!D52+'03-02'!D52+'10-02'!D52+'17-02'!D52+'24-02'!D52+'05-03'!D52+'10-03'!D52+'17-03'!D52+'25-03'!D52</f>
        <v>219281538.63</v>
      </c>
      <c r="E52" s="11">
        <f>+'08-01'!E52+'15-01'!E52+'23-01'!E52+'03-02'!E52+'10-02'!E52+'17-02'!E52+'24-02'!E52+'05-03'!E52+'10-03'!E52+'17-03'!E52+'25-03'!E52</f>
        <v>17595398.16</v>
      </c>
      <c r="F52" s="11">
        <f>+'08-01'!F52+'15-01'!F52+'23-01'!F52+'03-02'!F52+'10-02'!F52+'17-02'!F52+'24-02'!F52+'05-03'!F52+'10-03'!F52+'17-03'!F52+'25-03'!F52</f>
        <v>1685291854.8400002</v>
      </c>
      <c r="G52" s="11">
        <f>+'08-01'!G52+'15-01'!G52+'23-01'!G52+'03-02'!G52+'10-02'!G52+'17-02'!G52+'24-02'!G52+'05-03'!G52+'10-03'!G52+'17-03'!G52+'25-03'!G52</f>
        <v>40850210.269999996</v>
      </c>
      <c r="H52" s="11">
        <f>+'08-01'!H52+'15-01'!H52+'23-01'!H52+'03-02'!H52+'10-02'!H52+'17-02'!H52+'24-02'!H52+'05-03'!H52+'10-03'!H52+'17-03'!H52+'25-03'!H52</f>
        <v>159292312.09</v>
      </c>
      <c r="I52" s="11">
        <f>+'08-01'!I52+'15-01'!I52+'23-01'!I52+'03-02'!I52+'10-02'!I52+'17-02'!I52+'24-02'!I52+'05-03'!I52+'10-03'!I52+'17-03'!I52+'25-03'!I52</f>
        <v>0</v>
      </c>
      <c r="J52" s="11">
        <f>+'08-01'!J52+'15-01'!J52+'23-01'!J52+'03-02'!J52+'10-02'!J52+'17-02'!J52+'24-02'!J52+'05-03'!J52+'10-03'!J52+'17-03'!J52+'25-03'!J52</f>
        <v>97964451.859999999</v>
      </c>
      <c r="K52" s="12">
        <f t="shared" si="0"/>
        <v>5418490908.2800007</v>
      </c>
    </row>
    <row r="53" spans="1:12" ht="13.5" thickBot="1" x14ac:dyDescent="0.25">
      <c r="A53" s="4" t="s">
        <v>61</v>
      </c>
      <c r="B53" s="11">
        <f>+'08-01'!B53+'15-01'!B53+'23-01'!B53+'03-02'!B53+'10-02'!B53+'17-02'!B53+'24-02'!B53+'05-03'!B53+'10-03'!B53+'17-03'!B53+'25-03'!B53</f>
        <v>307303951.19</v>
      </c>
      <c r="C53" s="11">
        <f>+'08-01'!C53+'15-01'!C53+'23-01'!C53+'03-02'!C53+'10-02'!C53+'17-02'!C53+'24-02'!C53+'05-03'!C53+'10-03'!C53+'17-03'!C53+'25-03'!C53</f>
        <v>37493232.560000002</v>
      </c>
      <c r="D53" s="11">
        <f>+'08-01'!D53+'15-01'!D53+'23-01'!D53+'03-02'!D53+'10-02'!D53+'17-02'!D53+'24-02'!D53+'05-03'!D53+'10-03'!D53+'17-03'!D53+'25-03'!D53</f>
        <v>23640578.769999996</v>
      </c>
      <c r="E53" s="11">
        <f>+'08-01'!E53+'15-01'!E53+'23-01'!E53+'03-02'!E53+'10-02'!E53+'17-02'!E53+'24-02'!E53+'05-03'!E53+'10-03'!E53+'17-03'!E53+'25-03'!E53</f>
        <v>46652745.189999998</v>
      </c>
      <c r="F53" s="11">
        <f>+'08-01'!F53+'15-01'!F53+'23-01'!F53+'03-02'!F53+'10-02'!F53+'17-02'!F53+'24-02'!F53+'05-03'!F53+'10-03'!F53+'17-03'!F53+'25-03'!F53</f>
        <v>304226977.75999999</v>
      </c>
      <c r="G53" s="11">
        <f>+'08-01'!G53+'15-01'!G53+'23-01'!G53+'03-02'!G53+'10-02'!G53+'17-02'!G53+'24-02'!G53+'05-03'!G53+'10-03'!G53+'17-03'!G53+'25-03'!G53</f>
        <v>7374233.7200000016</v>
      </c>
      <c r="H53" s="11">
        <f>+'08-01'!H53+'15-01'!H53+'23-01'!H53+'03-02'!H53+'10-02'!H53+'17-02'!H53+'24-02'!H53+'05-03'!H53+'10-03'!H53+'17-03'!H53+'25-03'!H53</f>
        <v>30160768.369999997</v>
      </c>
      <c r="I53" s="11">
        <f>+'08-01'!I53+'15-01'!I53+'23-01'!I53+'03-02'!I53+'10-02'!I53+'17-02'!I53+'24-02'!I53+'05-03'!I53+'10-03'!I53+'17-03'!I53+'25-03'!I53</f>
        <v>0</v>
      </c>
      <c r="J53" s="11">
        <f>+'08-01'!J53+'15-01'!J53+'23-01'!J53+'03-02'!J53+'10-02'!J53+'17-02'!J53+'24-02'!J53+'05-03'!J53+'10-03'!J53+'17-03'!J53+'25-03'!J53</f>
        <v>17684431.939999998</v>
      </c>
      <c r="K53" s="12">
        <f t="shared" si="0"/>
        <v>774536919.5</v>
      </c>
    </row>
    <row r="54" spans="1:12" s="14" customFormat="1" ht="13.5" thickBot="1" x14ac:dyDescent="0.25">
      <c r="A54" s="5" t="s">
        <v>13</v>
      </c>
      <c r="B54" s="13">
        <f t="shared" ref="B54:K54" si="1">SUM(B7:B53)</f>
        <v>16641608966.799999</v>
      </c>
      <c r="C54" s="13">
        <f t="shared" si="1"/>
        <v>2030392752.0400004</v>
      </c>
      <c r="D54" s="13">
        <f t="shared" si="1"/>
        <v>1280221962.1200001</v>
      </c>
      <c r="E54" s="13">
        <f t="shared" si="1"/>
        <v>143664049.78999999</v>
      </c>
      <c r="F54" s="13">
        <f t="shared" si="1"/>
        <v>15898979762.549997</v>
      </c>
      <c r="G54" s="13">
        <f t="shared" si="1"/>
        <v>385379342.55000001</v>
      </c>
      <c r="H54" s="13">
        <f t="shared" si="1"/>
        <v>1022953750.2499999</v>
      </c>
      <c r="I54" s="13">
        <f t="shared" si="1"/>
        <v>5776205889.1499996</v>
      </c>
      <c r="J54" s="13">
        <f t="shared" si="1"/>
        <v>924192942.24000025</v>
      </c>
      <c r="K54" s="13">
        <f t="shared" si="1"/>
        <v>44103599417.489998</v>
      </c>
    </row>
    <row r="55" spans="1:12" x14ac:dyDescent="0.2">
      <c r="F55" s="8"/>
      <c r="G55" s="8"/>
      <c r="H55" s="8"/>
      <c r="I55" s="8"/>
      <c r="J55" s="8"/>
    </row>
    <row r="56" spans="1:12" hidden="1" x14ac:dyDescent="0.2">
      <c r="B56" s="8">
        <f>+'08-01'!B54+'15-01'!B54+'23-01'!B54+'03-02'!B54+'10-02'!B54+'17-02'!B54+'24-02'!B54+'05-03'!B54+'10-03'!B54+'17-03'!B54</f>
        <v>15106339924.849998</v>
      </c>
      <c r="C56" s="8">
        <f>+'08-01'!C54+'15-01'!C54+'23-01'!C54+'03-02'!C54+'10-02'!C54+'17-02'!C54+'24-02'!C54+'05-03'!C54+'10-03'!C54+'17-03'!C54</f>
        <v>1829599762.9200001</v>
      </c>
      <c r="D56" s="8">
        <f>+'08-01'!D54+'15-01'!D54+'23-01'!D54+'03-02'!D54+'10-02'!D54+'17-02'!D54+'24-02'!D54+'05-03'!D54+'10-03'!D54+'17-03'!D54</f>
        <v>1253987500.02</v>
      </c>
      <c r="E56" s="8">
        <f>+'08-01'!E54+'15-01'!E54+'23-01'!E54+'03-02'!E54+'10-02'!E54+'17-02'!E54+'24-02'!E54+'05-03'!E54+'10-03'!E54+'17-03'!E54</f>
        <v>143664049.78999999</v>
      </c>
      <c r="F56" s="8">
        <f>+'08-01'!F54+'15-01'!F54+'23-01'!F54+'03-02'!F54+'10-02'!F54+'17-02'!F54+'24-02'!F54+'05-03'!F54+'10-03'!F54+'17-03'!F54</f>
        <v>12103775907.77</v>
      </c>
      <c r="G56" s="8">
        <f>+'08-01'!G54+'15-01'!G54+'23-01'!G54+'03-02'!G54+'10-02'!G54+'17-02'!G54+'24-02'!G54+'05-03'!G54+'10-03'!G54+'17-03'!G54</f>
        <v>273608617.22999996</v>
      </c>
      <c r="H56" s="8">
        <f>+'08-01'!H54+'15-01'!H54+'23-01'!H54+'03-02'!H54+'10-02'!H54+'17-02'!H54+'24-02'!H54+'05-03'!H54+'10-03'!H54+'17-03'!H54</f>
        <v>1022953750.25</v>
      </c>
      <c r="I56" s="8">
        <f>+'08-01'!I54+'15-01'!I54+'23-01'!I54+'03-02'!I54+'10-02'!I54+'17-02'!I54+'24-02'!I54+'05-03'!I54+'10-03'!I54+'17-03'!I54</f>
        <v>4011402648.1199999</v>
      </c>
      <c r="J56" s="8">
        <f>+'08-01'!J54+'15-01'!J54+'23-01'!J54+'03-02'!J54+'10-02'!J54+'17-02'!J54+'24-02'!J54+'05-03'!J54+'10-03'!J54+'17-03'!J54</f>
        <v>641824423.67000008</v>
      </c>
      <c r="K56" s="8">
        <f>+'08-01'!K54+'15-01'!K54+'23-01'!K54+'03-02'!K54+'10-02'!K54+'17-02'!K54+'24-02'!K54+'05-03'!K54+'10-03'!K54+'17-03'!K54</f>
        <v>36387156584.620003</v>
      </c>
      <c r="L56" s="8"/>
    </row>
    <row r="57" spans="1:12" hidden="1" x14ac:dyDescent="0.2">
      <c r="B57" s="8">
        <f>+B54-B56</f>
        <v>1535269041.9500008</v>
      </c>
      <c r="C57" s="8">
        <f t="shared" ref="C57:K57" si="2">+C54-C56</f>
        <v>200792989.12000036</v>
      </c>
      <c r="D57" s="8">
        <f t="shared" si="2"/>
        <v>26234462.100000143</v>
      </c>
      <c r="E57" s="8">
        <f t="shared" si="2"/>
        <v>0</v>
      </c>
      <c r="F57" s="8">
        <f t="shared" si="2"/>
        <v>3795203854.7799969</v>
      </c>
      <c r="G57" s="8">
        <f t="shared" si="2"/>
        <v>111770725.32000005</v>
      </c>
      <c r="H57" s="8">
        <f t="shared" si="2"/>
        <v>0</v>
      </c>
      <c r="I57" s="8">
        <f t="shared" si="2"/>
        <v>1764803241.0299997</v>
      </c>
      <c r="J57" s="8">
        <f t="shared" si="2"/>
        <v>282368518.57000017</v>
      </c>
      <c r="K57" s="8">
        <f t="shared" si="2"/>
        <v>7716442832.8699951</v>
      </c>
    </row>
    <row r="58" spans="1:12" x14ac:dyDescent="0.2">
      <c r="F58" s="8"/>
      <c r="G58" s="8"/>
      <c r="H58" s="8"/>
      <c r="I58" s="8"/>
      <c r="J58" s="8"/>
    </row>
    <row r="59" spans="1:12" x14ac:dyDescent="0.2">
      <c r="F59" s="8"/>
      <c r="G59" s="8"/>
      <c r="H59" s="8"/>
      <c r="I59" s="8"/>
      <c r="J59" s="8"/>
    </row>
    <row r="60" spans="1:12" x14ac:dyDescent="0.2">
      <c r="F60" s="8"/>
      <c r="G60" s="8"/>
      <c r="H60" s="8"/>
      <c r="I60" s="8"/>
      <c r="J60" s="8"/>
    </row>
    <row r="61" spans="1:12" x14ac:dyDescent="0.2">
      <c r="F61" s="8"/>
      <c r="G61" s="8"/>
      <c r="H61" s="8"/>
      <c r="I61" s="8"/>
      <c r="J61" s="8"/>
    </row>
    <row r="62" spans="1:12" x14ac:dyDescent="0.2">
      <c r="F62" s="8"/>
      <c r="G62" s="8"/>
      <c r="H62" s="8"/>
      <c r="I62" s="8"/>
      <c r="J62" s="8"/>
    </row>
    <row r="63" spans="1:12" x14ac:dyDescent="0.2">
      <c r="G63" s="8"/>
      <c r="H63" s="8"/>
      <c r="I63" s="8"/>
      <c r="J63" s="8"/>
    </row>
    <row r="64" spans="1:12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" customWidth="1"/>
    <col min="5" max="5" width="17.7109375" style="8" customWidth="1"/>
    <col min="6" max="6" width="16.7109375" style="6" customWidth="1"/>
    <col min="7" max="7" width="18" style="6" bestFit="1" customWidth="1"/>
    <col min="8" max="8" width="15" style="6" customWidth="1"/>
    <col min="9" max="10" width="17.140625" style="6" customWidth="1"/>
    <col min="11" max="11" width="18" style="6" customWidth="1"/>
    <col min="12" max="16384" width="11.42578125" style="6"/>
  </cols>
  <sheetData>
    <row r="1" spans="1:11" x14ac:dyDescent="0.2">
      <c r="A1" s="245" t="s">
        <v>14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x14ac:dyDescent="0.2">
      <c r="A2" s="247" t="s">
        <v>63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1.25" x14ac:dyDescent="0.2">
      <c r="A3" s="7"/>
      <c r="B3" s="6"/>
      <c r="C3" s="6"/>
      <c r="E3" s="6"/>
    </row>
    <row r="4" spans="1:11" ht="13.5" customHeight="1" thickBot="1" x14ac:dyDescent="0.25">
      <c r="A4" s="7"/>
      <c r="B4" s="248"/>
      <c r="C4" s="248"/>
      <c r="D4" s="248"/>
      <c r="E4" s="248"/>
      <c r="F4" s="248"/>
      <c r="G4" s="248"/>
      <c r="H4" s="248"/>
      <c r="I4" s="248"/>
      <c r="J4" s="248"/>
      <c r="K4" s="248"/>
    </row>
    <row r="5" spans="1:11" ht="12.75" customHeight="1" x14ac:dyDescent="0.2">
      <c r="A5" s="249" t="s">
        <v>0</v>
      </c>
      <c r="B5" s="251" t="s">
        <v>9</v>
      </c>
      <c r="C5" s="9" t="s">
        <v>10</v>
      </c>
      <c r="D5" s="9" t="s">
        <v>10</v>
      </c>
      <c r="E5" s="251" t="s">
        <v>1</v>
      </c>
      <c r="F5" s="243" t="s">
        <v>7</v>
      </c>
      <c r="G5" s="243" t="s">
        <v>8</v>
      </c>
      <c r="H5" s="243" t="s">
        <v>2</v>
      </c>
      <c r="I5" s="243" t="s">
        <v>3</v>
      </c>
      <c r="J5" s="243" t="s">
        <v>4</v>
      </c>
      <c r="K5" s="243" t="s">
        <v>5</v>
      </c>
    </row>
    <row r="6" spans="1:11" ht="23.25" customHeight="1" thickBot="1" x14ac:dyDescent="0.25">
      <c r="A6" s="250"/>
      <c r="B6" s="252"/>
      <c r="C6" s="10" t="s">
        <v>11</v>
      </c>
      <c r="D6" s="10" t="s">
        <v>12</v>
      </c>
      <c r="E6" s="252" t="s">
        <v>6</v>
      </c>
      <c r="F6" s="244" t="s">
        <v>6</v>
      </c>
      <c r="G6" s="244" t="s">
        <v>6</v>
      </c>
      <c r="H6" s="244"/>
      <c r="I6" s="244"/>
      <c r="J6" s="244"/>
      <c r="K6" s="244" t="s">
        <v>6</v>
      </c>
    </row>
    <row r="7" spans="1:11" x14ac:dyDescent="0.2">
      <c r="A7" s="1" t="s">
        <v>15</v>
      </c>
      <c r="B7" s="11">
        <f>+'Total Trimestre'!B7</f>
        <v>134197934.69999999</v>
      </c>
      <c r="C7" s="11">
        <f>+'Total Trimestre'!C7</f>
        <v>16373087.140000002</v>
      </c>
      <c r="D7" s="11">
        <f>+'Total Trimestre'!D7</f>
        <v>10323709.879999999</v>
      </c>
      <c r="E7" s="11">
        <f>+'Total Trimestre'!E7</f>
        <v>816011.79</v>
      </c>
      <c r="F7" s="11">
        <f>+'Total Trimestre'!F7</f>
        <v>96856584.719999999</v>
      </c>
      <c r="G7" s="11">
        <f>+'Total Trimestre'!G7</f>
        <v>2347730.9699999997</v>
      </c>
      <c r="H7" s="11">
        <f>+'Total Trimestre'!H7</f>
        <v>12400245.359999999</v>
      </c>
      <c r="I7" s="11">
        <f>+'Total Trimestre'!I7</f>
        <v>0</v>
      </c>
      <c r="J7" s="11">
        <f>+'Total Trimestre'!J7</f>
        <v>5630183.4199999999</v>
      </c>
      <c r="K7" s="12">
        <f>SUM(B7:J7)</f>
        <v>278945487.98000002</v>
      </c>
    </row>
    <row r="8" spans="1:11" x14ac:dyDescent="0.2">
      <c r="A8" s="2" t="s">
        <v>16</v>
      </c>
      <c r="B8" s="11">
        <f>+'Total Trimestre'!B8</f>
        <v>126842343.53999999</v>
      </c>
      <c r="C8" s="11">
        <f>+'Total Trimestre'!C8</f>
        <v>15475653.559999999</v>
      </c>
      <c r="D8" s="11">
        <f>+'Total Trimestre'!D8</f>
        <v>9757851.790000001</v>
      </c>
      <c r="E8" s="11">
        <f>+'Total Trimestre'!E8</f>
        <v>768746.33</v>
      </c>
      <c r="F8" s="11">
        <f>+'Total Trimestre'!F8</f>
        <v>87110510.120000005</v>
      </c>
      <c r="G8" s="11">
        <f>+'Total Trimestre'!G8</f>
        <v>2111493.41</v>
      </c>
      <c r="H8" s="11">
        <f>+'Total Trimestre'!H8</f>
        <v>12106657.629999999</v>
      </c>
      <c r="I8" s="11">
        <f>+'Total Trimestre'!I8</f>
        <v>0</v>
      </c>
      <c r="J8" s="11">
        <f>+'Total Trimestre'!J8</f>
        <v>5063653.12</v>
      </c>
      <c r="K8" s="12">
        <f t="shared" ref="K8:K53" si="0">SUM(B8:J8)</f>
        <v>259236909.5</v>
      </c>
    </row>
    <row r="9" spans="1:11" x14ac:dyDescent="0.2">
      <c r="A9" s="2" t="s">
        <v>17</v>
      </c>
      <c r="B9" s="11">
        <f>+'Total Trimestre'!B9</f>
        <v>0</v>
      </c>
      <c r="C9" s="11">
        <f>+'Total Trimestre'!C9</f>
        <v>0</v>
      </c>
      <c r="D9" s="11">
        <f>+'Total Trimestre'!D9</f>
        <v>0</v>
      </c>
      <c r="E9" s="11">
        <f>+'Total Trimestre'!E9</f>
        <v>0</v>
      </c>
      <c r="F9" s="11">
        <f>+'Total Trimestre'!F9</f>
        <v>33848927.919999994</v>
      </c>
      <c r="G9" s="11">
        <f>+'Total Trimestre'!G9</f>
        <v>820472.62999999989</v>
      </c>
      <c r="H9" s="11">
        <f>+'Total Trimestre'!H9</f>
        <v>0</v>
      </c>
      <c r="I9" s="11">
        <f>+'Total Trimestre'!I9</f>
        <v>3194241.86</v>
      </c>
      <c r="J9" s="11">
        <f>+'Total Trimestre'!J9</f>
        <v>1967606.77</v>
      </c>
      <c r="K9" s="12">
        <f t="shared" si="0"/>
        <v>39831249.18</v>
      </c>
    </row>
    <row r="10" spans="1:11" x14ac:dyDescent="0.2">
      <c r="A10" s="2" t="s">
        <v>18</v>
      </c>
      <c r="B10" s="11">
        <f>+'Total Trimestre'!B10</f>
        <v>0</v>
      </c>
      <c r="C10" s="11">
        <f>+'Total Trimestre'!C10</f>
        <v>0</v>
      </c>
      <c r="D10" s="11">
        <f>+'Total Trimestre'!D10</f>
        <v>0</v>
      </c>
      <c r="E10" s="11">
        <f>+'Total Trimestre'!E10</f>
        <v>0</v>
      </c>
      <c r="F10" s="11">
        <f>+'Total Trimestre'!F10</f>
        <v>35820401.399999999</v>
      </c>
      <c r="G10" s="11">
        <f>+'Total Trimestre'!G10</f>
        <v>868259.66000000015</v>
      </c>
      <c r="H10" s="11">
        <f>+'Total Trimestre'!H10</f>
        <v>0</v>
      </c>
      <c r="I10" s="11">
        <f>+'Total Trimestre'!I10</f>
        <v>4742265.03</v>
      </c>
      <c r="J10" s="11">
        <f>+'Total Trimestre'!J10</f>
        <v>2082206.7000000002</v>
      </c>
      <c r="K10" s="12">
        <f t="shared" si="0"/>
        <v>43513132.790000007</v>
      </c>
    </row>
    <row r="11" spans="1:11" x14ac:dyDescent="0.2">
      <c r="A11" s="2" t="s">
        <v>19</v>
      </c>
      <c r="B11" s="11">
        <f>+'Total Trimestre'!B11</f>
        <v>0</v>
      </c>
      <c r="C11" s="11">
        <f>+'Total Trimestre'!C11</f>
        <v>0</v>
      </c>
      <c r="D11" s="11">
        <f>+'Total Trimestre'!D11</f>
        <v>0</v>
      </c>
      <c r="E11" s="11">
        <f>+'Total Trimestre'!E11</f>
        <v>0</v>
      </c>
      <c r="F11" s="11">
        <f>+'Total Trimestre'!F11</f>
        <v>34707472.810000002</v>
      </c>
      <c r="G11" s="11">
        <f>+'Total Trimestre'!G11</f>
        <v>841283.11</v>
      </c>
      <c r="H11" s="11">
        <f>+'Total Trimestre'!H11</f>
        <v>0</v>
      </c>
      <c r="I11" s="11">
        <f>+'Total Trimestre'!I11</f>
        <v>0</v>
      </c>
      <c r="J11" s="11">
        <f>+'Total Trimestre'!J11</f>
        <v>2017513.2</v>
      </c>
      <c r="K11" s="12">
        <f t="shared" si="0"/>
        <v>37566269.120000005</v>
      </c>
    </row>
    <row r="12" spans="1:11" x14ac:dyDescent="0.2">
      <c r="A12" s="2" t="s">
        <v>20</v>
      </c>
      <c r="B12" s="11">
        <f>+'Total Trimestre'!B12</f>
        <v>0</v>
      </c>
      <c r="C12" s="11">
        <f>+'Total Trimestre'!C12</f>
        <v>0</v>
      </c>
      <c r="D12" s="11">
        <f>+'Total Trimestre'!D12</f>
        <v>0</v>
      </c>
      <c r="E12" s="11">
        <f>+'Total Trimestre'!E12</f>
        <v>0</v>
      </c>
      <c r="F12" s="11">
        <f>+'Total Trimestre'!F12</f>
        <v>32465716.68</v>
      </c>
      <c r="G12" s="11">
        <f>+'Total Trimestre'!G12</f>
        <v>786944.62000000011</v>
      </c>
      <c r="H12" s="11">
        <f>+'Total Trimestre'!H12</f>
        <v>0</v>
      </c>
      <c r="I12" s="11">
        <f>+'Total Trimestre'!I12</f>
        <v>2096762.7399999998</v>
      </c>
      <c r="J12" s="11">
        <f>+'Total Trimestre'!J12</f>
        <v>1887201.9800000002</v>
      </c>
      <c r="K12" s="12">
        <f t="shared" si="0"/>
        <v>37236626.019999996</v>
      </c>
    </row>
    <row r="13" spans="1:11" x14ac:dyDescent="0.2">
      <c r="A13" s="2" t="s">
        <v>21</v>
      </c>
      <c r="B13" s="11">
        <f>+'Total Trimestre'!B13</f>
        <v>0</v>
      </c>
      <c r="C13" s="11">
        <f>+'Total Trimestre'!C13</f>
        <v>0</v>
      </c>
      <c r="D13" s="11">
        <f>+'Total Trimestre'!D13</f>
        <v>0</v>
      </c>
      <c r="E13" s="11">
        <f>+'Total Trimestre'!E13</f>
        <v>0</v>
      </c>
      <c r="F13" s="11">
        <f>+'Total Trimestre'!F13</f>
        <v>39222783.070000008</v>
      </c>
      <c r="G13" s="11">
        <f>+'Total Trimestre'!G13</f>
        <v>950730.84000000008</v>
      </c>
      <c r="H13" s="11">
        <f>+'Total Trimestre'!H13</f>
        <v>0</v>
      </c>
      <c r="I13" s="11">
        <f>+'Total Trimestre'!I13</f>
        <v>0</v>
      </c>
      <c r="J13" s="11">
        <f>+'Total Trimestre'!J13</f>
        <v>2279984</v>
      </c>
      <c r="K13" s="12">
        <f t="shared" si="0"/>
        <v>42453497.910000011</v>
      </c>
    </row>
    <row r="14" spans="1:11" x14ac:dyDescent="0.2">
      <c r="A14" s="2" t="s">
        <v>22</v>
      </c>
      <c r="B14" s="11">
        <f>+'Total Trimestre'!B14</f>
        <v>0</v>
      </c>
      <c r="C14" s="11">
        <f>+'Total Trimestre'!C14</f>
        <v>0</v>
      </c>
      <c r="D14" s="11">
        <f>+'Total Trimestre'!D14</f>
        <v>0</v>
      </c>
      <c r="E14" s="11">
        <f>+'Total Trimestre'!E14</f>
        <v>0</v>
      </c>
      <c r="F14" s="11">
        <f>+'Total Trimestre'!F14</f>
        <v>31925151.359999996</v>
      </c>
      <c r="G14" s="11">
        <f>+'Total Trimestre'!G14</f>
        <v>773841.72</v>
      </c>
      <c r="H14" s="11">
        <f>+'Total Trimestre'!H14</f>
        <v>0</v>
      </c>
      <c r="I14" s="11">
        <f>+'Total Trimestre'!I14</f>
        <v>0</v>
      </c>
      <c r="J14" s="11">
        <f>+'Total Trimestre'!J14</f>
        <v>1855779.4300000002</v>
      </c>
      <c r="K14" s="12">
        <f t="shared" si="0"/>
        <v>34554772.509999998</v>
      </c>
    </row>
    <row r="15" spans="1:11" x14ac:dyDescent="0.2">
      <c r="A15" s="2" t="s">
        <v>23</v>
      </c>
      <c r="B15" s="11">
        <f>+'Total Trimestre'!B15</f>
        <v>0</v>
      </c>
      <c r="C15" s="11">
        <f>+'Total Trimestre'!C15</f>
        <v>0</v>
      </c>
      <c r="D15" s="11">
        <f>+'Total Trimestre'!D15</f>
        <v>0</v>
      </c>
      <c r="E15" s="11">
        <f>+'Total Trimestre'!E15</f>
        <v>0</v>
      </c>
      <c r="F15" s="11">
        <f>+'Total Trimestre'!F15</f>
        <v>37219511.620000005</v>
      </c>
      <c r="G15" s="11">
        <f>+'Total Trimestre'!G15</f>
        <v>902173.05</v>
      </c>
      <c r="H15" s="11">
        <f>+'Total Trimestre'!H15</f>
        <v>0</v>
      </c>
      <c r="I15" s="11">
        <f>+'Total Trimestre'!I15</f>
        <v>0</v>
      </c>
      <c r="J15" s="11">
        <f>+'Total Trimestre'!J15</f>
        <v>2163535.67</v>
      </c>
      <c r="K15" s="12">
        <f t="shared" si="0"/>
        <v>40285220.340000004</v>
      </c>
    </row>
    <row r="16" spans="1:11" x14ac:dyDescent="0.2">
      <c r="A16" s="2" t="s">
        <v>24</v>
      </c>
      <c r="B16" s="11">
        <f>+'Total Trimestre'!B16</f>
        <v>0</v>
      </c>
      <c r="C16" s="11">
        <f>+'Total Trimestre'!C16</f>
        <v>0</v>
      </c>
      <c r="D16" s="11">
        <f>+'Total Trimestre'!D16</f>
        <v>0</v>
      </c>
      <c r="E16" s="11">
        <f>+'Total Trimestre'!E16</f>
        <v>0</v>
      </c>
      <c r="F16" s="11">
        <f>+'Total Trimestre'!F16</f>
        <v>58810326.150000006</v>
      </c>
      <c r="G16" s="11">
        <f>+'Total Trimestre'!G16</f>
        <v>1425518.19</v>
      </c>
      <c r="H16" s="11">
        <f>+'Total Trimestre'!H16</f>
        <v>0</v>
      </c>
      <c r="I16" s="11">
        <f>+'Total Trimestre'!I16</f>
        <v>0</v>
      </c>
      <c r="J16" s="11">
        <f>+'Total Trimestre'!J16</f>
        <v>3418589.6999999997</v>
      </c>
      <c r="K16" s="12">
        <f t="shared" si="0"/>
        <v>63654434.040000007</v>
      </c>
    </row>
    <row r="17" spans="1:11" x14ac:dyDescent="0.2">
      <c r="A17" s="2" t="s">
        <v>25</v>
      </c>
      <c r="B17" s="11">
        <f>+'Total Trimestre'!B17</f>
        <v>0</v>
      </c>
      <c r="C17" s="11">
        <f>+'Total Trimestre'!C17</f>
        <v>0</v>
      </c>
      <c r="D17" s="11">
        <f>+'Total Trimestre'!D17</f>
        <v>0</v>
      </c>
      <c r="E17" s="11">
        <f>+'Total Trimestre'!E17</f>
        <v>0</v>
      </c>
      <c r="F17" s="11">
        <f>+'Total Trimestre'!F17</f>
        <v>35057250.370000005</v>
      </c>
      <c r="G17" s="11">
        <f>+'Total Trimestre'!G17</f>
        <v>849761.45</v>
      </c>
      <c r="H17" s="11">
        <f>+'Total Trimestre'!H17</f>
        <v>0</v>
      </c>
      <c r="I17" s="11">
        <f>+'Total Trimestre'!I17</f>
        <v>0</v>
      </c>
      <c r="J17" s="11">
        <f>+'Total Trimestre'!J17</f>
        <v>2037845.4300000002</v>
      </c>
      <c r="K17" s="12">
        <f t="shared" si="0"/>
        <v>37944857.250000007</v>
      </c>
    </row>
    <row r="18" spans="1:11" x14ac:dyDescent="0.2">
      <c r="A18" s="2" t="s">
        <v>26</v>
      </c>
      <c r="B18" s="11">
        <f>+'Total Trimestre'!B18</f>
        <v>0</v>
      </c>
      <c r="C18" s="11">
        <f>+'Total Trimestre'!C18</f>
        <v>0</v>
      </c>
      <c r="D18" s="11">
        <f>+'Total Trimestre'!D18</f>
        <v>0</v>
      </c>
      <c r="E18" s="11">
        <f>+'Total Trimestre'!E18</f>
        <v>0</v>
      </c>
      <c r="F18" s="11">
        <f>+'Total Trimestre'!F18</f>
        <v>34675674.850000001</v>
      </c>
      <c r="G18" s="11">
        <f>+'Total Trimestre'!G18</f>
        <v>840512.34000000008</v>
      </c>
      <c r="H18" s="11">
        <f>+'Total Trimestre'!H18</f>
        <v>0</v>
      </c>
      <c r="I18" s="11">
        <f>+'Total Trimestre'!I18</f>
        <v>3835400.71</v>
      </c>
      <c r="J18" s="11">
        <f>+'Total Trimestre'!J18</f>
        <v>2015664.8199999998</v>
      </c>
      <c r="K18" s="12">
        <f t="shared" si="0"/>
        <v>41367252.720000006</v>
      </c>
    </row>
    <row r="19" spans="1:11" x14ac:dyDescent="0.2">
      <c r="A19" s="2" t="s">
        <v>27</v>
      </c>
      <c r="B19" s="11">
        <f>+'Total Trimestre'!B19</f>
        <v>0</v>
      </c>
      <c r="C19" s="11">
        <f>+'Total Trimestre'!C19</f>
        <v>0</v>
      </c>
      <c r="D19" s="11">
        <f>+'Total Trimestre'!D19</f>
        <v>0</v>
      </c>
      <c r="E19" s="11">
        <f>+'Total Trimestre'!E19</f>
        <v>0</v>
      </c>
      <c r="F19" s="11">
        <f>+'Total Trimestre'!F19</f>
        <v>37505693.25</v>
      </c>
      <c r="G19" s="11">
        <f>+'Total Trimestre'!G19</f>
        <v>909109.87000000011</v>
      </c>
      <c r="H19" s="11">
        <f>+'Total Trimestre'!H19</f>
        <v>0</v>
      </c>
      <c r="I19" s="11">
        <f>+'Total Trimestre'!I19</f>
        <v>6076568.6000000006</v>
      </c>
      <c r="J19" s="11">
        <f>+'Total Trimestre'!J19</f>
        <v>2180171.15</v>
      </c>
      <c r="K19" s="12">
        <f t="shared" si="0"/>
        <v>46671542.869999997</v>
      </c>
    </row>
    <row r="20" spans="1:11" x14ac:dyDescent="0.2">
      <c r="A20" s="2" t="s">
        <v>28</v>
      </c>
      <c r="B20" s="11">
        <f>+'Total Trimestre'!B20</f>
        <v>0</v>
      </c>
      <c r="C20" s="11">
        <f>+'Total Trimestre'!C20</f>
        <v>0</v>
      </c>
      <c r="D20" s="11">
        <f>+'Total Trimestre'!D20</f>
        <v>0</v>
      </c>
      <c r="E20" s="11">
        <f>+'Total Trimestre'!E20</f>
        <v>0</v>
      </c>
      <c r="F20" s="11">
        <f>+'Total Trimestre'!F20</f>
        <v>52625623.020000003</v>
      </c>
      <c r="G20" s="11">
        <f>+'Total Trimestre'!G20</f>
        <v>1275605.6200000001</v>
      </c>
      <c r="H20" s="11">
        <f>+'Total Trimestre'!H20</f>
        <v>0</v>
      </c>
      <c r="I20" s="11">
        <f>+'Total Trimestre'!I20</f>
        <v>0</v>
      </c>
      <c r="J20" s="11">
        <f>+'Total Trimestre'!J20</f>
        <v>3059078.6500000004</v>
      </c>
      <c r="K20" s="12">
        <f t="shared" si="0"/>
        <v>56960307.289999999</v>
      </c>
    </row>
    <row r="21" spans="1:11" x14ac:dyDescent="0.2">
      <c r="A21" s="2" t="s">
        <v>29</v>
      </c>
      <c r="B21" s="11">
        <f>+'Total Trimestre'!B21</f>
        <v>0</v>
      </c>
      <c r="C21" s="11">
        <f>+'Total Trimestre'!C21</f>
        <v>0</v>
      </c>
      <c r="D21" s="11">
        <f>+'Total Trimestre'!D21</f>
        <v>0</v>
      </c>
      <c r="E21" s="11">
        <f>+'Total Trimestre'!E21</f>
        <v>0</v>
      </c>
      <c r="F21" s="11">
        <f>+'Total Trimestre'!F21</f>
        <v>48014918.890000001</v>
      </c>
      <c r="G21" s="11">
        <f>+'Total Trimestre'!G21</f>
        <v>1163845.6200000001</v>
      </c>
      <c r="H21" s="11">
        <f>+'Total Trimestre'!H21</f>
        <v>0</v>
      </c>
      <c r="I21" s="11">
        <f>+'Total Trimestre'!I21</f>
        <v>0</v>
      </c>
      <c r="J21" s="11">
        <f>+'Total Trimestre'!J21</f>
        <v>2791062.69</v>
      </c>
      <c r="K21" s="12">
        <f t="shared" si="0"/>
        <v>51969827.199999996</v>
      </c>
    </row>
    <row r="22" spans="1:11" x14ac:dyDescent="0.2">
      <c r="A22" s="2" t="s">
        <v>30</v>
      </c>
      <c r="B22" s="11">
        <f>+'Total Trimestre'!B22</f>
        <v>0</v>
      </c>
      <c r="C22" s="11">
        <f>+'Total Trimestre'!C22</f>
        <v>0</v>
      </c>
      <c r="D22" s="11">
        <f>+'Total Trimestre'!D22</f>
        <v>0</v>
      </c>
      <c r="E22" s="11">
        <f>+'Total Trimestre'!E22</f>
        <v>0</v>
      </c>
      <c r="F22" s="11">
        <f>+'Total Trimestre'!F22</f>
        <v>36663047.329999998</v>
      </c>
      <c r="G22" s="11">
        <f>+'Total Trimestre'!G22</f>
        <v>888684.76000000013</v>
      </c>
      <c r="H22" s="11">
        <f>+'Total Trimestre'!H22</f>
        <v>0</v>
      </c>
      <c r="I22" s="11">
        <f>+'Total Trimestre'!I22</f>
        <v>5412304.9299999997</v>
      </c>
      <c r="J22" s="11">
        <f>+'Total Trimestre'!J22</f>
        <v>2131188.92</v>
      </c>
      <c r="K22" s="12">
        <f t="shared" si="0"/>
        <v>45095225.939999998</v>
      </c>
    </row>
    <row r="23" spans="1:11" x14ac:dyDescent="0.2">
      <c r="A23" s="2" t="s">
        <v>31</v>
      </c>
      <c r="B23" s="11">
        <f>+'Total Trimestre'!B23</f>
        <v>0</v>
      </c>
      <c r="C23" s="11">
        <f>+'Total Trimestre'!C23</f>
        <v>0</v>
      </c>
      <c r="D23" s="11">
        <f>+'Total Trimestre'!D23</f>
        <v>0</v>
      </c>
      <c r="E23" s="11">
        <f>+'Total Trimestre'!E23</f>
        <v>0</v>
      </c>
      <c r="F23" s="11">
        <f>+'Total Trimestre'!F23</f>
        <v>34214604.440000005</v>
      </c>
      <c r="G23" s="11">
        <f>+'Total Trimestre'!G23</f>
        <v>829336.36</v>
      </c>
      <c r="H23" s="11">
        <f>+'Total Trimestre'!H23</f>
        <v>0</v>
      </c>
      <c r="I23" s="11">
        <f>+'Total Trimestre'!I23</f>
        <v>0</v>
      </c>
      <c r="J23" s="11">
        <f>+'Total Trimestre'!J23</f>
        <v>1988863.2100000002</v>
      </c>
      <c r="K23" s="12">
        <f t="shared" si="0"/>
        <v>37032804.010000005</v>
      </c>
    </row>
    <row r="24" spans="1:11" x14ac:dyDescent="0.2">
      <c r="A24" s="2" t="s">
        <v>32</v>
      </c>
      <c r="B24" s="11">
        <f>+'Total Trimestre'!B24</f>
        <v>0</v>
      </c>
      <c r="C24" s="11">
        <f>+'Total Trimestre'!C24</f>
        <v>0</v>
      </c>
      <c r="D24" s="11">
        <f>+'Total Trimestre'!D24</f>
        <v>0</v>
      </c>
      <c r="E24" s="11">
        <f>+'Total Trimestre'!E24</f>
        <v>0</v>
      </c>
      <c r="F24" s="11">
        <f>+'Total Trimestre'!F24</f>
        <v>47378959.700000003</v>
      </c>
      <c r="G24" s="11">
        <f>+'Total Trimestre'!G24</f>
        <v>1148430.44</v>
      </c>
      <c r="H24" s="11">
        <f>+'Total Trimestre'!H24</f>
        <v>0</v>
      </c>
      <c r="I24" s="11">
        <f>+'Total Trimestre'!I24</f>
        <v>0</v>
      </c>
      <c r="J24" s="11">
        <f>+'Total Trimestre'!J24</f>
        <v>2754094.9699999997</v>
      </c>
      <c r="K24" s="12">
        <f t="shared" si="0"/>
        <v>51281485.109999999</v>
      </c>
    </row>
    <row r="25" spans="1:11" x14ac:dyDescent="0.2">
      <c r="A25" s="2" t="s">
        <v>33</v>
      </c>
      <c r="B25" s="11">
        <f>+'Total Trimestre'!B25</f>
        <v>0</v>
      </c>
      <c r="C25" s="11">
        <f>+'Total Trimestre'!C25</f>
        <v>0</v>
      </c>
      <c r="D25" s="11">
        <f>+'Total Trimestre'!D25</f>
        <v>0</v>
      </c>
      <c r="E25" s="11">
        <f>+'Total Trimestre'!E25</f>
        <v>0</v>
      </c>
      <c r="F25" s="11">
        <f>+'Total Trimestre'!F25</f>
        <v>35899896.299999997</v>
      </c>
      <c r="G25" s="11">
        <f>+'Total Trimestre'!G25</f>
        <v>870186.56</v>
      </c>
      <c r="H25" s="11">
        <f>+'Total Trimestre'!H25</f>
        <v>0</v>
      </c>
      <c r="I25" s="11">
        <f>+'Total Trimestre'!I25</f>
        <v>0</v>
      </c>
      <c r="J25" s="11">
        <f>+'Total Trimestre'!J25</f>
        <v>2086827.6599999997</v>
      </c>
      <c r="K25" s="12">
        <f t="shared" si="0"/>
        <v>38856910.519999996</v>
      </c>
    </row>
    <row r="26" spans="1:11" x14ac:dyDescent="0.2">
      <c r="A26" s="2" t="s">
        <v>34</v>
      </c>
      <c r="B26" s="11">
        <f>+'Total Trimestre'!B26</f>
        <v>0</v>
      </c>
      <c r="C26" s="11">
        <f>+'Total Trimestre'!C26</f>
        <v>0</v>
      </c>
      <c r="D26" s="11">
        <f>+'Total Trimestre'!D26</f>
        <v>0</v>
      </c>
      <c r="E26" s="11">
        <f>+'Total Trimestre'!E26</f>
        <v>0</v>
      </c>
      <c r="F26" s="11">
        <f>+'Total Trimestre'!F26</f>
        <v>44898718.849999994</v>
      </c>
      <c r="G26" s="11">
        <f>+'Total Trimestre'!G26</f>
        <v>1088311.27</v>
      </c>
      <c r="H26" s="11">
        <f>+'Total Trimestre'!H26</f>
        <v>0</v>
      </c>
      <c r="I26" s="11">
        <f>+'Total Trimestre'!I26</f>
        <v>0</v>
      </c>
      <c r="J26" s="11">
        <f>+'Total Trimestre'!J26</f>
        <v>2609920.88</v>
      </c>
      <c r="K26" s="12">
        <f t="shared" si="0"/>
        <v>48596951</v>
      </c>
    </row>
    <row r="27" spans="1:11" x14ac:dyDescent="0.2">
      <c r="A27" s="2" t="s">
        <v>35</v>
      </c>
      <c r="B27" s="11">
        <f>+'Total Trimestre'!B27</f>
        <v>0</v>
      </c>
      <c r="C27" s="11">
        <f>+'Total Trimestre'!C27</f>
        <v>0</v>
      </c>
      <c r="D27" s="11">
        <f>+'Total Trimestre'!D27</f>
        <v>0</v>
      </c>
      <c r="E27" s="11">
        <f>+'Total Trimestre'!E27</f>
        <v>0</v>
      </c>
      <c r="F27" s="11">
        <f>+'Total Trimestre'!F27</f>
        <v>36869734.07</v>
      </c>
      <c r="G27" s="11">
        <f>+'Total Trimestre'!G27</f>
        <v>893694.68000000017</v>
      </c>
      <c r="H27" s="11">
        <f>+'Total Trimestre'!H27</f>
        <v>0</v>
      </c>
      <c r="I27" s="11">
        <f>+'Total Trimestre'!I27</f>
        <v>5574038.6899999995</v>
      </c>
      <c r="J27" s="11">
        <f>+'Total Trimestre'!J27</f>
        <v>2143203.44</v>
      </c>
      <c r="K27" s="12">
        <f t="shared" si="0"/>
        <v>45480670.879999995</v>
      </c>
    </row>
    <row r="28" spans="1:11" x14ac:dyDescent="0.2">
      <c r="A28" s="2" t="s">
        <v>36</v>
      </c>
      <c r="B28" s="11">
        <f>+'Total Trimestre'!B28</f>
        <v>0</v>
      </c>
      <c r="C28" s="11">
        <f>+'Total Trimestre'!C28</f>
        <v>0</v>
      </c>
      <c r="D28" s="11">
        <f>+'Total Trimestre'!D28</f>
        <v>0</v>
      </c>
      <c r="E28" s="11">
        <f>+'Total Trimestre'!E28</f>
        <v>0</v>
      </c>
      <c r="F28" s="11">
        <f>+'Total Trimestre'!F28</f>
        <v>47124576.019999996</v>
      </c>
      <c r="G28" s="11">
        <f>+'Total Trimestre'!G28</f>
        <v>1142264.3599999999</v>
      </c>
      <c r="H28" s="11">
        <f>+'Total Trimestre'!H28</f>
        <v>0</v>
      </c>
      <c r="I28" s="11">
        <f>+'Total Trimestre'!I28</f>
        <v>0</v>
      </c>
      <c r="J28" s="11">
        <f>+'Total Trimestre'!J28</f>
        <v>2739307.88</v>
      </c>
      <c r="K28" s="12">
        <f t="shared" si="0"/>
        <v>51006148.259999998</v>
      </c>
    </row>
    <row r="29" spans="1:11" x14ac:dyDescent="0.2">
      <c r="A29" s="2" t="s">
        <v>37</v>
      </c>
      <c r="B29" s="11">
        <f>+'Total Trimestre'!B29</f>
        <v>147161748.10000002</v>
      </c>
      <c r="C29" s="11">
        <f>+'Total Trimestre'!C29</f>
        <v>17954763.100000001</v>
      </c>
      <c r="D29" s="11">
        <f>+'Total Trimestre'!D29</f>
        <v>11321002.82</v>
      </c>
      <c r="E29" s="11">
        <f>+'Total Trimestre'!E29</f>
        <v>895170.70000000007</v>
      </c>
      <c r="F29" s="11">
        <f>+'Total Trimestre'!F29</f>
        <v>99114239.849999994</v>
      </c>
      <c r="G29" s="11">
        <f>+'Total Trimestre'!G29</f>
        <v>2402454.83</v>
      </c>
      <c r="H29" s="11">
        <f>+'Total Trimestre'!H29</f>
        <v>13550045.369999999</v>
      </c>
      <c r="I29" s="11">
        <f>+'Total Trimestre'!I29</f>
        <v>38943180.109999999</v>
      </c>
      <c r="J29" s="11">
        <f>+'Total Trimestre'!J29</f>
        <v>5761418.7999999998</v>
      </c>
      <c r="K29" s="12">
        <f t="shared" si="0"/>
        <v>337104023.68000001</v>
      </c>
    </row>
    <row r="30" spans="1:11" x14ac:dyDescent="0.2">
      <c r="A30" s="2" t="s">
        <v>38</v>
      </c>
      <c r="B30" s="11">
        <f>+'Total Trimestre'!B30</f>
        <v>186352737.22999999</v>
      </c>
      <c r="C30" s="11">
        <f>+'Total Trimestre'!C30</f>
        <v>22736338.039999999</v>
      </c>
      <c r="D30" s="11">
        <f>+'Total Trimestre'!D30</f>
        <v>14335925.550000001</v>
      </c>
      <c r="E30" s="11">
        <f>+'Total Trimestre'!E30</f>
        <v>1085381.8999999999</v>
      </c>
      <c r="F30" s="11">
        <f>+'Total Trimestre'!F30</f>
        <v>147971804.65000001</v>
      </c>
      <c r="G30" s="11">
        <f>+'Total Trimestre'!G30</f>
        <v>3586725.54</v>
      </c>
      <c r="H30" s="11">
        <f>+'Total Trimestre'!H30</f>
        <v>19003411.82</v>
      </c>
      <c r="I30" s="11">
        <f>+'Total Trimestre'!I30</f>
        <v>0</v>
      </c>
      <c r="J30" s="11">
        <f>+'Total Trimestre'!J30</f>
        <v>8601463.6999999993</v>
      </c>
      <c r="K30" s="12">
        <f t="shared" si="0"/>
        <v>403673788.43000001</v>
      </c>
    </row>
    <row r="31" spans="1:11" x14ac:dyDescent="0.2">
      <c r="A31" s="2" t="s">
        <v>39</v>
      </c>
      <c r="B31" s="11">
        <f>+'Total Trimestre'!B31</f>
        <v>5064956897.0900002</v>
      </c>
      <c r="C31" s="11">
        <f>+'Total Trimestre'!C31</f>
        <v>617960186.07000005</v>
      </c>
      <c r="D31" s="11">
        <f>+'Total Trimestre'!D31</f>
        <v>389641955.31999999</v>
      </c>
      <c r="E31" s="11">
        <f>+'Total Trimestre'!E31</f>
        <v>29334762.34</v>
      </c>
      <c r="F31" s="11">
        <f>+'Total Trimestre'!F31</f>
        <v>6359591905</v>
      </c>
      <c r="G31" s="11">
        <f>+'Total Trimestre'!G31</f>
        <v>154151736.99000001</v>
      </c>
      <c r="H31" s="11">
        <f>+'Total Trimestre'!H31</f>
        <v>226620059.09</v>
      </c>
      <c r="I31" s="11">
        <f>+'Total Trimestre'!I31</f>
        <v>4795602520.1599998</v>
      </c>
      <c r="J31" s="11">
        <f>+'Total Trimestre'!J31</f>
        <v>369677176.87</v>
      </c>
      <c r="K31" s="12">
        <f t="shared" si="0"/>
        <v>18007537198.929996</v>
      </c>
    </row>
    <row r="32" spans="1:11" x14ac:dyDescent="0.2">
      <c r="A32" s="2" t="s">
        <v>40</v>
      </c>
      <c r="B32" s="11">
        <f>+'Total Trimestre'!B32</f>
        <v>158444758.97999999</v>
      </c>
      <c r="C32" s="11">
        <f>+'Total Trimestre'!C32</f>
        <v>19331369.400000002</v>
      </c>
      <c r="D32" s="11">
        <f>+'Total Trimestre'!D32</f>
        <v>12188993.290000001</v>
      </c>
      <c r="E32" s="11">
        <f>+'Total Trimestre'!E32</f>
        <v>974185.92999999993</v>
      </c>
      <c r="F32" s="11">
        <f>+'Total Trimestre'!F32</f>
        <v>98080806.150000006</v>
      </c>
      <c r="G32" s="11">
        <f>+'Total Trimestre'!G32</f>
        <v>2377405.1599999997</v>
      </c>
      <c r="H32" s="11">
        <f>+'Total Trimestre'!H32</f>
        <v>17274619.98</v>
      </c>
      <c r="I32" s="11">
        <f>+'Total Trimestre'!I32</f>
        <v>0</v>
      </c>
      <c r="J32" s="11">
        <f>+'Total Trimestre'!J32</f>
        <v>5701346.2599999998</v>
      </c>
      <c r="K32" s="12">
        <f t="shared" si="0"/>
        <v>314373485.15000004</v>
      </c>
    </row>
    <row r="33" spans="1:11" x14ac:dyDescent="0.2">
      <c r="A33" s="2" t="s">
        <v>41</v>
      </c>
      <c r="B33" s="11">
        <f>+'Total Trimestre'!B33</f>
        <v>253901028.01999998</v>
      </c>
      <c r="C33" s="11">
        <f>+'Total Trimestre'!C33</f>
        <v>30977702.219999999</v>
      </c>
      <c r="D33" s="11">
        <f>+'Total Trimestre'!D33</f>
        <v>19532346.490000002</v>
      </c>
      <c r="E33" s="11">
        <f>+'Total Trimestre'!E33</f>
        <v>1407764.02</v>
      </c>
      <c r="F33" s="11">
        <f>+'Total Trimestre'!F33</f>
        <v>195000986.78999999</v>
      </c>
      <c r="G33" s="11">
        <f>+'Total Trimestre'!G33</f>
        <v>4726677.6399999997</v>
      </c>
      <c r="H33" s="11">
        <f>+'Total Trimestre'!H33</f>
        <v>17788142.759999998</v>
      </c>
      <c r="I33" s="11">
        <f>+'Total Trimestre'!I33</f>
        <v>0</v>
      </c>
      <c r="J33" s="11">
        <f>+'Total Trimestre'!J33</f>
        <v>11335226.439999999</v>
      </c>
      <c r="K33" s="12">
        <f t="shared" si="0"/>
        <v>534669874.37999994</v>
      </c>
    </row>
    <row r="34" spans="1:11" x14ac:dyDescent="0.2">
      <c r="A34" s="2" t="s">
        <v>42</v>
      </c>
      <c r="B34" s="11">
        <f>+'Total Trimestre'!B34</f>
        <v>185387523.88</v>
      </c>
      <c r="C34" s="11">
        <f>+'Total Trimestre'!C34</f>
        <v>22618575.269999996</v>
      </c>
      <c r="D34" s="11">
        <f>+'Total Trimestre'!D34</f>
        <v>14261672.66</v>
      </c>
      <c r="E34" s="11">
        <f>+'Total Trimestre'!E34</f>
        <v>1123596.54</v>
      </c>
      <c r="F34" s="11">
        <f>+'Total Trimestre'!F34</f>
        <v>206130272.62</v>
      </c>
      <c r="G34" s="11">
        <f>+'Total Trimestre'!G34</f>
        <v>4996443.17</v>
      </c>
      <c r="H34" s="11">
        <f>+'Total Trimestre'!H34</f>
        <v>17505807.530000001</v>
      </c>
      <c r="I34" s="11">
        <f>+'Total Trimestre'!I34</f>
        <v>0</v>
      </c>
      <c r="J34" s="11">
        <f>+'Total Trimestre'!J34</f>
        <v>11982161.489999998</v>
      </c>
      <c r="K34" s="12">
        <f t="shared" si="0"/>
        <v>464006053.15999997</v>
      </c>
    </row>
    <row r="35" spans="1:11" x14ac:dyDescent="0.2">
      <c r="A35" s="2" t="s">
        <v>43</v>
      </c>
      <c r="B35" s="11">
        <f>+'Total Trimestre'!B35</f>
        <v>262904138.44</v>
      </c>
      <c r="C35" s="11">
        <f>+'Total Trimestre'!C35</f>
        <v>32076144.690000001</v>
      </c>
      <c r="D35" s="11">
        <f>+'Total Trimestre'!D35</f>
        <v>20224946.550000004</v>
      </c>
      <c r="E35" s="11">
        <f>+'Total Trimestre'!E35</f>
        <v>1486348.2699999998</v>
      </c>
      <c r="F35" s="11">
        <f>+'Total Trimestre'!F35</f>
        <v>230105934.08999997</v>
      </c>
      <c r="G35" s="11">
        <f>+'Total Trimestre'!G35</f>
        <v>5577595.2400000002</v>
      </c>
      <c r="H35" s="11">
        <f>+'Total Trimestre'!H35</f>
        <v>23776514.02</v>
      </c>
      <c r="I35" s="11">
        <f>+'Total Trimestre'!I35</f>
        <v>0</v>
      </c>
      <c r="J35" s="11">
        <f>+'Total Trimestre'!J35</f>
        <v>13375844.460000001</v>
      </c>
      <c r="K35" s="12">
        <f t="shared" si="0"/>
        <v>589527465.75999999</v>
      </c>
    </row>
    <row r="36" spans="1:11" x14ac:dyDescent="0.2">
      <c r="A36" s="2" t="s">
        <v>44</v>
      </c>
      <c r="B36" s="11">
        <f>+'Total Trimestre'!B36</f>
        <v>155948517.62</v>
      </c>
      <c r="C36" s="11">
        <f>+'Total Trimestre'!C36</f>
        <v>19026810.48</v>
      </c>
      <c r="D36" s="11">
        <f>+'Total Trimestre'!D36</f>
        <v>11996959.980000002</v>
      </c>
      <c r="E36" s="11">
        <f>+'Total Trimestre'!E36</f>
        <v>945165.78</v>
      </c>
      <c r="F36" s="11">
        <f>+'Total Trimestre'!F36</f>
        <v>131118886.11</v>
      </c>
      <c r="G36" s="11">
        <f>+'Total Trimestre'!G36</f>
        <v>3178223.4400000004</v>
      </c>
      <c r="H36" s="11">
        <f>+'Total Trimestre'!H36</f>
        <v>15754510.710000001</v>
      </c>
      <c r="I36" s="11">
        <f>+'Total Trimestre'!I36</f>
        <v>0</v>
      </c>
      <c r="J36" s="11">
        <f>+'Total Trimestre'!J36</f>
        <v>7621819.1899999995</v>
      </c>
      <c r="K36" s="12">
        <f t="shared" si="0"/>
        <v>345590893.30999994</v>
      </c>
    </row>
    <row r="37" spans="1:11" x14ac:dyDescent="0.2">
      <c r="A37" s="2" t="s">
        <v>45</v>
      </c>
      <c r="B37" s="11">
        <f>+'Total Trimestre'!B37</f>
        <v>999445109.72000015</v>
      </c>
      <c r="C37" s="11">
        <f>+'Total Trimestre'!C37</f>
        <v>121939297.50999999</v>
      </c>
      <c r="D37" s="11">
        <f>+'Total Trimestre'!D37</f>
        <v>76886290.370000005</v>
      </c>
      <c r="E37" s="11">
        <f>+'Total Trimestre'!E37</f>
        <v>5922119.46</v>
      </c>
      <c r="F37" s="11">
        <f>+'Total Trimestre'!F37</f>
        <v>684482876.75</v>
      </c>
      <c r="G37" s="11">
        <f>+'Total Trimestre'!G37</f>
        <v>16591351.460000001</v>
      </c>
      <c r="H37" s="11">
        <f>+'Total Trimestre'!H37</f>
        <v>72861926.769999996</v>
      </c>
      <c r="I37" s="11">
        <f>+'Total Trimestre'!I37</f>
        <v>0</v>
      </c>
      <c r="J37" s="11">
        <f>+'Total Trimestre'!J37</f>
        <v>39788354.560000002</v>
      </c>
      <c r="K37" s="12">
        <f t="shared" si="0"/>
        <v>2017917326.5999999</v>
      </c>
    </row>
    <row r="38" spans="1:11" x14ac:dyDescent="0.2">
      <c r="A38" s="2" t="s">
        <v>46</v>
      </c>
      <c r="B38" s="11">
        <f>+'Total Trimestre'!B38</f>
        <v>326491726.30999994</v>
      </c>
      <c r="C38" s="11">
        <f>+'Total Trimestre'!C38</f>
        <v>39834275.399999999</v>
      </c>
      <c r="D38" s="11">
        <f>+'Total Trimestre'!D38</f>
        <v>25116674.66</v>
      </c>
      <c r="E38" s="11">
        <f>+'Total Trimestre'!E38</f>
        <v>1847663.3399999999</v>
      </c>
      <c r="F38" s="11">
        <f>+'Total Trimestre'!F38</f>
        <v>261220237.5</v>
      </c>
      <c r="G38" s="11">
        <f>+'Total Trimestre'!G38</f>
        <v>6331782.6000000015</v>
      </c>
      <c r="H38" s="11">
        <f>+'Total Trimestre'!H38</f>
        <v>23965760.460000001</v>
      </c>
      <c r="I38" s="11">
        <f>+'Total Trimestre'!I38</f>
        <v>0</v>
      </c>
      <c r="J38" s="11">
        <f>+'Total Trimestre'!J38</f>
        <v>15184490.039999999</v>
      </c>
      <c r="K38" s="12">
        <f t="shared" si="0"/>
        <v>699992610.30999994</v>
      </c>
    </row>
    <row r="39" spans="1:11" x14ac:dyDescent="0.2">
      <c r="A39" s="2" t="s">
        <v>47</v>
      </c>
      <c r="B39" s="11">
        <f>+'Total Trimestre'!B39</f>
        <v>201147127.56999996</v>
      </c>
      <c r="C39" s="11">
        <f>+'Total Trimestre'!C39</f>
        <v>24541357.189999998</v>
      </c>
      <c r="D39" s="11">
        <f>+'Total Trimestre'!D39</f>
        <v>15474042.83</v>
      </c>
      <c r="E39" s="11">
        <f>+'Total Trimestre'!E39</f>
        <v>1172011.31</v>
      </c>
      <c r="F39" s="11">
        <f>+'Total Trimestre'!F39</f>
        <v>142852333.17000002</v>
      </c>
      <c r="G39" s="11">
        <f>+'Total Trimestre'!G39</f>
        <v>3462633.3899999997</v>
      </c>
      <c r="H39" s="11">
        <f>+'Total Trimestre'!H39</f>
        <v>17100717.84</v>
      </c>
      <c r="I39" s="11">
        <f>+'Total Trimestre'!I39</f>
        <v>64248738.109999999</v>
      </c>
      <c r="J39" s="11">
        <f>+'Total Trimestre'!J39</f>
        <v>8303873.5899999999</v>
      </c>
      <c r="K39" s="12">
        <f t="shared" si="0"/>
        <v>478302834.99999994</v>
      </c>
    </row>
    <row r="40" spans="1:11" x14ac:dyDescent="0.2">
      <c r="A40" s="2" t="s">
        <v>48</v>
      </c>
      <c r="B40" s="11">
        <f>+'Total Trimestre'!B40</f>
        <v>142019490.91000003</v>
      </c>
      <c r="C40" s="11">
        <f>+'Total Trimestre'!C40</f>
        <v>17327371.750000004</v>
      </c>
      <c r="D40" s="11">
        <f>+'Total Trimestre'!D40</f>
        <v>10925414.23</v>
      </c>
      <c r="E40" s="11">
        <f>+'Total Trimestre'!E40</f>
        <v>860834.98</v>
      </c>
      <c r="F40" s="11">
        <f>+'Total Trimestre'!F40</f>
        <v>163044037.47000003</v>
      </c>
      <c r="G40" s="11">
        <f>+'Total Trimestre'!G40</f>
        <v>3952065.17</v>
      </c>
      <c r="H40" s="11">
        <f>+'Total Trimestre'!H40</f>
        <v>14870678.66</v>
      </c>
      <c r="I40" s="11">
        <f>+'Total Trimestre'!I40</f>
        <v>0</v>
      </c>
      <c r="J40" s="11">
        <f>+'Total Trimestre'!J40</f>
        <v>9477598.6300000008</v>
      </c>
      <c r="K40" s="12">
        <f t="shared" si="0"/>
        <v>362477491.80000007</v>
      </c>
    </row>
    <row r="41" spans="1:11" x14ac:dyDescent="0.2">
      <c r="A41" s="2" t="s">
        <v>49</v>
      </c>
      <c r="B41" s="11">
        <f>+'Total Trimestre'!B41</f>
        <v>183457097.24000001</v>
      </c>
      <c r="C41" s="11">
        <f>+'Total Trimestre'!C41</f>
        <v>22383049.699999999</v>
      </c>
      <c r="D41" s="11">
        <f>+'Total Trimestre'!D41</f>
        <v>14113166.910000002</v>
      </c>
      <c r="E41" s="11">
        <f>+'Total Trimestre'!E41</f>
        <v>1063113.9700000002</v>
      </c>
      <c r="F41" s="11">
        <f>+'Total Trimestre'!F41</f>
        <v>96808887.75999999</v>
      </c>
      <c r="G41" s="11">
        <f>+'Total Trimestre'!G41</f>
        <v>2346574.8099999996</v>
      </c>
      <c r="H41" s="11">
        <f>+'Total Trimestre'!H41</f>
        <v>16523771.92</v>
      </c>
      <c r="I41" s="11">
        <f>+'Total Trimestre'!I41</f>
        <v>37608876.539999999</v>
      </c>
      <c r="J41" s="11">
        <f>+'Total Trimestre'!J41</f>
        <v>5627410.8300000001</v>
      </c>
      <c r="K41" s="12">
        <f t="shared" si="0"/>
        <v>379931949.68000001</v>
      </c>
    </row>
    <row r="42" spans="1:11" x14ac:dyDescent="0.2">
      <c r="A42" s="2" t="s">
        <v>50</v>
      </c>
      <c r="B42" s="11">
        <f>+'Total Trimestre'!B42</f>
        <v>261356468.82000002</v>
      </c>
      <c r="C42" s="11">
        <f>+'Total Trimestre'!C42</f>
        <v>31887318.16</v>
      </c>
      <c r="D42" s="11">
        <f>+'Total Trimestre'!D42</f>
        <v>20105885.940000001</v>
      </c>
      <c r="E42" s="11">
        <f>+'Total Trimestre'!E42</f>
        <v>1584039.8199999998</v>
      </c>
      <c r="F42" s="11">
        <f>+'Total Trimestre'!F42</f>
        <v>446379755.81</v>
      </c>
      <c r="G42" s="11">
        <f>+'Total Trimestre'!G42</f>
        <v>10819910.41</v>
      </c>
      <c r="H42" s="11">
        <f>+'Total Trimestre'!H42</f>
        <v>20194129.98</v>
      </c>
      <c r="I42" s="11">
        <f>+'Total Trimestre'!I42</f>
        <v>0</v>
      </c>
      <c r="J42" s="11">
        <f>+'Total Trimestre'!J42</f>
        <v>25947641.050000001</v>
      </c>
      <c r="K42" s="12">
        <f t="shared" si="0"/>
        <v>818275149.98999989</v>
      </c>
    </row>
    <row r="43" spans="1:11" x14ac:dyDescent="0.2">
      <c r="A43" s="2" t="s">
        <v>51</v>
      </c>
      <c r="B43" s="11">
        <f>+'Total Trimestre'!B43</f>
        <v>146546008.53999999</v>
      </c>
      <c r="C43" s="11">
        <f>+'Total Trimestre'!C43</f>
        <v>17879638.569999997</v>
      </c>
      <c r="D43" s="11">
        <f>+'Total Trimestre'!D43</f>
        <v>11273634.58</v>
      </c>
      <c r="E43" s="11">
        <f>+'Total Trimestre'!E43</f>
        <v>893015.74</v>
      </c>
      <c r="F43" s="11">
        <f>+'Total Trimestre'!F43</f>
        <v>209453159.38999999</v>
      </c>
      <c r="G43" s="11">
        <f>+'Total Trimestre'!G43</f>
        <v>5076987.47</v>
      </c>
      <c r="H43" s="11">
        <f>+'Total Trimestre'!H43</f>
        <v>14007305.689999999</v>
      </c>
      <c r="I43" s="11">
        <f>+'Total Trimestre'!I43</f>
        <v>0</v>
      </c>
      <c r="J43" s="11">
        <f>+'Total Trimestre'!J43</f>
        <v>12175317.819999998</v>
      </c>
      <c r="K43" s="12">
        <f t="shared" si="0"/>
        <v>417305067.80000001</v>
      </c>
    </row>
    <row r="44" spans="1:11" x14ac:dyDescent="0.2">
      <c r="A44" s="2" t="s">
        <v>52</v>
      </c>
      <c r="B44" s="11">
        <f>+'Total Trimestre'!B44</f>
        <v>2128128954.6900001</v>
      </c>
      <c r="C44" s="11">
        <f>+'Total Trimestre'!C44</f>
        <v>259646625.14000002</v>
      </c>
      <c r="D44" s="11">
        <f>+'Total Trimestre'!D44</f>
        <v>163714784.49999997</v>
      </c>
      <c r="E44" s="11">
        <f>+'Total Trimestre'!E44</f>
        <v>12898158.390000001</v>
      </c>
      <c r="F44" s="11">
        <f>+'Total Trimestre'!F44</f>
        <v>1626402033.8</v>
      </c>
      <c r="G44" s="11">
        <f>+'Total Trimestre'!G44</f>
        <v>39422765.210000001</v>
      </c>
      <c r="H44" s="11">
        <f>+'Total Trimestre'!H44</f>
        <v>91170752.99000001</v>
      </c>
      <c r="I44" s="11">
        <f>+'Total Trimestre'!I44</f>
        <v>0</v>
      </c>
      <c r="J44" s="11">
        <f>+'Total Trimestre'!J44</f>
        <v>94541241.200000003</v>
      </c>
      <c r="K44" s="12">
        <f t="shared" si="0"/>
        <v>4415925315.9199991</v>
      </c>
    </row>
    <row r="45" spans="1:11" x14ac:dyDescent="0.2">
      <c r="A45" s="2" t="s">
        <v>53</v>
      </c>
      <c r="B45" s="11">
        <f>+'Total Trimestre'!B45</f>
        <v>336609824.56999999</v>
      </c>
      <c r="C45" s="11">
        <f>+'Total Trimestre'!C45</f>
        <v>41068754.189999998</v>
      </c>
      <c r="D45" s="11">
        <f>+'Total Trimestre'!D45</f>
        <v>25895049.600000001</v>
      </c>
      <c r="E45" s="11">
        <f>+'Total Trimestre'!E45</f>
        <v>2040029.5099999998</v>
      </c>
      <c r="F45" s="11">
        <f>+'Total Trimestre'!F45</f>
        <v>344244709.81999999</v>
      </c>
      <c r="G45" s="11">
        <f>+'Total Trimestre'!G45</f>
        <v>8344233.5200000014</v>
      </c>
      <c r="H45" s="11">
        <f>+'Total Trimestre'!H45</f>
        <v>12946502.67</v>
      </c>
      <c r="I45" s="11">
        <f>+'Total Trimestre'!I45</f>
        <v>321630696.33000004</v>
      </c>
      <c r="J45" s="11">
        <f>+'Total Trimestre'!J45</f>
        <v>20010625.59</v>
      </c>
      <c r="K45" s="12">
        <f t="shared" si="0"/>
        <v>1112790425.8</v>
      </c>
    </row>
    <row r="46" spans="1:11" x14ac:dyDescent="0.2">
      <c r="A46" s="2" t="s">
        <v>54</v>
      </c>
      <c r="B46" s="11">
        <f>+'Total Trimestre'!B46</f>
        <v>894170291.4000001</v>
      </c>
      <c r="C46" s="11">
        <f>+'Total Trimestre'!C46</f>
        <v>109095032.97</v>
      </c>
      <c r="D46" s="11">
        <f>+'Total Trimestre'!D46</f>
        <v>68787606.230000004</v>
      </c>
      <c r="E46" s="11">
        <f>+'Total Trimestre'!E46</f>
        <v>5419438.9500000002</v>
      </c>
      <c r="F46" s="11">
        <f>+'Total Trimestre'!F46</f>
        <v>700524947.33000004</v>
      </c>
      <c r="G46" s="11">
        <f>+'Total Trimestre'!G46</f>
        <v>16980199.219999999</v>
      </c>
      <c r="H46" s="11">
        <f>+'Total Trimestre'!H46</f>
        <v>71606762.510000005</v>
      </c>
      <c r="I46" s="11">
        <f>+'Total Trimestre'!I46</f>
        <v>0</v>
      </c>
      <c r="J46" s="11">
        <f>+'Total Trimestre'!J46</f>
        <v>40720865.230000004</v>
      </c>
      <c r="K46" s="12">
        <f t="shared" si="0"/>
        <v>1907305143.8400002</v>
      </c>
    </row>
    <row r="47" spans="1:11" x14ac:dyDescent="0.2">
      <c r="A47" s="2" t="s">
        <v>55</v>
      </c>
      <c r="B47" s="11">
        <f>+'Total Trimestre'!B47</f>
        <v>205723570.05000001</v>
      </c>
      <c r="C47" s="11">
        <f>+'Total Trimestre'!C47</f>
        <v>25099715.189999998</v>
      </c>
      <c r="D47" s="11">
        <f>+'Total Trimestre'!D47</f>
        <v>15826103.890000001</v>
      </c>
      <c r="E47" s="11">
        <f>+'Total Trimestre'!E47</f>
        <v>1265967.6099999999</v>
      </c>
      <c r="F47" s="11">
        <f>+'Total Trimestre'!F47</f>
        <v>162121896.65000001</v>
      </c>
      <c r="G47" s="11">
        <f>+'Total Trimestre'!G47</f>
        <v>3929713.1799999997</v>
      </c>
      <c r="H47" s="11">
        <f>+'Total Trimestre'!H47</f>
        <v>16465463.559999999</v>
      </c>
      <c r="I47" s="11">
        <f>+'Total Trimestre'!I47</f>
        <v>75402591.670000002</v>
      </c>
      <c r="J47" s="11">
        <f>+'Total Trimestre'!J47</f>
        <v>9423995.4399999995</v>
      </c>
      <c r="K47" s="12">
        <f t="shared" si="0"/>
        <v>515259017.24000001</v>
      </c>
    </row>
    <row r="48" spans="1:11" x14ac:dyDescent="0.2">
      <c r="A48" s="2" t="s">
        <v>56</v>
      </c>
      <c r="B48" s="11">
        <f>+'Total Trimestre'!B48</f>
        <v>160275335.95999998</v>
      </c>
      <c r="C48" s="11">
        <f>+'Total Trimestre'!C48</f>
        <v>19554712.59</v>
      </c>
      <c r="D48" s="11">
        <f>+'Total Trimestre'!D48</f>
        <v>12329817.699999999</v>
      </c>
      <c r="E48" s="11">
        <f>+'Total Trimestre'!E48</f>
        <v>974329.58000000007</v>
      </c>
      <c r="F48" s="11">
        <f>+'Total Trimestre'!F48</f>
        <v>85472915.200000003</v>
      </c>
      <c r="G48" s="11">
        <f>+'Total Trimestre'!G48</f>
        <v>2071799.3499999996</v>
      </c>
      <c r="H48" s="11">
        <f>+'Total Trimestre'!H48</f>
        <v>15708477.800000001</v>
      </c>
      <c r="I48" s="11">
        <f>+'Total Trimestre'!I48</f>
        <v>31052882.859999999</v>
      </c>
      <c r="J48" s="11">
        <f>+'Total Trimestre'!J48</f>
        <v>4968461.26</v>
      </c>
      <c r="K48" s="12">
        <f t="shared" si="0"/>
        <v>332408732.30000001</v>
      </c>
    </row>
    <row r="49" spans="1:11" x14ac:dyDescent="0.2">
      <c r="A49" s="2" t="s">
        <v>57</v>
      </c>
      <c r="B49" s="11">
        <f>+'Total Trimestre'!B49</f>
        <v>186951835.13999999</v>
      </c>
      <c r="C49" s="11">
        <f>+'Total Trimestre'!C49</f>
        <v>22809432.170000006</v>
      </c>
      <c r="D49" s="11">
        <f>+'Total Trimestre'!D49</f>
        <v>14382013.550000001</v>
      </c>
      <c r="E49" s="11">
        <f>+'Total Trimestre'!E49</f>
        <v>1110379.44</v>
      </c>
      <c r="F49" s="11">
        <f>+'Total Trimestre'!F49</f>
        <v>101371894.96000001</v>
      </c>
      <c r="G49" s="11">
        <f>+'Total Trimestre'!G49</f>
        <v>2457178.6799999997</v>
      </c>
      <c r="H49" s="11">
        <f>+'Total Trimestre'!H49</f>
        <v>14966836.319999998</v>
      </c>
      <c r="I49" s="11">
        <f>+'Total Trimestre'!I49</f>
        <v>40254378.840000004</v>
      </c>
      <c r="J49" s="11">
        <f>+'Total Trimestre'!J49</f>
        <v>5892654.1899999995</v>
      </c>
      <c r="K49" s="12">
        <f t="shared" si="0"/>
        <v>390196603.29000002</v>
      </c>
    </row>
    <row r="50" spans="1:11" x14ac:dyDescent="0.2">
      <c r="A50" s="2" t="s">
        <v>58</v>
      </c>
      <c r="B50" s="11">
        <f>+'Total Trimestre'!B50</f>
        <v>469992320.44999993</v>
      </c>
      <c r="C50" s="11">
        <f>+'Total Trimestre'!C50</f>
        <v>57342352.100000001</v>
      </c>
      <c r="D50" s="11">
        <f>+'Total Trimestre'!D50</f>
        <v>36156028.670000002</v>
      </c>
      <c r="E50" s="11">
        <f>+'Total Trimestre'!E50</f>
        <v>2560811.69</v>
      </c>
      <c r="F50" s="11">
        <f>+'Total Trimestre'!F50</f>
        <v>355723773.21000004</v>
      </c>
      <c r="G50" s="11">
        <f>+'Total Trimestre'!G50</f>
        <v>8622477.4100000001</v>
      </c>
      <c r="H50" s="11">
        <f>+'Total Trimestre'!H50</f>
        <v>40918150.009999998</v>
      </c>
      <c r="I50" s="11">
        <f>+'Total Trimestre'!I50</f>
        <v>340530441.96999997</v>
      </c>
      <c r="J50" s="11">
        <f>+'Total Trimestre'!J50</f>
        <v>20677892.900000002</v>
      </c>
      <c r="K50" s="12">
        <f t="shared" si="0"/>
        <v>1332524248.4100001</v>
      </c>
    </row>
    <row r="51" spans="1:11" x14ac:dyDescent="0.2">
      <c r="A51" s="2" t="s">
        <v>59</v>
      </c>
      <c r="B51" s="11">
        <f>+'Total Trimestre'!B51</f>
        <v>165450876.35999998</v>
      </c>
      <c r="C51" s="11">
        <f>+'Total Trimestre'!C51</f>
        <v>20186164.73</v>
      </c>
      <c r="D51" s="11">
        <f>+'Total Trimestre'!D51</f>
        <v>12727966.73</v>
      </c>
      <c r="E51" s="11">
        <f>+'Total Trimestre'!E51</f>
        <v>966859.05</v>
      </c>
      <c r="F51" s="11">
        <f>+'Total Trimestre'!F51</f>
        <v>83326552.930000007</v>
      </c>
      <c r="G51" s="11">
        <f>+'Total Trimestre'!G51</f>
        <v>2019773.1400000001</v>
      </c>
      <c r="H51" s="11">
        <f>+'Total Trimestre'!H51</f>
        <v>14413418.34</v>
      </c>
      <c r="I51" s="11">
        <f>+'Total Trimestre'!I51</f>
        <v>0</v>
      </c>
      <c r="J51" s="11">
        <f>+'Total Trimestre'!J51</f>
        <v>4843695.21</v>
      </c>
      <c r="K51" s="12">
        <f t="shared" si="0"/>
        <v>303935306.48999989</v>
      </c>
    </row>
    <row r="52" spans="1:11" x14ac:dyDescent="0.2">
      <c r="A52" s="2" t="s">
        <v>60</v>
      </c>
      <c r="B52" s="11">
        <f>+'Total Trimestre'!B52</f>
        <v>2850441350.2800002</v>
      </c>
      <c r="C52" s="11">
        <f>+'Total Trimestre'!C52</f>
        <v>347773792.14999998</v>
      </c>
      <c r="D52" s="11">
        <f>+'Total Trimestre'!D52</f>
        <v>219281538.63</v>
      </c>
      <c r="E52" s="11">
        <f>+'Total Trimestre'!E52</f>
        <v>17595398.16</v>
      </c>
      <c r="F52" s="11">
        <f>+'Total Trimestre'!F52</f>
        <v>1685291854.8400002</v>
      </c>
      <c r="G52" s="11">
        <f>+'Total Trimestre'!G52</f>
        <v>40850210.269999996</v>
      </c>
      <c r="H52" s="11">
        <f>+'Total Trimestre'!H52</f>
        <v>159292312.09</v>
      </c>
      <c r="I52" s="11">
        <f>+'Total Trimestre'!I52</f>
        <v>0</v>
      </c>
      <c r="J52" s="11">
        <f>+'Total Trimestre'!J52</f>
        <v>97964451.859999999</v>
      </c>
      <c r="K52" s="12">
        <f t="shared" si="0"/>
        <v>5418490908.2800007</v>
      </c>
    </row>
    <row r="53" spans="1:11" ht="13.5" thickBot="1" x14ac:dyDescent="0.25">
      <c r="A53" s="4" t="s">
        <v>61</v>
      </c>
      <c r="B53" s="11">
        <f>+'Total Trimestre'!B53</f>
        <v>307303951.19</v>
      </c>
      <c r="C53" s="11">
        <f>+'Total Trimestre'!C53</f>
        <v>37493232.560000002</v>
      </c>
      <c r="D53" s="11">
        <f>+'Total Trimestre'!D53</f>
        <v>23640578.769999996</v>
      </c>
      <c r="E53" s="11">
        <f>+'Total Trimestre'!E53</f>
        <v>46652745.189999998</v>
      </c>
      <c r="F53" s="11">
        <f>+'Total Trimestre'!F53</f>
        <v>304226977.75999999</v>
      </c>
      <c r="G53" s="11">
        <f>+'Total Trimestre'!G53</f>
        <v>7374233.7200000016</v>
      </c>
      <c r="H53" s="11">
        <f>+'Total Trimestre'!H53</f>
        <v>30160768.369999997</v>
      </c>
      <c r="I53" s="11">
        <f>+'Total Trimestre'!I53</f>
        <v>0</v>
      </c>
      <c r="J53" s="11">
        <f>+'Total Trimestre'!J53</f>
        <v>17684431.939999998</v>
      </c>
      <c r="K53" s="12">
        <f t="shared" si="0"/>
        <v>774536919.5</v>
      </c>
    </row>
    <row r="54" spans="1:11" s="14" customFormat="1" ht="13.5" thickBot="1" x14ac:dyDescent="0.25">
      <c r="A54" s="5" t="s">
        <v>13</v>
      </c>
      <c r="B54" s="13">
        <f t="shared" ref="B54:J54" si="1">SUM(B7:B53)</f>
        <v>16641608966.799999</v>
      </c>
      <c r="C54" s="13">
        <f t="shared" si="1"/>
        <v>2030392752.0400004</v>
      </c>
      <c r="D54" s="13">
        <f t="shared" si="1"/>
        <v>1280221962.1200001</v>
      </c>
      <c r="E54" s="13">
        <f t="shared" si="1"/>
        <v>143664049.78999999</v>
      </c>
      <c r="F54" s="13">
        <f t="shared" si="1"/>
        <v>15898979762.549997</v>
      </c>
      <c r="G54" s="13">
        <f t="shared" si="1"/>
        <v>385379342.55000001</v>
      </c>
      <c r="H54" s="13">
        <f t="shared" si="1"/>
        <v>1022953750.2499999</v>
      </c>
      <c r="I54" s="13">
        <f t="shared" si="1"/>
        <v>5776205889.1499996</v>
      </c>
      <c r="J54" s="13">
        <f t="shared" si="1"/>
        <v>924192942.24000025</v>
      </c>
      <c r="K54" s="13">
        <f>SUM(K7:K53)</f>
        <v>44103599417.489998</v>
      </c>
    </row>
    <row r="55" spans="1:11" x14ac:dyDescent="0.2">
      <c r="F55" s="8"/>
      <c r="G55" s="8"/>
      <c r="H55" s="8"/>
      <c r="I55" s="8"/>
      <c r="J55" s="8"/>
      <c r="K55" s="8"/>
    </row>
    <row r="56" spans="1:11" x14ac:dyDescent="0.2">
      <c r="F56" s="8"/>
      <c r="G56" s="8"/>
      <c r="H56" s="8"/>
      <c r="I56" s="8"/>
      <c r="J56" s="8"/>
      <c r="K56" s="8"/>
    </row>
    <row r="57" spans="1:11" x14ac:dyDescent="0.2">
      <c r="F57" s="8"/>
      <c r="G57" s="8"/>
      <c r="H57" s="8"/>
      <c r="I57" s="8"/>
      <c r="J57" s="8"/>
    </row>
    <row r="58" spans="1:11" x14ac:dyDescent="0.2">
      <c r="F58" s="8"/>
      <c r="G58" s="8"/>
      <c r="H58" s="8"/>
      <c r="I58" s="8"/>
      <c r="J58" s="8"/>
    </row>
    <row r="59" spans="1:11" x14ac:dyDescent="0.2">
      <c r="F59" s="8"/>
      <c r="G59" s="8"/>
      <c r="H59" s="8"/>
      <c r="I59" s="8"/>
      <c r="J59" s="8"/>
    </row>
    <row r="60" spans="1:11" x14ac:dyDescent="0.2">
      <c r="F60" s="8"/>
      <c r="G60" s="8"/>
      <c r="H60" s="8"/>
      <c r="I60" s="8"/>
      <c r="J60" s="8"/>
    </row>
    <row r="61" spans="1:11" x14ac:dyDescent="0.2">
      <c r="F61" s="8"/>
      <c r="G61" s="8"/>
      <c r="H61" s="8"/>
      <c r="I61" s="8"/>
      <c r="J61" s="8"/>
    </row>
    <row r="62" spans="1:11" x14ac:dyDescent="0.2">
      <c r="F62" s="8"/>
      <c r="G62" s="8"/>
      <c r="H62" s="8"/>
      <c r="I62" s="8"/>
      <c r="J62" s="8"/>
    </row>
    <row r="63" spans="1:11" x14ac:dyDescent="0.2">
      <c r="G63" s="8"/>
      <c r="H63" s="8"/>
      <c r="I63" s="8"/>
      <c r="J63" s="8"/>
    </row>
    <row r="64" spans="1:11" x14ac:dyDescent="0.2">
      <c r="G64" s="8"/>
      <c r="H64" s="8"/>
      <c r="I64" s="8"/>
      <c r="J64" s="8"/>
    </row>
    <row r="65" spans="7:10" x14ac:dyDescent="0.2">
      <c r="G65" s="8"/>
      <c r="H65" s="8"/>
      <c r="I65" s="8"/>
      <c r="J65" s="8"/>
    </row>
    <row r="66" spans="7:10" x14ac:dyDescent="0.2">
      <c r="G66" s="8"/>
      <c r="H66" s="8"/>
      <c r="I66" s="8"/>
      <c r="J66" s="8"/>
    </row>
  </sheetData>
  <mergeCells count="12">
    <mergeCell ref="K5:K6"/>
    <mergeCell ref="A1:K1"/>
    <mergeCell ref="A2:K2"/>
    <mergeCell ref="B4:K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41527-E1A7-42F8-B595-14FA9BF0492A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29" customWidth="1"/>
    <col min="5" max="5" width="17.7109375" style="29" customWidth="1"/>
    <col min="6" max="6" width="16.140625" style="27" customWidth="1"/>
    <col min="7" max="7" width="14.140625" style="27" customWidth="1"/>
    <col min="8" max="8" width="14.28515625" style="27" customWidth="1"/>
    <col min="9" max="10" width="17.140625" style="27" customWidth="1"/>
    <col min="11" max="11" width="15.42578125" style="27" bestFit="1" customWidth="1"/>
    <col min="12" max="12" width="11.28515625" style="27" bestFit="1" customWidth="1"/>
    <col min="13" max="252" width="11.42578125" style="27"/>
    <col min="253" max="253" width="44.7109375" style="27" customWidth="1"/>
    <col min="254" max="256" width="17.140625" style="27" customWidth="1"/>
    <col min="257" max="257" width="17.7109375" style="27" customWidth="1"/>
    <col min="258" max="258" width="16.140625" style="27" customWidth="1"/>
    <col min="259" max="259" width="14.140625" style="27" customWidth="1"/>
    <col min="260" max="260" width="14.28515625" style="27" customWidth="1"/>
    <col min="261" max="262" width="17.140625" style="27" customWidth="1"/>
    <col min="263" max="263" width="15.42578125" style="27" bestFit="1" customWidth="1"/>
    <col min="264" max="264" width="15.28515625" style="27" bestFit="1" customWidth="1"/>
    <col min="265" max="265" width="15.140625" style="27" customWidth="1"/>
    <col min="266" max="266" width="15.85546875" style="27" customWidth="1"/>
    <col min="267" max="267" width="15.5703125" style="27" customWidth="1"/>
    <col min="268" max="268" width="11.28515625" style="27" bestFit="1" customWidth="1"/>
    <col min="269" max="508" width="11.42578125" style="27"/>
    <col min="509" max="509" width="44.7109375" style="27" customWidth="1"/>
    <col min="510" max="512" width="17.140625" style="27" customWidth="1"/>
    <col min="513" max="513" width="17.7109375" style="27" customWidth="1"/>
    <col min="514" max="514" width="16.140625" style="27" customWidth="1"/>
    <col min="515" max="515" width="14.140625" style="27" customWidth="1"/>
    <col min="516" max="516" width="14.28515625" style="27" customWidth="1"/>
    <col min="517" max="518" width="17.140625" style="27" customWidth="1"/>
    <col min="519" max="519" width="15.42578125" style="27" bestFit="1" customWidth="1"/>
    <col min="520" max="520" width="15.28515625" style="27" bestFit="1" customWidth="1"/>
    <col min="521" max="521" width="15.140625" style="27" customWidth="1"/>
    <col min="522" max="522" width="15.85546875" style="27" customWidth="1"/>
    <col min="523" max="523" width="15.5703125" style="27" customWidth="1"/>
    <col min="524" max="524" width="11.28515625" style="27" bestFit="1" customWidth="1"/>
    <col min="525" max="764" width="11.42578125" style="27"/>
    <col min="765" max="765" width="44.7109375" style="27" customWidth="1"/>
    <col min="766" max="768" width="17.140625" style="27" customWidth="1"/>
    <col min="769" max="769" width="17.7109375" style="27" customWidth="1"/>
    <col min="770" max="770" width="16.140625" style="27" customWidth="1"/>
    <col min="771" max="771" width="14.140625" style="27" customWidth="1"/>
    <col min="772" max="772" width="14.28515625" style="27" customWidth="1"/>
    <col min="773" max="774" width="17.140625" style="27" customWidth="1"/>
    <col min="775" max="775" width="15.42578125" style="27" bestFit="1" customWidth="1"/>
    <col min="776" max="776" width="15.28515625" style="27" bestFit="1" customWidth="1"/>
    <col min="777" max="777" width="15.140625" style="27" customWidth="1"/>
    <col min="778" max="778" width="15.85546875" style="27" customWidth="1"/>
    <col min="779" max="779" width="15.5703125" style="27" customWidth="1"/>
    <col min="780" max="780" width="11.28515625" style="27" bestFit="1" customWidth="1"/>
    <col min="781" max="1020" width="11.42578125" style="27"/>
    <col min="1021" max="1021" width="44.7109375" style="27" customWidth="1"/>
    <col min="1022" max="1024" width="17.140625" style="27" customWidth="1"/>
    <col min="1025" max="1025" width="17.7109375" style="27" customWidth="1"/>
    <col min="1026" max="1026" width="16.140625" style="27" customWidth="1"/>
    <col min="1027" max="1027" width="14.140625" style="27" customWidth="1"/>
    <col min="1028" max="1028" width="14.28515625" style="27" customWidth="1"/>
    <col min="1029" max="1030" width="17.140625" style="27" customWidth="1"/>
    <col min="1031" max="1031" width="15.42578125" style="27" bestFit="1" customWidth="1"/>
    <col min="1032" max="1032" width="15.28515625" style="27" bestFit="1" customWidth="1"/>
    <col min="1033" max="1033" width="15.140625" style="27" customWidth="1"/>
    <col min="1034" max="1034" width="15.85546875" style="27" customWidth="1"/>
    <col min="1035" max="1035" width="15.5703125" style="27" customWidth="1"/>
    <col min="1036" max="1036" width="11.28515625" style="27" bestFit="1" customWidth="1"/>
    <col min="1037" max="1276" width="11.42578125" style="27"/>
    <col min="1277" max="1277" width="44.7109375" style="27" customWidth="1"/>
    <col min="1278" max="1280" width="17.140625" style="27" customWidth="1"/>
    <col min="1281" max="1281" width="17.7109375" style="27" customWidth="1"/>
    <col min="1282" max="1282" width="16.140625" style="27" customWidth="1"/>
    <col min="1283" max="1283" width="14.140625" style="27" customWidth="1"/>
    <col min="1284" max="1284" width="14.28515625" style="27" customWidth="1"/>
    <col min="1285" max="1286" width="17.140625" style="27" customWidth="1"/>
    <col min="1287" max="1287" width="15.42578125" style="27" bestFit="1" customWidth="1"/>
    <col min="1288" max="1288" width="15.28515625" style="27" bestFit="1" customWidth="1"/>
    <col min="1289" max="1289" width="15.140625" style="27" customWidth="1"/>
    <col min="1290" max="1290" width="15.85546875" style="27" customWidth="1"/>
    <col min="1291" max="1291" width="15.5703125" style="27" customWidth="1"/>
    <col min="1292" max="1292" width="11.28515625" style="27" bestFit="1" customWidth="1"/>
    <col min="1293" max="1532" width="11.42578125" style="27"/>
    <col min="1533" max="1533" width="44.7109375" style="27" customWidth="1"/>
    <col min="1534" max="1536" width="17.140625" style="27" customWidth="1"/>
    <col min="1537" max="1537" width="17.7109375" style="27" customWidth="1"/>
    <col min="1538" max="1538" width="16.140625" style="27" customWidth="1"/>
    <col min="1539" max="1539" width="14.140625" style="27" customWidth="1"/>
    <col min="1540" max="1540" width="14.28515625" style="27" customWidth="1"/>
    <col min="1541" max="1542" width="17.140625" style="27" customWidth="1"/>
    <col min="1543" max="1543" width="15.42578125" style="27" bestFit="1" customWidth="1"/>
    <col min="1544" max="1544" width="15.28515625" style="27" bestFit="1" customWidth="1"/>
    <col min="1545" max="1545" width="15.140625" style="27" customWidth="1"/>
    <col min="1546" max="1546" width="15.85546875" style="27" customWidth="1"/>
    <col min="1547" max="1547" width="15.5703125" style="27" customWidth="1"/>
    <col min="1548" max="1548" width="11.28515625" style="27" bestFit="1" customWidth="1"/>
    <col min="1549" max="1788" width="11.42578125" style="27"/>
    <col min="1789" max="1789" width="44.7109375" style="27" customWidth="1"/>
    <col min="1790" max="1792" width="17.140625" style="27" customWidth="1"/>
    <col min="1793" max="1793" width="17.7109375" style="27" customWidth="1"/>
    <col min="1794" max="1794" width="16.140625" style="27" customWidth="1"/>
    <col min="1795" max="1795" width="14.140625" style="27" customWidth="1"/>
    <col min="1796" max="1796" width="14.28515625" style="27" customWidth="1"/>
    <col min="1797" max="1798" width="17.140625" style="27" customWidth="1"/>
    <col min="1799" max="1799" width="15.42578125" style="27" bestFit="1" customWidth="1"/>
    <col min="1800" max="1800" width="15.28515625" style="27" bestFit="1" customWidth="1"/>
    <col min="1801" max="1801" width="15.140625" style="27" customWidth="1"/>
    <col min="1802" max="1802" width="15.85546875" style="27" customWidth="1"/>
    <col min="1803" max="1803" width="15.5703125" style="27" customWidth="1"/>
    <col min="1804" max="1804" width="11.28515625" style="27" bestFit="1" customWidth="1"/>
    <col min="1805" max="2044" width="11.42578125" style="27"/>
    <col min="2045" max="2045" width="44.7109375" style="27" customWidth="1"/>
    <col min="2046" max="2048" width="17.140625" style="27" customWidth="1"/>
    <col min="2049" max="2049" width="17.7109375" style="27" customWidth="1"/>
    <col min="2050" max="2050" width="16.140625" style="27" customWidth="1"/>
    <col min="2051" max="2051" width="14.140625" style="27" customWidth="1"/>
    <col min="2052" max="2052" width="14.28515625" style="27" customWidth="1"/>
    <col min="2053" max="2054" width="17.140625" style="27" customWidth="1"/>
    <col min="2055" max="2055" width="15.42578125" style="27" bestFit="1" customWidth="1"/>
    <col min="2056" max="2056" width="15.28515625" style="27" bestFit="1" customWidth="1"/>
    <col min="2057" max="2057" width="15.140625" style="27" customWidth="1"/>
    <col min="2058" max="2058" width="15.85546875" style="27" customWidth="1"/>
    <col min="2059" max="2059" width="15.5703125" style="27" customWidth="1"/>
    <col min="2060" max="2060" width="11.28515625" style="27" bestFit="1" customWidth="1"/>
    <col min="2061" max="2300" width="11.42578125" style="27"/>
    <col min="2301" max="2301" width="44.7109375" style="27" customWidth="1"/>
    <col min="2302" max="2304" width="17.140625" style="27" customWidth="1"/>
    <col min="2305" max="2305" width="17.7109375" style="27" customWidth="1"/>
    <col min="2306" max="2306" width="16.140625" style="27" customWidth="1"/>
    <col min="2307" max="2307" width="14.140625" style="27" customWidth="1"/>
    <col min="2308" max="2308" width="14.28515625" style="27" customWidth="1"/>
    <col min="2309" max="2310" width="17.140625" style="27" customWidth="1"/>
    <col min="2311" max="2311" width="15.42578125" style="27" bestFit="1" customWidth="1"/>
    <col min="2312" max="2312" width="15.28515625" style="27" bestFit="1" customWidth="1"/>
    <col min="2313" max="2313" width="15.140625" style="27" customWidth="1"/>
    <col min="2314" max="2314" width="15.85546875" style="27" customWidth="1"/>
    <col min="2315" max="2315" width="15.5703125" style="27" customWidth="1"/>
    <col min="2316" max="2316" width="11.28515625" style="27" bestFit="1" customWidth="1"/>
    <col min="2317" max="2556" width="11.42578125" style="27"/>
    <col min="2557" max="2557" width="44.7109375" style="27" customWidth="1"/>
    <col min="2558" max="2560" width="17.140625" style="27" customWidth="1"/>
    <col min="2561" max="2561" width="17.7109375" style="27" customWidth="1"/>
    <col min="2562" max="2562" width="16.140625" style="27" customWidth="1"/>
    <col min="2563" max="2563" width="14.140625" style="27" customWidth="1"/>
    <col min="2564" max="2564" width="14.28515625" style="27" customWidth="1"/>
    <col min="2565" max="2566" width="17.140625" style="27" customWidth="1"/>
    <col min="2567" max="2567" width="15.42578125" style="27" bestFit="1" customWidth="1"/>
    <col min="2568" max="2568" width="15.28515625" style="27" bestFit="1" customWidth="1"/>
    <col min="2569" max="2569" width="15.140625" style="27" customWidth="1"/>
    <col min="2570" max="2570" width="15.85546875" style="27" customWidth="1"/>
    <col min="2571" max="2571" width="15.5703125" style="27" customWidth="1"/>
    <col min="2572" max="2572" width="11.28515625" style="27" bestFit="1" customWidth="1"/>
    <col min="2573" max="2812" width="11.42578125" style="27"/>
    <col min="2813" max="2813" width="44.7109375" style="27" customWidth="1"/>
    <col min="2814" max="2816" width="17.140625" style="27" customWidth="1"/>
    <col min="2817" max="2817" width="17.7109375" style="27" customWidth="1"/>
    <col min="2818" max="2818" width="16.140625" style="27" customWidth="1"/>
    <col min="2819" max="2819" width="14.140625" style="27" customWidth="1"/>
    <col min="2820" max="2820" width="14.28515625" style="27" customWidth="1"/>
    <col min="2821" max="2822" width="17.140625" style="27" customWidth="1"/>
    <col min="2823" max="2823" width="15.42578125" style="27" bestFit="1" customWidth="1"/>
    <col min="2824" max="2824" width="15.28515625" style="27" bestFit="1" customWidth="1"/>
    <col min="2825" max="2825" width="15.140625" style="27" customWidth="1"/>
    <col min="2826" max="2826" width="15.85546875" style="27" customWidth="1"/>
    <col min="2827" max="2827" width="15.5703125" style="27" customWidth="1"/>
    <col min="2828" max="2828" width="11.28515625" style="27" bestFit="1" customWidth="1"/>
    <col min="2829" max="3068" width="11.42578125" style="27"/>
    <col min="3069" max="3069" width="44.7109375" style="27" customWidth="1"/>
    <col min="3070" max="3072" width="17.140625" style="27" customWidth="1"/>
    <col min="3073" max="3073" width="17.7109375" style="27" customWidth="1"/>
    <col min="3074" max="3074" width="16.140625" style="27" customWidth="1"/>
    <col min="3075" max="3075" width="14.140625" style="27" customWidth="1"/>
    <col min="3076" max="3076" width="14.28515625" style="27" customWidth="1"/>
    <col min="3077" max="3078" width="17.140625" style="27" customWidth="1"/>
    <col min="3079" max="3079" width="15.42578125" style="27" bestFit="1" customWidth="1"/>
    <col min="3080" max="3080" width="15.28515625" style="27" bestFit="1" customWidth="1"/>
    <col min="3081" max="3081" width="15.140625" style="27" customWidth="1"/>
    <col min="3082" max="3082" width="15.85546875" style="27" customWidth="1"/>
    <col min="3083" max="3083" width="15.5703125" style="27" customWidth="1"/>
    <col min="3084" max="3084" width="11.28515625" style="27" bestFit="1" customWidth="1"/>
    <col min="3085" max="3324" width="11.42578125" style="27"/>
    <col min="3325" max="3325" width="44.7109375" style="27" customWidth="1"/>
    <col min="3326" max="3328" width="17.140625" style="27" customWidth="1"/>
    <col min="3329" max="3329" width="17.7109375" style="27" customWidth="1"/>
    <col min="3330" max="3330" width="16.140625" style="27" customWidth="1"/>
    <col min="3331" max="3331" width="14.140625" style="27" customWidth="1"/>
    <col min="3332" max="3332" width="14.28515625" style="27" customWidth="1"/>
    <col min="3333" max="3334" width="17.140625" style="27" customWidth="1"/>
    <col min="3335" max="3335" width="15.42578125" style="27" bestFit="1" customWidth="1"/>
    <col min="3336" max="3336" width="15.28515625" style="27" bestFit="1" customWidth="1"/>
    <col min="3337" max="3337" width="15.140625" style="27" customWidth="1"/>
    <col min="3338" max="3338" width="15.85546875" style="27" customWidth="1"/>
    <col min="3339" max="3339" width="15.5703125" style="27" customWidth="1"/>
    <col min="3340" max="3340" width="11.28515625" style="27" bestFit="1" customWidth="1"/>
    <col min="3341" max="3580" width="11.42578125" style="27"/>
    <col min="3581" max="3581" width="44.7109375" style="27" customWidth="1"/>
    <col min="3582" max="3584" width="17.140625" style="27" customWidth="1"/>
    <col min="3585" max="3585" width="17.7109375" style="27" customWidth="1"/>
    <col min="3586" max="3586" width="16.140625" style="27" customWidth="1"/>
    <col min="3587" max="3587" width="14.140625" style="27" customWidth="1"/>
    <col min="3588" max="3588" width="14.28515625" style="27" customWidth="1"/>
    <col min="3589" max="3590" width="17.140625" style="27" customWidth="1"/>
    <col min="3591" max="3591" width="15.42578125" style="27" bestFit="1" customWidth="1"/>
    <col min="3592" max="3592" width="15.28515625" style="27" bestFit="1" customWidth="1"/>
    <col min="3593" max="3593" width="15.140625" style="27" customWidth="1"/>
    <col min="3594" max="3594" width="15.85546875" style="27" customWidth="1"/>
    <col min="3595" max="3595" width="15.5703125" style="27" customWidth="1"/>
    <col min="3596" max="3596" width="11.28515625" style="27" bestFit="1" customWidth="1"/>
    <col min="3597" max="3836" width="11.42578125" style="27"/>
    <col min="3837" max="3837" width="44.7109375" style="27" customWidth="1"/>
    <col min="3838" max="3840" width="17.140625" style="27" customWidth="1"/>
    <col min="3841" max="3841" width="17.7109375" style="27" customWidth="1"/>
    <col min="3842" max="3842" width="16.140625" style="27" customWidth="1"/>
    <col min="3843" max="3843" width="14.140625" style="27" customWidth="1"/>
    <col min="3844" max="3844" width="14.28515625" style="27" customWidth="1"/>
    <col min="3845" max="3846" width="17.140625" style="27" customWidth="1"/>
    <col min="3847" max="3847" width="15.42578125" style="27" bestFit="1" customWidth="1"/>
    <col min="3848" max="3848" width="15.28515625" style="27" bestFit="1" customWidth="1"/>
    <col min="3849" max="3849" width="15.140625" style="27" customWidth="1"/>
    <col min="3850" max="3850" width="15.85546875" style="27" customWidth="1"/>
    <col min="3851" max="3851" width="15.5703125" style="27" customWidth="1"/>
    <col min="3852" max="3852" width="11.28515625" style="27" bestFit="1" customWidth="1"/>
    <col min="3853" max="4092" width="11.42578125" style="27"/>
    <col min="4093" max="4093" width="44.7109375" style="27" customWidth="1"/>
    <col min="4094" max="4096" width="17.140625" style="27" customWidth="1"/>
    <col min="4097" max="4097" width="17.7109375" style="27" customWidth="1"/>
    <col min="4098" max="4098" width="16.140625" style="27" customWidth="1"/>
    <col min="4099" max="4099" width="14.140625" style="27" customWidth="1"/>
    <col min="4100" max="4100" width="14.28515625" style="27" customWidth="1"/>
    <col min="4101" max="4102" width="17.140625" style="27" customWidth="1"/>
    <col min="4103" max="4103" width="15.42578125" style="27" bestFit="1" customWidth="1"/>
    <col min="4104" max="4104" width="15.28515625" style="27" bestFit="1" customWidth="1"/>
    <col min="4105" max="4105" width="15.140625" style="27" customWidth="1"/>
    <col min="4106" max="4106" width="15.85546875" style="27" customWidth="1"/>
    <col min="4107" max="4107" width="15.5703125" style="27" customWidth="1"/>
    <col min="4108" max="4108" width="11.28515625" style="27" bestFit="1" customWidth="1"/>
    <col min="4109" max="4348" width="11.42578125" style="27"/>
    <col min="4349" max="4349" width="44.7109375" style="27" customWidth="1"/>
    <col min="4350" max="4352" width="17.140625" style="27" customWidth="1"/>
    <col min="4353" max="4353" width="17.7109375" style="27" customWidth="1"/>
    <col min="4354" max="4354" width="16.140625" style="27" customWidth="1"/>
    <col min="4355" max="4355" width="14.140625" style="27" customWidth="1"/>
    <col min="4356" max="4356" width="14.28515625" style="27" customWidth="1"/>
    <col min="4357" max="4358" width="17.140625" style="27" customWidth="1"/>
    <col min="4359" max="4359" width="15.42578125" style="27" bestFit="1" customWidth="1"/>
    <col min="4360" max="4360" width="15.28515625" style="27" bestFit="1" customWidth="1"/>
    <col min="4361" max="4361" width="15.140625" style="27" customWidth="1"/>
    <col min="4362" max="4362" width="15.85546875" style="27" customWidth="1"/>
    <col min="4363" max="4363" width="15.5703125" style="27" customWidth="1"/>
    <col min="4364" max="4364" width="11.28515625" style="27" bestFit="1" customWidth="1"/>
    <col min="4365" max="4604" width="11.42578125" style="27"/>
    <col min="4605" max="4605" width="44.7109375" style="27" customWidth="1"/>
    <col min="4606" max="4608" width="17.140625" style="27" customWidth="1"/>
    <col min="4609" max="4609" width="17.7109375" style="27" customWidth="1"/>
    <col min="4610" max="4610" width="16.140625" style="27" customWidth="1"/>
    <col min="4611" max="4611" width="14.140625" style="27" customWidth="1"/>
    <col min="4612" max="4612" width="14.28515625" style="27" customWidth="1"/>
    <col min="4613" max="4614" width="17.140625" style="27" customWidth="1"/>
    <col min="4615" max="4615" width="15.42578125" style="27" bestFit="1" customWidth="1"/>
    <col min="4616" max="4616" width="15.28515625" style="27" bestFit="1" customWidth="1"/>
    <col min="4617" max="4617" width="15.140625" style="27" customWidth="1"/>
    <col min="4618" max="4618" width="15.85546875" style="27" customWidth="1"/>
    <col min="4619" max="4619" width="15.5703125" style="27" customWidth="1"/>
    <col min="4620" max="4620" width="11.28515625" style="27" bestFit="1" customWidth="1"/>
    <col min="4621" max="4860" width="11.42578125" style="27"/>
    <col min="4861" max="4861" width="44.7109375" style="27" customWidth="1"/>
    <col min="4862" max="4864" width="17.140625" style="27" customWidth="1"/>
    <col min="4865" max="4865" width="17.7109375" style="27" customWidth="1"/>
    <col min="4866" max="4866" width="16.140625" style="27" customWidth="1"/>
    <col min="4867" max="4867" width="14.140625" style="27" customWidth="1"/>
    <col min="4868" max="4868" width="14.28515625" style="27" customWidth="1"/>
    <col min="4869" max="4870" width="17.140625" style="27" customWidth="1"/>
    <col min="4871" max="4871" width="15.42578125" style="27" bestFit="1" customWidth="1"/>
    <col min="4872" max="4872" width="15.28515625" style="27" bestFit="1" customWidth="1"/>
    <col min="4873" max="4873" width="15.140625" style="27" customWidth="1"/>
    <col min="4874" max="4874" width="15.85546875" style="27" customWidth="1"/>
    <col min="4875" max="4875" width="15.5703125" style="27" customWidth="1"/>
    <col min="4876" max="4876" width="11.28515625" style="27" bestFit="1" customWidth="1"/>
    <col min="4877" max="5116" width="11.42578125" style="27"/>
    <col min="5117" max="5117" width="44.7109375" style="27" customWidth="1"/>
    <col min="5118" max="5120" width="17.140625" style="27" customWidth="1"/>
    <col min="5121" max="5121" width="17.7109375" style="27" customWidth="1"/>
    <col min="5122" max="5122" width="16.140625" style="27" customWidth="1"/>
    <col min="5123" max="5123" width="14.140625" style="27" customWidth="1"/>
    <col min="5124" max="5124" width="14.28515625" style="27" customWidth="1"/>
    <col min="5125" max="5126" width="17.140625" style="27" customWidth="1"/>
    <col min="5127" max="5127" width="15.42578125" style="27" bestFit="1" customWidth="1"/>
    <col min="5128" max="5128" width="15.28515625" style="27" bestFit="1" customWidth="1"/>
    <col min="5129" max="5129" width="15.140625" style="27" customWidth="1"/>
    <col min="5130" max="5130" width="15.85546875" style="27" customWidth="1"/>
    <col min="5131" max="5131" width="15.5703125" style="27" customWidth="1"/>
    <col min="5132" max="5132" width="11.28515625" style="27" bestFit="1" customWidth="1"/>
    <col min="5133" max="5372" width="11.42578125" style="27"/>
    <col min="5373" max="5373" width="44.7109375" style="27" customWidth="1"/>
    <col min="5374" max="5376" width="17.140625" style="27" customWidth="1"/>
    <col min="5377" max="5377" width="17.7109375" style="27" customWidth="1"/>
    <col min="5378" max="5378" width="16.140625" style="27" customWidth="1"/>
    <col min="5379" max="5379" width="14.140625" style="27" customWidth="1"/>
    <col min="5380" max="5380" width="14.28515625" style="27" customWidth="1"/>
    <col min="5381" max="5382" width="17.140625" style="27" customWidth="1"/>
    <col min="5383" max="5383" width="15.42578125" style="27" bestFit="1" customWidth="1"/>
    <col min="5384" max="5384" width="15.28515625" style="27" bestFit="1" customWidth="1"/>
    <col min="5385" max="5385" width="15.140625" style="27" customWidth="1"/>
    <col min="5386" max="5386" width="15.85546875" style="27" customWidth="1"/>
    <col min="5387" max="5387" width="15.5703125" style="27" customWidth="1"/>
    <col min="5388" max="5388" width="11.28515625" style="27" bestFit="1" customWidth="1"/>
    <col min="5389" max="5628" width="11.42578125" style="27"/>
    <col min="5629" max="5629" width="44.7109375" style="27" customWidth="1"/>
    <col min="5630" max="5632" width="17.140625" style="27" customWidth="1"/>
    <col min="5633" max="5633" width="17.7109375" style="27" customWidth="1"/>
    <col min="5634" max="5634" width="16.140625" style="27" customWidth="1"/>
    <col min="5635" max="5635" width="14.140625" style="27" customWidth="1"/>
    <col min="5636" max="5636" width="14.28515625" style="27" customWidth="1"/>
    <col min="5637" max="5638" width="17.140625" style="27" customWidth="1"/>
    <col min="5639" max="5639" width="15.42578125" style="27" bestFit="1" customWidth="1"/>
    <col min="5640" max="5640" width="15.28515625" style="27" bestFit="1" customWidth="1"/>
    <col min="5641" max="5641" width="15.140625" style="27" customWidth="1"/>
    <col min="5642" max="5642" width="15.85546875" style="27" customWidth="1"/>
    <col min="5643" max="5643" width="15.5703125" style="27" customWidth="1"/>
    <col min="5644" max="5644" width="11.28515625" style="27" bestFit="1" customWidth="1"/>
    <col min="5645" max="5884" width="11.42578125" style="27"/>
    <col min="5885" max="5885" width="44.7109375" style="27" customWidth="1"/>
    <col min="5886" max="5888" width="17.140625" style="27" customWidth="1"/>
    <col min="5889" max="5889" width="17.7109375" style="27" customWidth="1"/>
    <col min="5890" max="5890" width="16.140625" style="27" customWidth="1"/>
    <col min="5891" max="5891" width="14.140625" style="27" customWidth="1"/>
    <col min="5892" max="5892" width="14.28515625" style="27" customWidth="1"/>
    <col min="5893" max="5894" width="17.140625" style="27" customWidth="1"/>
    <col min="5895" max="5895" width="15.42578125" style="27" bestFit="1" customWidth="1"/>
    <col min="5896" max="5896" width="15.28515625" style="27" bestFit="1" customWidth="1"/>
    <col min="5897" max="5897" width="15.140625" style="27" customWidth="1"/>
    <col min="5898" max="5898" width="15.85546875" style="27" customWidth="1"/>
    <col min="5899" max="5899" width="15.5703125" style="27" customWidth="1"/>
    <col min="5900" max="5900" width="11.28515625" style="27" bestFit="1" customWidth="1"/>
    <col min="5901" max="6140" width="11.42578125" style="27"/>
    <col min="6141" max="6141" width="44.7109375" style="27" customWidth="1"/>
    <col min="6142" max="6144" width="17.140625" style="27" customWidth="1"/>
    <col min="6145" max="6145" width="17.7109375" style="27" customWidth="1"/>
    <col min="6146" max="6146" width="16.140625" style="27" customWidth="1"/>
    <col min="6147" max="6147" width="14.140625" style="27" customWidth="1"/>
    <col min="6148" max="6148" width="14.28515625" style="27" customWidth="1"/>
    <col min="6149" max="6150" width="17.140625" style="27" customWidth="1"/>
    <col min="6151" max="6151" width="15.42578125" style="27" bestFit="1" customWidth="1"/>
    <col min="6152" max="6152" width="15.28515625" style="27" bestFit="1" customWidth="1"/>
    <col min="6153" max="6153" width="15.140625" style="27" customWidth="1"/>
    <col min="6154" max="6154" width="15.85546875" style="27" customWidth="1"/>
    <col min="6155" max="6155" width="15.5703125" style="27" customWidth="1"/>
    <col min="6156" max="6156" width="11.28515625" style="27" bestFit="1" customWidth="1"/>
    <col min="6157" max="6396" width="11.42578125" style="27"/>
    <col min="6397" max="6397" width="44.7109375" style="27" customWidth="1"/>
    <col min="6398" max="6400" width="17.140625" style="27" customWidth="1"/>
    <col min="6401" max="6401" width="17.7109375" style="27" customWidth="1"/>
    <col min="6402" max="6402" width="16.140625" style="27" customWidth="1"/>
    <col min="6403" max="6403" width="14.140625" style="27" customWidth="1"/>
    <col min="6404" max="6404" width="14.28515625" style="27" customWidth="1"/>
    <col min="6405" max="6406" width="17.140625" style="27" customWidth="1"/>
    <col min="6407" max="6407" width="15.42578125" style="27" bestFit="1" customWidth="1"/>
    <col min="6408" max="6408" width="15.28515625" style="27" bestFit="1" customWidth="1"/>
    <col min="6409" max="6409" width="15.140625" style="27" customWidth="1"/>
    <col min="6410" max="6410" width="15.85546875" style="27" customWidth="1"/>
    <col min="6411" max="6411" width="15.5703125" style="27" customWidth="1"/>
    <col min="6412" max="6412" width="11.28515625" style="27" bestFit="1" customWidth="1"/>
    <col min="6413" max="6652" width="11.42578125" style="27"/>
    <col min="6653" max="6653" width="44.7109375" style="27" customWidth="1"/>
    <col min="6654" max="6656" width="17.140625" style="27" customWidth="1"/>
    <col min="6657" max="6657" width="17.7109375" style="27" customWidth="1"/>
    <col min="6658" max="6658" width="16.140625" style="27" customWidth="1"/>
    <col min="6659" max="6659" width="14.140625" style="27" customWidth="1"/>
    <col min="6660" max="6660" width="14.28515625" style="27" customWidth="1"/>
    <col min="6661" max="6662" width="17.140625" style="27" customWidth="1"/>
    <col min="6663" max="6663" width="15.42578125" style="27" bestFit="1" customWidth="1"/>
    <col min="6664" max="6664" width="15.28515625" style="27" bestFit="1" customWidth="1"/>
    <col min="6665" max="6665" width="15.140625" style="27" customWidth="1"/>
    <col min="6666" max="6666" width="15.85546875" style="27" customWidth="1"/>
    <col min="6667" max="6667" width="15.5703125" style="27" customWidth="1"/>
    <col min="6668" max="6668" width="11.28515625" style="27" bestFit="1" customWidth="1"/>
    <col min="6669" max="6908" width="11.42578125" style="27"/>
    <col min="6909" max="6909" width="44.7109375" style="27" customWidth="1"/>
    <col min="6910" max="6912" width="17.140625" style="27" customWidth="1"/>
    <col min="6913" max="6913" width="17.7109375" style="27" customWidth="1"/>
    <col min="6914" max="6914" width="16.140625" style="27" customWidth="1"/>
    <col min="6915" max="6915" width="14.140625" style="27" customWidth="1"/>
    <col min="6916" max="6916" width="14.28515625" style="27" customWidth="1"/>
    <col min="6917" max="6918" width="17.140625" style="27" customWidth="1"/>
    <col min="6919" max="6919" width="15.42578125" style="27" bestFit="1" customWidth="1"/>
    <col min="6920" max="6920" width="15.28515625" style="27" bestFit="1" customWidth="1"/>
    <col min="6921" max="6921" width="15.140625" style="27" customWidth="1"/>
    <col min="6922" max="6922" width="15.85546875" style="27" customWidth="1"/>
    <col min="6923" max="6923" width="15.5703125" style="27" customWidth="1"/>
    <col min="6924" max="6924" width="11.28515625" style="27" bestFit="1" customWidth="1"/>
    <col min="6925" max="7164" width="11.42578125" style="27"/>
    <col min="7165" max="7165" width="44.7109375" style="27" customWidth="1"/>
    <col min="7166" max="7168" width="17.140625" style="27" customWidth="1"/>
    <col min="7169" max="7169" width="17.7109375" style="27" customWidth="1"/>
    <col min="7170" max="7170" width="16.140625" style="27" customWidth="1"/>
    <col min="7171" max="7171" width="14.140625" style="27" customWidth="1"/>
    <col min="7172" max="7172" width="14.28515625" style="27" customWidth="1"/>
    <col min="7173" max="7174" width="17.140625" style="27" customWidth="1"/>
    <col min="7175" max="7175" width="15.42578125" style="27" bestFit="1" customWidth="1"/>
    <col min="7176" max="7176" width="15.28515625" style="27" bestFit="1" customWidth="1"/>
    <col min="7177" max="7177" width="15.140625" style="27" customWidth="1"/>
    <col min="7178" max="7178" width="15.85546875" style="27" customWidth="1"/>
    <col min="7179" max="7179" width="15.5703125" style="27" customWidth="1"/>
    <col min="7180" max="7180" width="11.28515625" style="27" bestFit="1" customWidth="1"/>
    <col min="7181" max="7420" width="11.42578125" style="27"/>
    <col min="7421" max="7421" width="44.7109375" style="27" customWidth="1"/>
    <col min="7422" max="7424" width="17.140625" style="27" customWidth="1"/>
    <col min="7425" max="7425" width="17.7109375" style="27" customWidth="1"/>
    <col min="7426" max="7426" width="16.140625" style="27" customWidth="1"/>
    <col min="7427" max="7427" width="14.140625" style="27" customWidth="1"/>
    <col min="7428" max="7428" width="14.28515625" style="27" customWidth="1"/>
    <col min="7429" max="7430" width="17.140625" style="27" customWidth="1"/>
    <col min="7431" max="7431" width="15.42578125" style="27" bestFit="1" customWidth="1"/>
    <col min="7432" max="7432" width="15.28515625" style="27" bestFit="1" customWidth="1"/>
    <col min="7433" max="7433" width="15.140625" style="27" customWidth="1"/>
    <col min="7434" max="7434" width="15.85546875" style="27" customWidth="1"/>
    <col min="7435" max="7435" width="15.5703125" style="27" customWidth="1"/>
    <col min="7436" max="7436" width="11.28515625" style="27" bestFit="1" customWidth="1"/>
    <col min="7437" max="7676" width="11.42578125" style="27"/>
    <col min="7677" max="7677" width="44.7109375" style="27" customWidth="1"/>
    <col min="7678" max="7680" width="17.140625" style="27" customWidth="1"/>
    <col min="7681" max="7681" width="17.7109375" style="27" customWidth="1"/>
    <col min="7682" max="7682" width="16.140625" style="27" customWidth="1"/>
    <col min="7683" max="7683" width="14.140625" style="27" customWidth="1"/>
    <col min="7684" max="7684" width="14.28515625" style="27" customWidth="1"/>
    <col min="7685" max="7686" width="17.140625" style="27" customWidth="1"/>
    <col min="7687" max="7687" width="15.42578125" style="27" bestFit="1" customWidth="1"/>
    <col min="7688" max="7688" width="15.28515625" style="27" bestFit="1" customWidth="1"/>
    <col min="7689" max="7689" width="15.140625" style="27" customWidth="1"/>
    <col min="7690" max="7690" width="15.85546875" style="27" customWidth="1"/>
    <col min="7691" max="7691" width="15.5703125" style="27" customWidth="1"/>
    <col min="7692" max="7692" width="11.28515625" style="27" bestFit="1" customWidth="1"/>
    <col min="7693" max="7932" width="11.42578125" style="27"/>
    <col min="7933" max="7933" width="44.7109375" style="27" customWidth="1"/>
    <col min="7934" max="7936" width="17.140625" style="27" customWidth="1"/>
    <col min="7937" max="7937" width="17.7109375" style="27" customWidth="1"/>
    <col min="7938" max="7938" width="16.140625" style="27" customWidth="1"/>
    <col min="7939" max="7939" width="14.140625" style="27" customWidth="1"/>
    <col min="7940" max="7940" width="14.28515625" style="27" customWidth="1"/>
    <col min="7941" max="7942" width="17.140625" style="27" customWidth="1"/>
    <col min="7943" max="7943" width="15.42578125" style="27" bestFit="1" customWidth="1"/>
    <col min="7944" max="7944" width="15.28515625" style="27" bestFit="1" customWidth="1"/>
    <col min="7945" max="7945" width="15.140625" style="27" customWidth="1"/>
    <col min="7946" max="7946" width="15.85546875" style="27" customWidth="1"/>
    <col min="7947" max="7947" width="15.5703125" style="27" customWidth="1"/>
    <col min="7948" max="7948" width="11.28515625" style="27" bestFit="1" customWidth="1"/>
    <col min="7949" max="8188" width="11.42578125" style="27"/>
    <col min="8189" max="8189" width="44.7109375" style="27" customWidth="1"/>
    <col min="8190" max="8192" width="17.140625" style="27" customWidth="1"/>
    <col min="8193" max="8193" width="17.7109375" style="27" customWidth="1"/>
    <col min="8194" max="8194" width="16.140625" style="27" customWidth="1"/>
    <col min="8195" max="8195" width="14.140625" style="27" customWidth="1"/>
    <col min="8196" max="8196" width="14.28515625" style="27" customWidth="1"/>
    <col min="8197" max="8198" width="17.140625" style="27" customWidth="1"/>
    <col min="8199" max="8199" width="15.42578125" style="27" bestFit="1" customWidth="1"/>
    <col min="8200" max="8200" width="15.28515625" style="27" bestFit="1" customWidth="1"/>
    <col min="8201" max="8201" width="15.140625" style="27" customWidth="1"/>
    <col min="8202" max="8202" width="15.85546875" style="27" customWidth="1"/>
    <col min="8203" max="8203" width="15.5703125" style="27" customWidth="1"/>
    <col min="8204" max="8204" width="11.28515625" style="27" bestFit="1" customWidth="1"/>
    <col min="8205" max="8444" width="11.42578125" style="27"/>
    <col min="8445" max="8445" width="44.7109375" style="27" customWidth="1"/>
    <col min="8446" max="8448" width="17.140625" style="27" customWidth="1"/>
    <col min="8449" max="8449" width="17.7109375" style="27" customWidth="1"/>
    <col min="8450" max="8450" width="16.140625" style="27" customWidth="1"/>
    <col min="8451" max="8451" width="14.140625" style="27" customWidth="1"/>
    <col min="8452" max="8452" width="14.28515625" style="27" customWidth="1"/>
    <col min="8453" max="8454" width="17.140625" style="27" customWidth="1"/>
    <col min="8455" max="8455" width="15.42578125" style="27" bestFit="1" customWidth="1"/>
    <col min="8456" max="8456" width="15.28515625" style="27" bestFit="1" customWidth="1"/>
    <col min="8457" max="8457" width="15.140625" style="27" customWidth="1"/>
    <col min="8458" max="8458" width="15.85546875" style="27" customWidth="1"/>
    <col min="8459" max="8459" width="15.5703125" style="27" customWidth="1"/>
    <col min="8460" max="8460" width="11.28515625" style="27" bestFit="1" customWidth="1"/>
    <col min="8461" max="8700" width="11.42578125" style="27"/>
    <col min="8701" max="8701" width="44.7109375" style="27" customWidth="1"/>
    <col min="8702" max="8704" width="17.140625" style="27" customWidth="1"/>
    <col min="8705" max="8705" width="17.7109375" style="27" customWidth="1"/>
    <col min="8706" max="8706" width="16.140625" style="27" customWidth="1"/>
    <col min="8707" max="8707" width="14.140625" style="27" customWidth="1"/>
    <col min="8708" max="8708" width="14.28515625" style="27" customWidth="1"/>
    <col min="8709" max="8710" width="17.140625" style="27" customWidth="1"/>
    <col min="8711" max="8711" width="15.42578125" style="27" bestFit="1" customWidth="1"/>
    <col min="8712" max="8712" width="15.28515625" style="27" bestFit="1" customWidth="1"/>
    <col min="8713" max="8713" width="15.140625" style="27" customWidth="1"/>
    <col min="8714" max="8714" width="15.85546875" style="27" customWidth="1"/>
    <col min="8715" max="8715" width="15.5703125" style="27" customWidth="1"/>
    <col min="8716" max="8716" width="11.28515625" style="27" bestFit="1" customWidth="1"/>
    <col min="8717" max="8956" width="11.42578125" style="27"/>
    <col min="8957" max="8957" width="44.7109375" style="27" customWidth="1"/>
    <col min="8958" max="8960" width="17.140625" style="27" customWidth="1"/>
    <col min="8961" max="8961" width="17.7109375" style="27" customWidth="1"/>
    <col min="8962" max="8962" width="16.140625" style="27" customWidth="1"/>
    <col min="8963" max="8963" width="14.140625" style="27" customWidth="1"/>
    <col min="8964" max="8964" width="14.28515625" style="27" customWidth="1"/>
    <col min="8965" max="8966" width="17.140625" style="27" customWidth="1"/>
    <col min="8967" max="8967" width="15.42578125" style="27" bestFit="1" customWidth="1"/>
    <col min="8968" max="8968" width="15.28515625" style="27" bestFit="1" customWidth="1"/>
    <col min="8969" max="8969" width="15.140625" style="27" customWidth="1"/>
    <col min="8970" max="8970" width="15.85546875" style="27" customWidth="1"/>
    <col min="8971" max="8971" width="15.5703125" style="27" customWidth="1"/>
    <col min="8972" max="8972" width="11.28515625" style="27" bestFit="1" customWidth="1"/>
    <col min="8973" max="9212" width="11.42578125" style="27"/>
    <col min="9213" max="9213" width="44.7109375" style="27" customWidth="1"/>
    <col min="9214" max="9216" width="17.140625" style="27" customWidth="1"/>
    <col min="9217" max="9217" width="17.7109375" style="27" customWidth="1"/>
    <col min="9218" max="9218" width="16.140625" style="27" customWidth="1"/>
    <col min="9219" max="9219" width="14.140625" style="27" customWidth="1"/>
    <col min="9220" max="9220" width="14.28515625" style="27" customWidth="1"/>
    <col min="9221" max="9222" width="17.140625" style="27" customWidth="1"/>
    <col min="9223" max="9223" width="15.42578125" style="27" bestFit="1" customWidth="1"/>
    <col min="9224" max="9224" width="15.28515625" style="27" bestFit="1" customWidth="1"/>
    <col min="9225" max="9225" width="15.140625" style="27" customWidth="1"/>
    <col min="9226" max="9226" width="15.85546875" style="27" customWidth="1"/>
    <col min="9227" max="9227" width="15.5703125" style="27" customWidth="1"/>
    <col min="9228" max="9228" width="11.28515625" style="27" bestFit="1" customWidth="1"/>
    <col min="9229" max="9468" width="11.42578125" style="27"/>
    <col min="9469" max="9469" width="44.7109375" style="27" customWidth="1"/>
    <col min="9470" max="9472" width="17.140625" style="27" customWidth="1"/>
    <col min="9473" max="9473" width="17.7109375" style="27" customWidth="1"/>
    <col min="9474" max="9474" width="16.140625" style="27" customWidth="1"/>
    <col min="9475" max="9475" width="14.140625" style="27" customWidth="1"/>
    <col min="9476" max="9476" width="14.28515625" style="27" customWidth="1"/>
    <col min="9477" max="9478" width="17.140625" style="27" customWidth="1"/>
    <col min="9479" max="9479" width="15.42578125" style="27" bestFit="1" customWidth="1"/>
    <col min="9480" max="9480" width="15.28515625" style="27" bestFit="1" customWidth="1"/>
    <col min="9481" max="9481" width="15.140625" style="27" customWidth="1"/>
    <col min="9482" max="9482" width="15.85546875" style="27" customWidth="1"/>
    <col min="9483" max="9483" width="15.5703125" style="27" customWidth="1"/>
    <col min="9484" max="9484" width="11.28515625" style="27" bestFit="1" customWidth="1"/>
    <col min="9485" max="9724" width="11.42578125" style="27"/>
    <col min="9725" max="9725" width="44.7109375" style="27" customWidth="1"/>
    <col min="9726" max="9728" width="17.140625" style="27" customWidth="1"/>
    <col min="9729" max="9729" width="17.7109375" style="27" customWidth="1"/>
    <col min="9730" max="9730" width="16.140625" style="27" customWidth="1"/>
    <col min="9731" max="9731" width="14.140625" style="27" customWidth="1"/>
    <col min="9732" max="9732" width="14.28515625" style="27" customWidth="1"/>
    <col min="9733" max="9734" width="17.140625" style="27" customWidth="1"/>
    <col min="9735" max="9735" width="15.42578125" style="27" bestFit="1" customWidth="1"/>
    <col min="9736" max="9736" width="15.28515625" style="27" bestFit="1" customWidth="1"/>
    <col min="9737" max="9737" width="15.140625" style="27" customWidth="1"/>
    <col min="9738" max="9738" width="15.85546875" style="27" customWidth="1"/>
    <col min="9739" max="9739" width="15.5703125" style="27" customWidth="1"/>
    <col min="9740" max="9740" width="11.28515625" style="27" bestFit="1" customWidth="1"/>
    <col min="9741" max="9980" width="11.42578125" style="27"/>
    <col min="9981" max="9981" width="44.7109375" style="27" customWidth="1"/>
    <col min="9982" max="9984" width="17.140625" style="27" customWidth="1"/>
    <col min="9985" max="9985" width="17.7109375" style="27" customWidth="1"/>
    <col min="9986" max="9986" width="16.140625" style="27" customWidth="1"/>
    <col min="9987" max="9987" width="14.140625" style="27" customWidth="1"/>
    <col min="9988" max="9988" width="14.28515625" style="27" customWidth="1"/>
    <col min="9989" max="9990" width="17.140625" style="27" customWidth="1"/>
    <col min="9991" max="9991" width="15.42578125" style="27" bestFit="1" customWidth="1"/>
    <col min="9992" max="9992" width="15.28515625" style="27" bestFit="1" customWidth="1"/>
    <col min="9993" max="9993" width="15.140625" style="27" customWidth="1"/>
    <col min="9994" max="9994" width="15.85546875" style="27" customWidth="1"/>
    <col min="9995" max="9995" width="15.5703125" style="27" customWidth="1"/>
    <col min="9996" max="9996" width="11.28515625" style="27" bestFit="1" customWidth="1"/>
    <col min="9997" max="10236" width="11.42578125" style="27"/>
    <col min="10237" max="10237" width="44.7109375" style="27" customWidth="1"/>
    <col min="10238" max="10240" width="17.140625" style="27" customWidth="1"/>
    <col min="10241" max="10241" width="17.7109375" style="27" customWidth="1"/>
    <col min="10242" max="10242" width="16.140625" style="27" customWidth="1"/>
    <col min="10243" max="10243" width="14.140625" style="27" customWidth="1"/>
    <col min="10244" max="10244" width="14.28515625" style="27" customWidth="1"/>
    <col min="10245" max="10246" width="17.140625" style="27" customWidth="1"/>
    <col min="10247" max="10247" width="15.42578125" style="27" bestFit="1" customWidth="1"/>
    <col min="10248" max="10248" width="15.28515625" style="27" bestFit="1" customWidth="1"/>
    <col min="10249" max="10249" width="15.140625" style="27" customWidth="1"/>
    <col min="10250" max="10250" width="15.85546875" style="27" customWidth="1"/>
    <col min="10251" max="10251" width="15.5703125" style="27" customWidth="1"/>
    <col min="10252" max="10252" width="11.28515625" style="27" bestFit="1" customWidth="1"/>
    <col min="10253" max="10492" width="11.42578125" style="27"/>
    <col min="10493" max="10493" width="44.7109375" style="27" customWidth="1"/>
    <col min="10494" max="10496" width="17.140625" style="27" customWidth="1"/>
    <col min="10497" max="10497" width="17.7109375" style="27" customWidth="1"/>
    <col min="10498" max="10498" width="16.140625" style="27" customWidth="1"/>
    <col min="10499" max="10499" width="14.140625" style="27" customWidth="1"/>
    <col min="10500" max="10500" width="14.28515625" style="27" customWidth="1"/>
    <col min="10501" max="10502" width="17.140625" style="27" customWidth="1"/>
    <col min="10503" max="10503" width="15.42578125" style="27" bestFit="1" customWidth="1"/>
    <col min="10504" max="10504" width="15.28515625" style="27" bestFit="1" customWidth="1"/>
    <col min="10505" max="10505" width="15.140625" style="27" customWidth="1"/>
    <col min="10506" max="10506" width="15.85546875" style="27" customWidth="1"/>
    <col min="10507" max="10507" width="15.5703125" style="27" customWidth="1"/>
    <col min="10508" max="10508" width="11.28515625" style="27" bestFit="1" customWidth="1"/>
    <col min="10509" max="10748" width="11.42578125" style="27"/>
    <col min="10749" max="10749" width="44.7109375" style="27" customWidth="1"/>
    <col min="10750" max="10752" width="17.140625" style="27" customWidth="1"/>
    <col min="10753" max="10753" width="17.7109375" style="27" customWidth="1"/>
    <col min="10754" max="10754" width="16.140625" style="27" customWidth="1"/>
    <col min="10755" max="10755" width="14.140625" style="27" customWidth="1"/>
    <col min="10756" max="10756" width="14.28515625" style="27" customWidth="1"/>
    <col min="10757" max="10758" width="17.140625" style="27" customWidth="1"/>
    <col min="10759" max="10759" width="15.42578125" style="27" bestFit="1" customWidth="1"/>
    <col min="10760" max="10760" width="15.28515625" style="27" bestFit="1" customWidth="1"/>
    <col min="10761" max="10761" width="15.140625" style="27" customWidth="1"/>
    <col min="10762" max="10762" width="15.85546875" style="27" customWidth="1"/>
    <col min="10763" max="10763" width="15.5703125" style="27" customWidth="1"/>
    <col min="10764" max="10764" width="11.28515625" style="27" bestFit="1" customWidth="1"/>
    <col min="10765" max="11004" width="11.42578125" style="27"/>
    <col min="11005" max="11005" width="44.7109375" style="27" customWidth="1"/>
    <col min="11006" max="11008" width="17.140625" style="27" customWidth="1"/>
    <col min="11009" max="11009" width="17.7109375" style="27" customWidth="1"/>
    <col min="11010" max="11010" width="16.140625" style="27" customWidth="1"/>
    <col min="11011" max="11011" width="14.140625" style="27" customWidth="1"/>
    <col min="11012" max="11012" width="14.28515625" style="27" customWidth="1"/>
    <col min="11013" max="11014" width="17.140625" style="27" customWidth="1"/>
    <col min="11015" max="11015" width="15.42578125" style="27" bestFit="1" customWidth="1"/>
    <col min="11016" max="11016" width="15.28515625" style="27" bestFit="1" customWidth="1"/>
    <col min="11017" max="11017" width="15.140625" style="27" customWidth="1"/>
    <col min="11018" max="11018" width="15.85546875" style="27" customWidth="1"/>
    <col min="11019" max="11019" width="15.5703125" style="27" customWidth="1"/>
    <col min="11020" max="11020" width="11.28515625" style="27" bestFit="1" customWidth="1"/>
    <col min="11021" max="11260" width="11.42578125" style="27"/>
    <col min="11261" max="11261" width="44.7109375" style="27" customWidth="1"/>
    <col min="11262" max="11264" width="17.140625" style="27" customWidth="1"/>
    <col min="11265" max="11265" width="17.7109375" style="27" customWidth="1"/>
    <col min="11266" max="11266" width="16.140625" style="27" customWidth="1"/>
    <col min="11267" max="11267" width="14.140625" style="27" customWidth="1"/>
    <col min="11268" max="11268" width="14.28515625" style="27" customWidth="1"/>
    <col min="11269" max="11270" width="17.140625" style="27" customWidth="1"/>
    <col min="11271" max="11271" width="15.42578125" style="27" bestFit="1" customWidth="1"/>
    <col min="11272" max="11272" width="15.28515625" style="27" bestFit="1" customWidth="1"/>
    <col min="11273" max="11273" width="15.140625" style="27" customWidth="1"/>
    <col min="11274" max="11274" width="15.85546875" style="27" customWidth="1"/>
    <col min="11275" max="11275" width="15.5703125" style="27" customWidth="1"/>
    <col min="11276" max="11276" width="11.28515625" style="27" bestFit="1" customWidth="1"/>
    <col min="11277" max="11516" width="11.42578125" style="27"/>
    <col min="11517" max="11517" width="44.7109375" style="27" customWidth="1"/>
    <col min="11518" max="11520" width="17.140625" style="27" customWidth="1"/>
    <col min="11521" max="11521" width="17.7109375" style="27" customWidth="1"/>
    <col min="11522" max="11522" width="16.140625" style="27" customWidth="1"/>
    <col min="11523" max="11523" width="14.140625" style="27" customWidth="1"/>
    <col min="11524" max="11524" width="14.28515625" style="27" customWidth="1"/>
    <col min="11525" max="11526" width="17.140625" style="27" customWidth="1"/>
    <col min="11527" max="11527" width="15.42578125" style="27" bestFit="1" customWidth="1"/>
    <col min="11528" max="11528" width="15.28515625" style="27" bestFit="1" customWidth="1"/>
    <col min="11529" max="11529" width="15.140625" style="27" customWidth="1"/>
    <col min="11530" max="11530" width="15.85546875" style="27" customWidth="1"/>
    <col min="11531" max="11531" width="15.5703125" style="27" customWidth="1"/>
    <col min="11532" max="11532" width="11.28515625" style="27" bestFit="1" customWidth="1"/>
    <col min="11533" max="11772" width="11.42578125" style="27"/>
    <col min="11773" max="11773" width="44.7109375" style="27" customWidth="1"/>
    <col min="11774" max="11776" width="17.140625" style="27" customWidth="1"/>
    <col min="11777" max="11777" width="17.7109375" style="27" customWidth="1"/>
    <col min="11778" max="11778" width="16.140625" style="27" customWidth="1"/>
    <col min="11779" max="11779" width="14.140625" style="27" customWidth="1"/>
    <col min="11780" max="11780" width="14.28515625" style="27" customWidth="1"/>
    <col min="11781" max="11782" width="17.140625" style="27" customWidth="1"/>
    <col min="11783" max="11783" width="15.42578125" style="27" bestFit="1" customWidth="1"/>
    <col min="11784" max="11784" width="15.28515625" style="27" bestFit="1" customWidth="1"/>
    <col min="11785" max="11785" width="15.140625" style="27" customWidth="1"/>
    <col min="11786" max="11786" width="15.85546875" style="27" customWidth="1"/>
    <col min="11787" max="11787" width="15.5703125" style="27" customWidth="1"/>
    <col min="11788" max="11788" width="11.28515625" style="27" bestFit="1" customWidth="1"/>
    <col min="11789" max="12028" width="11.42578125" style="27"/>
    <col min="12029" max="12029" width="44.7109375" style="27" customWidth="1"/>
    <col min="12030" max="12032" width="17.140625" style="27" customWidth="1"/>
    <col min="12033" max="12033" width="17.7109375" style="27" customWidth="1"/>
    <col min="12034" max="12034" width="16.140625" style="27" customWidth="1"/>
    <col min="12035" max="12035" width="14.140625" style="27" customWidth="1"/>
    <col min="12036" max="12036" width="14.28515625" style="27" customWidth="1"/>
    <col min="12037" max="12038" width="17.140625" style="27" customWidth="1"/>
    <col min="12039" max="12039" width="15.42578125" style="27" bestFit="1" customWidth="1"/>
    <col min="12040" max="12040" width="15.28515625" style="27" bestFit="1" customWidth="1"/>
    <col min="12041" max="12041" width="15.140625" style="27" customWidth="1"/>
    <col min="12042" max="12042" width="15.85546875" style="27" customWidth="1"/>
    <col min="12043" max="12043" width="15.5703125" style="27" customWidth="1"/>
    <col min="12044" max="12044" width="11.28515625" style="27" bestFit="1" customWidth="1"/>
    <col min="12045" max="12284" width="11.42578125" style="27"/>
    <col min="12285" max="12285" width="44.7109375" style="27" customWidth="1"/>
    <col min="12286" max="12288" width="17.140625" style="27" customWidth="1"/>
    <col min="12289" max="12289" width="17.7109375" style="27" customWidth="1"/>
    <col min="12290" max="12290" width="16.140625" style="27" customWidth="1"/>
    <col min="12291" max="12291" width="14.140625" style="27" customWidth="1"/>
    <col min="12292" max="12292" width="14.28515625" style="27" customWidth="1"/>
    <col min="12293" max="12294" width="17.140625" style="27" customWidth="1"/>
    <col min="12295" max="12295" width="15.42578125" style="27" bestFit="1" customWidth="1"/>
    <col min="12296" max="12296" width="15.28515625" style="27" bestFit="1" customWidth="1"/>
    <col min="12297" max="12297" width="15.140625" style="27" customWidth="1"/>
    <col min="12298" max="12298" width="15.85546875" style="27" customWidth="1"/>
    <col min="12299" max="12299" width="15.5703125" style="27" customWidth="1"/>
    <col min="12300" max="12300" width="11.28515625" style="27" bestFit="1" customWidth="1"/>
    <col min="12301" max="12540" width="11.42578125" style="27"/>
    <col min="12541" max="12541" width="44.7109375" style="27" customWidth="1"/>
    <col min="12542" max="12544" width="17.140625" style="27" customWidth="1"/>
    <col min="12545" max="12545" width="17.7109375" style="27" customWidth="1"/>
    <col min="12546" max="12546" width="16.140625" style="27" customWidth="1"/>
    <col min="12547" max="12547" width="14.140625" style="27" customWidth="1"/>
    <col min="12548" max="12548" width="14.28515625" style="27" customWidth="1"/>
    <col min="12549" max="12550" width="17.140625" style="27" customWidth="1"/>
    <col min="12551" max="12551" width="15.42578125" style="27" bestFit="1" customWidth="1"/>
    <col min="12552" max="12552" width="15.28515625" style="27" bestFit="1" customWidth="1"/>
    <col min="12553" max="12553" width="15.140625" style="27" customWidth="1"/>
    <col min="12554" max="12554" width="15.85546875" style="27" customWidth="1"/>
    <col min="12555" max="12555" width="15.5703125" style="27" customWidth="1"/>
    <col min="12556" max="12556" width="11.28515625" style="27" bestFit="1" customWidth="1"/>
    <col min="12557" max="12796" width="11.42578125" style="27"/>
    <col min="12797" max="12797" width="44.7109375" style="27" customWidth="1"/>
    <col min="12798" max="12800" width="17.140625" style="27" customWidth="1"/>
    <col min="12801" max="12801" width="17.7109375" style="27" customWidth="1"/>
    <col min="12802" max="12802" width="16.140625" style="27" customWidth="1"/>
    <col min="12803" max="12803" width="14.140625" style="27" customWidth="1"/>
    <col min="12804" max="12804" width="14.28515625" style="27" customWidth="1"/>
    <col min="12805" max="12806" width="17.140625" style="27" customWidth="1"/>
    <col min="12807" max="12807" width="15.42578125" style="27" bestFit="1" customWidth="1"/>
    <col min="12808" max="12808" width="15.28515625" style="27" bestFit="1" customWidth="1"/>
    <col min="12809" max="12809" width="15.140625" style="27" customWidth="1"/>
    <col min="12810" max="12810" width="15.85546875" style="27" customWidth="1"/>
    <col min="12811" max="12811" width="15.5703125" style="27" customWidth="1"/>
    <col min="12812" max="12812" width="11.28515625" style="27" bestFit="1" customWidth="1"/>
    <col min="12813" max="13052" width="11.42578125" style="27"/>
    <col min="13053" max="13053" width="44.7109375" style="27" customWidth="1"/>
    <col min="13054" max="13056" width="17.140625" style="27" customWidth="1"/>
    <col min="13057" max="13057" width="17.7109375" style="27" customWidth="1"/>
    <col min="13058" max="13058" width="16.140625" style="27" customWidth="1"/>
    <col min="13059" max="13059" width="14.140625" style="27" customWidth="1"/>
    <col min="13060" max="13060" width="14.28515625" style="27" customWidth="1"/>
    <col min="13061" max="13062" width="17.140625" style="27" customWidth="1"/>
    <col min="13063" max="13063" width="15.42578125" style="27" bestFit="1" customWidth="1"/>
    <col min="13064" max="13064" width="15.28515625" style="27" bestFit="1" customWidth="1"/>
    <col min="13065" max="13065" width="15.140625" style="27" customWidth="1"/>
    <col min="13066" max="13066" width="15.85546875" style="27" customWidth="1"/>
    <col min="13067" max="13067" width="15.5703125" style="27" customWidth="1"/>
    <col min="13068" max="13068" width="11.28515625" style="27" bestFit="1" customWidth="1"/>
    <col min="13069" max="13308" width="11.42578125" style="27"/>
    <col min="13309" max="13309" width="44.7109375" style="27" customWidth="1"/>
    <col min="13310" max="13312" width="17.140625" style="27" customWidth="1"/>
    <col min="13313" max="13313" width="17.7109375" style="27" customWidth="1"/>
    <col min="13314" max="13314" width="16.140625" style="27" customWidth="1"/>
    <col min="13315" max="13315" width="14.140625" style="27" customWidth="1"/>
    <col min="13316" max="13316" width="14.28515625" style="27" customWidth="1"/>
    <col min="13317" max="13318" width="17.140625" style="27" customWidth="1"/>
    <col min="13319" max="13319" width="15.42578125" style="27" bestFit="1" customWidth="1"/>
    <col min="13320" max="13320" width="15.28515625" style="27" bestFit="1" customWidth="1"/>
    <col min="13321" max="13321" width="15.140625" style="27" customWidth="1"/>
    <col min="13322" max="13322" width="15.85546875" style="27" customWidth="1"/>
    <col min="13323" max="13323" width="15.5703125" style="27" customWidth="1"/>
    <col min="13324" max="13324" width="11.28515625" style="27" bestFit="1" customWidth="1"/>
    <col min="13325" max="13564" width="11.42578125" style="27"/>
    <col min="13565" max="13565" width="44.7109375" style="27" customWidth="1"/>
    <col min="13566" max="13568" width="17.140625" style="27" customWidth="1"/>
    <col min="13569" max="13569" width="17.7109375" style="27" customWidth="1"/>
    <col min="13570" max="13570" width="16.140625" style="27" customWidth="1"/>
    <col min="13571" max="13571" width="14.140625" style="27" customWidth="1"/>
    <col min="13572" max="13572" width="14.28515625" style="27" customWidth="1"/>
    <col min="13573" max="13574" width="17.140625" style="27" customWidth="1"/>
    <col min="13575" max="13575" width="15.42578125" style="27" bestFit="1" customWidth="1"/>
    <col min="13576" max="13576" width="15.28515625" style="27" bestFit="1" customWidth="1"/>
    <col min="13577" max="13577" width="15.140625" style="27" customWidth="1"/>
    <col min="13578" max="13578" width="15.85546875" style="27" customWidth="1"/>
    <col min="13579" max="13579" width="15.5703125" style="27" customWidth="1"/>
    <col min="13580" max="13580" width="11.28515625" style="27" bestFit="1" customWidth="1"/>
    <col min="13581" max="13820" width="11.42578125" style="27"/>
    <col min="13821" max="13821" width="44.7109375" style="27" customWidth="1"/>
    <col min="13822" max="13824" width="17.140625" style="27" customWidth="1"/>
    <col min="13825" max="13825" width="17.7109375" style="27" customWidth="1"/>
    <col min="13826" max="13826" width="16.140625" style="27" customWidth="1"/>
    <col min="13827" max="13827" width="14.140625" style="27" customWidth="1"/>
    <col min="13828" max="13828" width="14.28515625" style="27" customWidth="1"/>
    <col min="13829" max="13830" width="17.140625" style="27" customWidth="1"/>
    <col min="13831" max="13831" width="15.42578125" style="27" bestFit="1" customWidth="1"/>
    <col min="13832" max="13832" width="15.28515625" style="27" bestFit="1" customWidth="1"/>
    <col min="13833" max="13833" width="15.140625" style="27" customWidth="1"/>
    <col min="13834" max="13834" width="15.85546875" style="27" customWidth="1"/>
    <col min="13835" max="13835" width="15.5703125" style="27" customWidth="1"/>
    <col min="13836" max="13836" width="11.28515625" style="27" bestFit="1" customWidth="1"/>
    <col min="13837" max="14076" width="11.42578125" style="27"/>
    <col min="14077" max="14077" width="44.7109375" style="27" customWidth="1"/>
    <col min="14078" max="14080" width="17.140625" style="27" customWidth="1"/>
    <col min="14081" max="14081" width="17.7109375" style="27" customWidth="1"/>
    <col min="14082" max="14082" width="16.140625" style="27" customWidth="1"/>
    <col min="14083" max="14083" width="14.140625" style="27" customWidth="1"/>
    <col min="14084" max="14084" width="14.28515625" style="27" customWidth="1"/>
    <col min="14085" max="14086" width="17.140625" style="27" customWidth="1"/>
    <col min="14087" max="14087" width="15.42578125" style="27" bestFit="1" customWidth="1"/>
    <col min="14088" max="14088" width="15.28515625" style="27" bestFit="1" customWidth="1"/>
    <col min="14089" max="14089" width="15.140625" style="27" customWidth="1"/>
    <col min="14090" max="14090" width="15.85546875" style="27" customWidth="1"/>
    <col min="14091" max="14091" width="15.5703125" style="27" customWidth="1"/>
    <col min="14092" max="14092" width="11.28515625" style="27" bestFit="1" customWidth="1"/>
    <col min="14093" max="14332" width="11.42578125" style="27"/>
    <col min="14333" max="14333" width="44.7109375" style="27" customWidth="1"/>
    <col min="14334" max="14336" width="17.140625" style="27" customWidth="1"/>
    <col min="14337" max="14337" width="17.7109375" style="27" customWidth="1"/>
    <col min="14338" max="14338" width="16.140625" style="27" customWidth="1"/>
    <col min="14339" max="14339" width="14.140625" style="27" customWidth="1"/>
    <col min="14340" max="14340" width="14.28515625" style="27" customWidth="1"/>
    <col min="14341" max="14342" width="17.140625" style="27" customWidth="1"/>
    <col min="14343" max="14343" width="15.42578125" style="27" bestFit="1" customWidth="1"/>
    <col min="14344" max="14344" width="15.28515625" style="27" bestFit="1" customWidth="1"/>
    <col min="14345" max="14345" width="15.140625" style="27" customWidth="1"/>
    <col min="14346" max="14346" width="15.85546875" style="27" customWidth="1"/>
    <col min="14347" max="14347" width="15.5703125" style="27" customWidth="1"/>
    <col min="14348" max="14348" width="11.28515625" style="27" bestFit="1" customWidth="1"/>
    <col min="14349" max="14588" width="11.42578125" style="27"/>
    <col min="14589" max="14589" width="44.7109375" style="27" customWidth="1"/>
    <col min="14590" max="14592" width="17.140625" style="27" customWidth="1"/>
    <col min="14593" max="14593" width="17.7109375" style="27" customWidth="1"/>
    <col min="14594" max="14594" width="16.140625" style="27" customWidth="1"/>
    <col min="14595" max="14595" width="14.140625" style="27" customWidth="1"/>
    <col min="14596" max="14596" width="14.28515625" style="27" customWidth="1"/>
    <col min="14597" max="14598" width="17.140625" style="27" customWidth="1"/>
    <col min="14599" max="14599" width="15.42578125" style="27" bestFit="1" customWidth="1"/>
    <col min="14600" max="14600" width="15.28515625" style="27" bestFit="1" customWidth="1"/>
    <col min="14601" max="14601" width="15.140625" style="27" customWidth="1"/>
    <col min="14602" max="14602" width="15.85546875" style="27" customWidth="1"/>
    <col min="14603" max="14603" width="15.5703125" style="27" customWidth="1"/>
    <col min="14604" max="14604" width="11.28515625" style="27" bestFit="1" customWidth="1"/>
    <col min="14605" max="14844" width="11.42578125" style="27"/>
    <col min="14845" max="14845" width="44.7109375" style="27" customWidth="1"/>
    <col min="14846" max="14848" width="17.140625" style="27" customWidth="1"/>
    <col min="14849" max="14849" width="17.7109375" style="27" customWidth="1"/>
    <col min="14850" max="14850" width="16.140625" style="27" customWidth="1"/>
    <col min="14851" max="14851" width="14.140625" style="27" customWidth="1"/>
    <col min="14852" max="14852" width="14.28515625" style="27" customWidth="1"/>
    <col min="14853" max="14854" width="17.140625" style="27" customWidth="1"/>
    <col min="14855" max="14855" width="15.42578125" style="27" bestFit="1" customWidth="1"/>
    <col min="14856" max="14856" width="15.28515625" style="27" bestFit="1" customWidth="1"/>
    <col min="14857" max="14857" width="15.140625" style="27" customWidth="1"/>
    <col min="14858" max="14858" width="15.85546875" style="27" customWidth="1"/>
    <col min="14859" max="14859" width="15.5703125" style="27" customWidth="1"/>
    <col min="14860" max="14860" width="11.28515625" style="27" bestFit="1" customWidth="1"/>
    <col min="14861" max="15100" width="11.42578125" style="27"/>
    <col min="15101" max="15101" width="44.7109375" style="27" customWidth="1"/>
    <col min="15102" max="15104" width="17.140625" style="27" customWidth="1"/>
    <col min="15105" max="15105" width="17.7109375" style="27" customWidth="1"/>
    <col min="15106" max="15106" width="16.140625" style="27" customWidth="1"/>
    <col min="15107" max="15107" width="14.140625" style="27" customWidth="1"/>
    <col min="15108" max="15108" width="14.28515625" style="27" customWidth="1"/>
    <col min="15109" max="15110" width="17.140625" style="27" customWidth="1"/>
    <col min="15111" max="15111" width="15.42578125" style="27" bestFit="1" customWidth="1"/>
    <col min="15112" max="15112" width="15.28515625" style="27" bestFit="1" customWidth="1"/>
    <col min="15113" max="15113" width="15.140625" style="27" customWidth="1"/>
    <col min="15114" max="15114" width="15.85546875" style="27" customWidth="1"/>
    <col min="15115" max="15115" width="15.5703125" style="27" customWidth="1"/>
    <col min="15116" max="15116" width="11.28515625" style="27" bestFit="1" customWidth="1"/>
    <col min="15117" max="15356" width="11.42578125" style="27"/>
    <col min="15357" max="15357" width="44.7109375" style="27" customWidth="1"/>
    <col min="15358" max="15360" width="17.140625" style="27" customWidth="1"/>
    <col min="15361" max="15361" width="17.7109375" style="27" customWidth="1"/>
    <col min="15362" max="15362" width="16.140625" style="27" customWidth="1"/>
    <col min="15363" max="15363" width="14.140625" style="27" customWidth="1"/>
    <col min="15364" max="15364" width="14.28515625" style="27" customWidth="1"/>
    <col min="15365" max="15366" width="17.140625" style="27" customWidth="1"/>
    <col min="15367" max="15367" width="15.42578125" style="27" bestFit="1" customWidth="1"/>
    <col min="15368" max="15368" width="15.28515625" style="27" bestFit="1" customWidth="1"/>
    <col min="15369" max="15369" width="15.140625" style="27" customWidth="1"/>
    <col min="15370" max="15370" width="15.85546875" style="27" customWidth="1"/>
    <col min="15371" max="15371" width="15.5703125" style="27" customWidth="1"/>
    <col min="15372" max="15372" width="11.28515625" style="27" bestFit="1" customWidth="1"/>
    <col min="15373" max="15612" width="11.42578125" style="27"/>
    <col min="15613" max="15613" width="44.7109375" style="27" customWidth="1"/>
    <col min="15614" max="15616" width="17.140625" style="27" customWidth="1"/>
    <col min="15617" max="15617" width="17.7109375" style="27" customWidth="1"/>
    <col min="15618" max="15618" width="16.140625" style="27" customWidth="1"/>
    <col min="15619" max="15619" width="14.140625" style="27" customWidth="1"/>
    <col min="15620" max="15620" width="14.28515625" style="27" customWidth="1"/>
    <col min="15621" max="15622" width="17.140625" style="27" customWidth="1"/>
    <col min="15623" max="15623" width="15.42578125" style="27" bestFit="1" customWidth="1"/>
    <col min="15624" max="15624" width="15.28515625" style="27" bestFit="1" customWidth="1"/>
    <col min="15625" max="15625" width="15.140625" style="27" customWidth="1"/>
    <col min="15626" max="15626" width="15.85546875" style="27" customWidth="1"/>
    <col min="15627" max="15627" width="15.5703125" style="27" customWidth="1"/>
    <col min="15628" max="15628" width="11.28515625" style="27" bestFit="1" customWidth="1"/>
    <col min="15629" max="15868" width="11.42578125" style="27"/>
    <col min="15869" max="15869" width="44.7109375" style="27" customWidth="1"/>
    <col min="15870" max="15872" width="17.140625" style="27" customWidth="1"/>
    <col min="15873" max="15873" width="17.7109375" style="27" customWidth="1"/>
    <col min="15874" max="15874" width="16.140625" style="27" customWidth="1"/>
    <col min="15875" max="15875" width="14.140625" style="27" customWidth="1"/>
    <col min="15876" max="15876" width="14.28515625" style="27" customWidth="1"/>
    <col min="15877" max="15878" width="17.140625" style="27" customWidth="1"/>
    <col min="15879" max="15879" width="15.42578125" style="27" bestFit="1" customWidth="1"/>
    <col min="15880" max="15880" width="15.28515625" style="27" bestFit="1" customWidth="1"/>
    <col min="15881" max="15881" width="15.140625" style="27" customWidth="1"/>
    <col min="15882" max="15882" width="15.85546875" style="27" customWidth="1"/>
    <col min="15883" max="15883" width="15.5703125" style="27" customWidth="1"/>
    <col min="15884" max="15884" width="11.28515625" style="27" bestFit="1" customWidth="1"/>
    <col min="15885" max="16124" width="11.42578125" style="27"/>
    <col min="16125" max="16125" width="44.7109375" style="27" customWidth="1"/>
    <col min="16126" max="16128" width="17.140625" style="27" customWidth="1"/>
    <col min="16129" max="16129" width="17.7109375" style="27" customWidth="1"/>
    <col min="16130" max="16130" width="16.140625" style="27" customWidth="1"/>
    <col min="16131" max="16131" width="14.140625" style="27" customWidth="1"/>
    <col min="16132" max="16132" width="14.28515625" style="27" customWidth="1"/>
    <col min="16133" max="16134" width="17.140625" style="27" customWidth="1"/>
    <col min="16135" max="16135" width="15.42578125" style="27" bestFit="1" customWidth="1"/>
    <col min="16136" max="16136" width="15.28515625" style="27" bestFit="1" customWidth="1"/>
    <col min="16137" max="16137" width="15.140625" style="27" customWidth="1"/>
    <col min="16138" max="16138" width="15.85546875" style="27" customWidth="1"/>
    <col min="16139" max="16139" width="15.5703125" style="27" customWidth="1"/>
    <col min="16140" max="16140" width="11.28515625" style="27" bestFit="1" customWidth="1"/>
    <col min="16141" max="16384" width="11.42578125" style="27"/>
  </cols>
  <sheetData>
    <row r="1" spans="1:13" x14ac:dyDescent="0.2">
      <c r="A1" s="148" t="s">
        <v>65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3" x14ac:dyDescent="0.2">
      <c r="A2" s="139">
        <v>45672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3" ht="11.25" x14ac:dyDescent="0.2">
      <c r="A3" s="28"/>
      <c r="B3" s="27"/>
      <c r="C3" s="27"/>
      <c r="E3" s="27"/>
    </row>
    <row r="4" spans="1:13" ht="13.5" customHeight="1" thickBot="1" x14ac:dyDescent="0.25">
      <c r="A4" s="28"/>
      <c r="B4" s="27"/>
      <c r="C4" s="150"/>
      <c r="D4" s="150"/>
      <c r="E4" s="27"/>
    </row>
    <row r="5" spans="1:13" ht="12.75" customHeight="1" x14ac:dyDescent="0.2">
      <c r="A5" s="151" t="s">
        <v>0</v>
      </c>
      <c r="B5" s="153" t="s">
        <v>9</v>
      </c>
      <c r="C5" s="30" t="s">
        <v>10</v>
      </c>
      <c r="D5" s="30" t="s">
        <v>10</v>
      </c>
      <c r="E5" s="153" t="s">
        <v>1</v>
      </c>
      <c r="F5" s="146" t="s">
        <v>7</v>
      </c>
      <c r="G5" s="146" t="s">
        <v>8</v>
      </c>
      <c r="H5" s="146" t="s">
        <v>2</v>
      </c>
      <c r="I5" s="146" t="s">
        <v>3</v>
      </c>
      <c r="J5" s="146" t="s">
        <v>4</v>
      </c>
      <c r="K5" s="146" t="s">
        <v>5</v>
      </c>
    </row>
    <row r="6" spans="1:13" ht="23.25" customHeight="1" thickBot="1" x14ac:dyDescent="0.25">
      <c r="A6" s="152"/>
      <c r="B6" s="154"/>
      <c r="C6" s="31" t="s">
        <v>11</v>
      </c>
      <c r="D6" s="31" t="s">
        <v>12</v>
      </c>
      <c r="E6" s="154" t="s">
        <v>6</v>
      </c>
      <c r="F6" s="147" t="s">
        <v>6</v>
      </c>
      <c r="G6" s="147" t="s">
        <v>6</v>
      </c>
      <c r="H6" s="147"/>
      <c r="I6" s="147"/>
      <c r="J6" s="147"/>
      <c r="K6" s="147" t="s">
        <v>6</v>
      </c>
    </row>
    <row r="7" spans="1:13" x14ac:dyDescent="0.2">
      <c r="A7" s="1" t="s">
        <v>15</v>
      </c>
      <c r="B7" s="32">
        <v>11080123.92</v>
      </c>
      <c r="C7" s="32">
        <v>1962988.2</v>
      </c>
      <c r="D7" s="32">
        <v>211554.7</v>
      </c>
      <c r="E7" s="32">
        <v>179043.87</v>
      </c>
      <c r="F7" s="32"/>
      <c r="G7" s="32"/>
      <c r="H7" s="33">
        <v>3549930.56</v>
      </c>
      <c r="I7" s="33"/>
      <c r="J7" s="33"/>
      <c r="K7" s="34">
        <v>16983641.25</v>
      </c>
      <c r="L7" s="29"/>
      <c r="M7" s="29"/>
    </row>
    <row r="8" spans="1:13" x14ac:dyDescent="0.2">
      <c r="A8" s="2" t="s">
        <v>16</v>
      </c>
      <c r="B8" s="32">
        <v>10472805.619999999</v>
      </c>
      <c r="C8" s="32">
        <v>1855393.86</v>
      </c>
      <c r="D8" s="32">
        <v>199959.07</v>
      </c>
      <c r="E8" s="32">
        <v>168673.2</v>
      </c>
      <c r="F8" s="32"/>
      <c r="G8" s="32"/>
      <c r="H8" s="33">
        <v>3465882.54</v>
      </c>
      <c r="I8" s="33"/>
      <c r="J8" s="33"/>
      <c r="K8" s="34">
        <v>16162714.289999999</v>
      </c>
      <c r="L8" s="29"/>
      <c r="M8" s="29"/>
    </row>
    <row r="9" spans="1:13" x14ac:dyDescent="0.2">
      <c r="A9" s="2" t="s">
        <v>17</v>
      </c>
      <c r="B9" s="32"/>
      <c r="C9" s="32"/>
      <c r="E9" s="32"/>
      <c r="F9" s="32"/>
      <c r="G9" s="32"/>
      <c r="H9" s="33"/>
      <c r="I9" s="33"/>
      <c r="J9" s="33"/>
      <c r="K9" s="34"/>
      <c r="L9" s="29"/>
      <c r="M9" s="29"/>
    </row>
    <row r="10" spans="1:13" x14ac:dyDescent="0.2">
      <c r="A10" s="2" t="s">
        <v>18</v>
      </c>
      <c r="B10" s="32"/>
      <c r="C10" s="32"/>
      <c r="D10" s="32"/>
      <c r="E10" s="32"/>
      <c r="F10" s="32"/>
      <c r="G10" s="32"/>
      <c r="H10" s="33"/>
      <c r="I10" s="33"/>
      <c r="J10" s="33"/>
      <c r="K10" s="34"/>
      <c r="L10" s="29"/>
      <c r="M10" s="29"/>
    </row>
    <row r="11" spans="1:13" x14ac:dyDescent="0.2">
      <c r="A11" s="2" t="s">
        <v>19</v>
      </c>
      <c r="B11" s="32"/>
      <c r="C11" s="32"/>
      <c r="D11" s="32"/>
      <c r="E11" s="32"/>
      <c r="F11" s="32"/>
      <c r="G11" s="32"/>
      <c r="H11" s="33"/>
      <c r="I11" s="33"/>
      <c r="J11" s="33"/>
      <c r="K11" s="34"/>
      <c r="L11" s="29"/>
      <c r="M11" s="29"/>
    </row>
    <row r="12" spans="1:13" x14ac:dyDescent="0.2">
      <c r="A12" s="2" t="s">
        <v>20</v>
      </c>
      <c r="B12" s="32"/>
      <c r="C12" s="32"/>
      <c r="D12" s="32"/>
      <c r="E12" s="32"/>
      <c r="F12" s="32"/>
      <c r="G12" s="32"/>
      <c r="H12" s="33"/>
      <c r="I12" s="33"/>
      <c r="J12" s="33"/>
      <c r="K12" s="34"/>
      <c r="L12" s="29"/>
      <c r="M12" s="29"/>
    </row>
    <row r="13" spans="1:13" x14ac:dyDescent="0.2">
      <c r="A13" s="2" t="s">
        <v>21</v>
      </c>
      <c r="B13" s="32"/>
      <c r="C13" s="32"/>
      <c r="D13" s="32"/>
      <c r="E13" s="32"/>
      <c r="F13" s="32"/>
      <c r="G13" s="32"/>
      <c r="H13" s="33"/>
      <c r="I13" s="33"/>
      <c r="J13" s="33"/>
      <c r="K13" s="34"/>
      <c r="L13" s="29"/>
      <c r="M13" s="29"/>
    </row>
    <row r="14" spans="1:13" x14ac:dyDescent="0.2">
      <c r="A14" s="2" t="s">
        <v>22</v>
      </c>
      <c r="B14" s="32"/>
      <c r="C14" s="32"/>
      <c r="D14" s="32"/>
      <c r="E14" s="32"/>
      <c r="F14" s="32"/>
      <c r="G14" s="32"/>
      <c r="H14" s="33"/>
      <c r="I14" s="33"/>
      <c r="J14" s="33"/>
      <c r="K14" s="34"/>
      <c r="L14" s="29"/>
      <c r="M14" s="29"/>
    </row>
    <row r="15" spans="1:13" x14ac:dyDescent="0.2">
      <c r="A15" s="2" t="s">
        <v>23</v>
      </c>
      <c r="B15" s="32"/>
      <c r="C15" s="32"/>
      <c r="D15" s="32"/>
      <c r="E15" s="32"/>
      <c r="F15" s="32"/>
      <c r="G15" s="32"/>
      <c r="H15" s="33"/>
      <c r="I15" s="33"/>
      <c r="J15" s="33"/>
      <c r="K15" s="34"/>
      <c r="L15" s="29"/>
      <c r="M15" s="29"/>
    </row>
    <row r="16" spans="1:13" x14ac:dyDescent="0.2">
      <c r="A16" s="2" t="s">
        <v>24</v>
      </c>
      <c r="B16" s="32"/>
      <c r="C16" s="32"/>
      <c r="D16" s="32"/>
      <c r="E16" s="32"/>
      <c r="F16" s="32"/>
      <c r="G16" s="32"/>
      <c r="H16" s="33"/>
      <c r="I16" s="33"/>
      <c r="J16" s="33"/>
      <c r="K16" s="34"/>
      <c r="L16" s="29"/>
      <c r="M16" s="29"/>
    </row>
    <row r="17" spans="1:13" x14ac:dyDescent="0.2">
      <c r="A17" s="2" t="s">
        <v>25</v>
      </c>
      <c r="B17" s="32"/>
      <c r="C17" s="32"/>
      <c r="D17" s="32"/>
      <c r="E17" s="32"/>
      <c r="F17" s="32"/>
      <c r="G17" s="32"/>
      <c r="H17" s="33"/>
      <c r="I17" s="33"/>
      <c r="J17" s="33"/>
      <c r="K17" s="34"/>
      <c r="L17" s="29"/>
      <c r="M17" s="29"/>
    </row>
    <row r="18" spans="1:13" x14ac:dyDescent="0.2">
      <c r="A18" s="2" t="s">
        <v>26</v>
      </c>
      <c r="B18" s="32"/>
      <c r="C18" s="32"/>
      <c r="D18" s="32"/>
      <c r="E18" s="32"/>
      <c r="F18" s="32"/>
      <c r="G18" s="32"/>
      <c r="H18" s="33"/>
      <c r="I18" s="33"/>
      <c r="J18" s="33"/>
      <c r="K18" s="34"/>
      <c r="L18" s="29"/>
      <c r="M18" s="29"/>
    </row>
    <row r="19" spans="1:13" x14ac:dyDescent="0.2">
      <c r="A19" s="2" t="s">
        <v>27</v>
      </c>
      <c r="B19" s="32"/>
      <c r="C19" s="32"/>
      <c r="D19" s="32"/>
      <c r="E19" s="32"/>
      <c r="F19" s="32"/>
      <c r="G19" s="32"/>
      <c r="H19" s="33"/>
      <c r="I19" s="33"/>
      <c r="J19" s="33"/>
      <c r="K19" s="34"/>
      <c r="L19" s="29"/>
      <c r="M19" s="29"/>
    </row>
    <row r="20" spans="1:13" x14ac:dyDescent="0.2">
      <c r="A20" s="2" t="s">
        <v>28</v>
      </c>
      <c r="B20" s="32"/>
      <c r="C20" s="32"/>
      <c r="D20" s="32"/>
      <c r="E20" s="32"/>
      <c r="F20" s="32"/>
      <c r="G20" s="32"/>
      <c r="H20" s="34"/>
      <c r="I20" s="34"/>
      <c r="J20" s="34"/>
      <c r="K20" s="34"/>
      <c r="L20" s="29"/>
      <c r="M20" s="29"/>
    </row>
    <row r="21" spans="1:13" x14ac:dyDescent="0.2">
      <c r="A21" s="2" t="s">
        <v>29</v>
      </c>
      <c r="B21" s="32"/>
      <c r="C21" s="32"/>
      <c r="D21" s="32"/>
      <c r="E21" s="32"/>
      <c r="F21" s="32"/>
      <c r="G21" s="32"/>
      <c r="H21" s="34"/>
      <c r="I21" s="34"/>
      <c r="J21" s="34"/>
      <c r="K21" s="34"/>
      <c r="L21" s="29"/>
      <c r="M21" s="29"/>
    </row>
    <row r="22" spans="1:13" x14ac:dyDescent="0.2">
      <c r="A22" s="2" t="s">
        <v>30</v>
      </c>
      <c r="B22" s="32"/>
      <c r="C22" s="32"/>
      <c r="D22" s="32"/>
      <c r="E22" s="32"/>
      <c r="F22" s="32"/>
      <c r="G22" s="32"/>
      <c r="H22" s="34"/>
      <c r="I22" s="34"/>
      <c r="J22" s="34"/>
      <c r="K22" s="34"/>
      <c r="L22" s="29"/>
      <c r="M22" s="29"/>
    </row>
    <row r="23" spans="1:13" x14ac:dyDescent="0.2">
      <c r="A23" s="2" t="s">
        <v>31</v>
      </c>
      <c r="B23" s="32"/>
      <c r="C23" s="32"/>
      <c r="D23" s="32"/>
      <c r="E23" s="32"/>
      <c r="F23" s="32"/>
      <c r="G23" s="32"/>
      <c r="H23" s="34"/>
      <c r="I23" s="34"/>
      <c r="J23" s="34"/>
      <c r="K23" s="34"/>
      <c r="L23" s="29"/>
      <c r="M23" s="29"/>
    </row>
    <row r="24" spans="1:13" x14ac:dyDescent="0.2">
      <c r="A24" s="2" t="s">
        <v>32</v>
      </c>
      <c r="B24" s="32"/>
      <c r="C24" s="32"/>
      <c r="D24" s="32"/>
      <c r="E24" s="32"/>
      <c r="F24" s="32"/>
      <c r="G24" s="32"/>
      <c r="H24" s="34"/>
      <c r="I24" s="34"/>
      <c r="J24" s="34"/>
      <c r="K24" s="34"/>
      <c r="L24" s="29"/>
      <c r="M24" s="29"/>
    </row>
    <row r="25" spans="1:13" x14ac:dyDescent="0.2">
      <c r="A25" s="2" t="s">
        <v>33</v>
      </c>
      <c r="B25" s="32"/>
      <c r="C25" s="32"/>
      <c r="D25" s="32"/>
      <c r="E25" s="32"/>
      <c r="F25" s="32"/>
      <c r="G25" s="32"/>
      <c r="H25" s="34"/>
      <c r="I25" s="34"/>
      <c r="J25" s="34"/>
      <c r="K25" s="34"/>
      <c r="L25" s="29"/>
      <c r="M25" s="29"/>
    </row>
    <row r="26" spans="1:13" x14ac:dyDescent="0.2">
      <c r="A26" s="2" t="s">
        <v>34</v>
      </c>
      <c r="B26" s="32"/>
      <c r="C26" s="32"/>
      <c r="D26" s="32"/>
      <c r="E26" s="32"/>
      <c r="F26" s="32"/>
      <c r="G26" s="32"/>
      <c r="H26" s="34"/>
      <c r="I26" s="34"/>
      <c r="J26" s="34"/>
      <c r="K26" s="34"/>
      <c r="L26" s="29"/>
      <c r="M26" s="29"/>
    </row>
    <row r="27" spans="1:13" x14ac:dyDescent="0.2">
      <c r="A27" s="2" t="s">
        <v>35</v>
      </c>
      <c r="B27" s="32"/>
      <c r="C27" s="32"/>
      <c r="D27" s="32"/>
      <c r="E27" s="32"/>
      <c r="F27" s="32"/>
      <c r="G27" s="32"/>
      <c r="H27" s="34"/>
      <c r="I27" s="34"/>
      <c r="J27" s="34"/>
      <c r="K27" s="34"/>
      <c r="L27" s="29"/>
      <c r="M27" s="29"/>
    </row>
    <row r="28" spans="1:13" x14ac:dyDescent="0.2">
      <c r="A28" s="2" t="s">
        <v>36</v>
      </c>
      <c r="B28" s="32"/>
      <c r="C28" s="32"/>
      <c r="D28" s="32"/>
      <c r="E28" s="32"/>
      <c r="F28" s="32"/>
      <c r="G28" s="32"/>
      <c r="H28" s="34"/>
      <c r="I28" s="34"/>
      <c r="J28" s="34"/>
      <c r="K28" s="34"/>
      <c r="L28" s="29"/>
      <c r="M28" s="29"/>
    </row>
    <row r="29" spans="1:13" x14ac:dyDescent="0.2">
      <c r="A29" s="2" t="s">
        <v>37</v>
      </c>
      <c r="B29" s="32">
        <v>12150488.08</v>
      </c>
      <c r="C29" s="32">
        <v>2152617.15</v>
      </c>
      <c r="D29" s="32">
        <v>231991.35</v>
      </c>
      <c r="E29" s="32">
        <v>196412.39</v>
      </c>
      <c r="F29" s="32"/>
      <c r="G29" s="32"/>
      <c r="H29" s="34">
        <v>3879094.23</v>
      </c>
      <c r="I29" s="34"/>
      <c r="J29" s="34"/>
      <c r="K29" s="34">
        <v>18610603.199999999</v>
      </c>
      <c r="L29" s="29"/>
      <c r="M29" s="29"/>
    </row>
    <row r="30" spans="1:13" x14ac:dyDescent="0.2">
      <c r="A30" s="2" t="s">
        <v>38</v>
      </c>
      <c r="B30" s="32">
        <v>15386312.960000001</v>
      </c>
      <c r="C30" s="32">
        <v>2725885.65</v>
      </c>
      <c r="D30" s="32">
        <v>293773.51</v>
      </c>
      <c r="E30" s="32">
        <v>238147.26</v>
      </c>
      <c r="F30" s="32"/>
      <c r="G30" s="32"/>
      <c r="H30" s="34">
        <v>5440278.8399999999</v>
      </c>
      <c r="I30" s="34"/>
      <c r="J30" s="34"/>
      <c r="K30" s="34">
        <v>24084398.219999999</v>
      </c>
      <c r="L30" s="29"/>
      <c r="M30" s="29"/>
    </row>
    <row r="31" spans="1:13" x14ac:dyDescent="0.2">
      <c r="A31" s="2" t="s">
        <v>39</v>
      </c>
      <c r="B31" s="32">
        <v>418190862.63999999</v>
      </c>
      <c r="C31" s="32">
        <v>74087955.75</v>
      </c>
      <c r="D31" s="32">
        <v>7984589.7199999997</v>
      </c>
      <c r="E31" s="32">
        <v>6436438</v>
      </c>
      <c r="F31" s="32"/>
      <c r="G31" s="32"/>
      <c r="H31" s="34">
        <v>64876577.07</v>
      </c>
      <c r="I31" s="34"/>
      <c r="J31" s="34"/>
      <c r="K31" s="34">
        <v>571576423.17999995</v>
      </c>
      <c r="L31" s="29"/>
      <c r="M31" s="29"/>
    </row>
    <row r="32" spans="1:13" x14ac:dyDescent="0.2">
      <c r="A32" s="2" t="s">
        <v>40</v>
      </c>
      <c r="B32" s="32">
        <v>13082075.880000001</v>
      </c>
      <c r="C32" s="32">
        <v>2317660.06</v>
      </c>
      <c r="D32" s="32">
        <v>249778.31</v>
      </c>
      <c r="E32" s="32">
        <v>213749.38</v>
      </c>
      <c r="F32" s="32"/>
      <c r="G32" s="32"/>
      <c r="H32" s="34">
        <v>4945361.9400000004</v>
      </c>
      <c r="I32" s="34"/>
      <c r="J32" s="34"/>
      <c r="K32" s="34">
        <v>20808625.57</v>
      </c>
      <c r="L32" s="29"/>
      <c r="M32" s="29"/>
    </row>
    <row r="33" spans="1:13" x14ac:dyDescent="0.2">
      <c r="A33" s="2" t="s">
        <v>41</v>
      </c>
      <c r="B33" s="32">
        <v>20963473.550000001</v>
      </c>
      <c r="C33" s="32">
        <v>3713952.26</v>
      </c>
      <c r="D33" s="32">
        <v>400259.19</v>
      </c>
      <c r="E33" s="32">
        <v>308882.2</v>
      </c>
      <c r="F33" s="32"/>
      <c r="G33" s="32"/>
      <c r="H33" s="34">
        <v>5092372.76</v>
      </c>
      <c r="I33" s="34"/>
      <c r="J33" s="34"/>
      <c r="K33" s="34">
        <v>30478939.960000001</v>
      </c>
      <c r="L33" s="29"/>
      <c r="M33" s="29"/>
    </row>
    <row r="34" spans="1:13" x14ac:dyDescent="0.2">
      <c r="A34" s="2" t="s">
        <v>42</v>
      </c>
      <c r="B34" s="32">
        <v>15306619.609999999</v>
      </c>
      <c r="C34" s="32">
        <v>2711766.94</v>
      </c>
      <c r="D34" s="32">
        <v>292251.90999999997</v>
      </c>
      <c r="E34" s="32">
        <v>246532.06</v>
      </c>
      <c r="F34" s="32"/>
      <c r="G34" s="32"/>
      <c r="H34" s="34">
        <v>5011546.09</v>
      </c>
      <c r="I34" s="34"/>
      <c r="J34" s="34"/>
      <c r="K34" s="34">
        <v>23568716.609999999</v>
      </c>
      <c r="L34" s="29"/>
      <c r="M34" s="29"/>
    </row>
    <row r="35" spans="1:13" x14ac:dyDescent="0.2">
      <c r="A35" s="2" t="s">
        <v>43</v>
      </c>
      <c r="B35" s="32">
        <v>21706820.149999999</v>
      </c>
      <c r="C35" s="32">
        <v>3845645.79</v>
      </c>
      <c r="D35" s="32">
        <v>414452.03</v>
      </c>
      <c r="E35" s="32">
        <v>326124.63</v>
      </c>
      <c r="F35" s="32"/>
      <c r="G35" s="32"/>
      <c r="H35" s="34">
        <v>6806718.04</v>
      </c>
      <c r="I35" s="34"/>
      <c r="J35" s="34"/>
      <c r="K35" s="34">
        <v>33099760.640000001</v>
      </c>
      <c r="L35" s="29"/>
      <c r="M35" s="29"/>
    </row>
    <row r="36" spans="1:13" x14ac:dyDescent="0.2">
      <c r="A36" s="2" t="s">
        <v>44</v>
      </c>
      <c r="B36" s="32">
        <v>12875972.380000001</v>
      </c>
      <c r="C36" s="32">
        <v>2281146.14</v>
      </c>
      <c r="D36" s="32">
        <v>245843.14</v>
      </c>
      <c r="E36" s="32">
        <v>207381.98</v>
      </c>
      <c r="F36" s="32"/>
      <c r="G36" s="32"/>
      <c r="H36" s="34">
        <v>4510186.49</v>
      </c>
      <c r="I36" s="34"/>
      <c r="J36" s="34"/>
      <c r="K36" s="34">
        <v>20120530.129999999</v>
      </c>
      <c r="L36" s="29"/>
      <c r="M36" s="29"/>
    </row>
    <row r="37" spans="1:13" x14ac:dyDescent="0.2">
      <c r="A37" s="2" t="s">
        <v>45</v>
      </c>
      <c r="B37" s="32">
        <v>82519717.560000002</v>
      </c>
      <c r="C37" s="32">
        <v>14619442.289999999</v>
      </c>
      <c r="D37" s="32">
        <v>1575563.09</v>
      </c>
      <c r="E37" s="32">
        <v>1299391.97</v>
      </c>
      <c r="F37" s="32"/>
      <c r="G37" s="32"/>
      <c r="H37" s="33">
        <v>20858843.77</v>
      </c>
      <c r="I37" s="33"/>
      <c r="J37" s="33"/>
      <c r="K37" s="34">
        <v>120872958.68000001</v>
      </c>
      <c r="L37" s="29"/>
      <c r="M37" s="29"/>
    </row>
    <row r="38" spans="1:13" x14ac:dyDescent="0.2">
      <c r="A38" s="2" t="s">
        <v>46</v>
      </c>
      <c r="B38" s="32">
        <v>26956963.199999999</v>
      </c>
      <c r="C38" s="32">
        <v>4775776.9800000004</v>
      </c>
      <c r="D38" s="32">
        <v>514693.91</v>
      </c>
      <c r="E38" s="32">
        <v>405401.97</v>
      </c>
      <c r="F38" s="32"/>
      <c r="G38" s="32"/>
      <c r="H38" s="33">
        <v>6860895.3300000001</v>
      </c>
      <c r="I38" s="33"/>
      <c r="J38" s="33"/>
      <c r="K38" s="34">
        <v>39513731.390000001</v>
      </c>
      <c r="L38" s="29"/>
      <c r="M38" s="29"/>
    </row>
    <row r="39" spans="1:13" x14ac:dyDescent="0.2">
      <c r="A39" s="2" t="s">
        <v>47</v>
      </c>
      <c r="B39" s="32">
        <v>16607819.67</v>
      </c>
      <c r="C39" s="32">
        <v>2942291.47</v>
      </c>
      <c r="D39" s="32">
        <v>317095.94</v>
      </c>
      <c r="E39" s="32">
        <v>257154.91</v>
      </c>
      <c r="F39" s="32"/>
      <c r="G39" s="35"/>
      <c r="H39" s="33">
        <v>4895577.4000000004</v>
      </c>
      <c r="I39" s="33"/>
      <c r="J39" s="33"/>
      <c r="K39" s="34">
        <v>25019939.390000001</v>
      </c>
      <c r="L39" s="29"/>
      <c r="M39" s="29"/>
    </row>
    <row r="40" spans="1:13" x14ac:dyDescent="0.2">
      <c r="A40" s="2" t="s">
        <v>48</v>
      </c>
      <c r="B40" s="32">
        <v>11725914.880000001</v>
      </c>
      <c r="C40" s="32">
        <v>2077398.48</v>
      </c>
      <c r="D40" s="32">
        <v>223884.9</v>
      </c>
      <c r="E40" s="32">
        <v>188878.67</v>
      </c>
      <c r="F40" s="32"/>
      <c r="G40" s="36"/>
      <c r="H40" s="33">
        <v>4257163.88</v>
      </c>
      <c r="I40" s="33"/>
      <c r="J40" s="33"/>
      <c r="K40" s="34">
        <v>18473240.809999999</v>
      </c>
      <c r="L40" s="29"/>
      <c r="M40" s="29"/>
    </row>
    <row r="41" spans="1:13" x14ac:dyDescent="0.2">
      <c r="A41" s="2" t="s">
        <v>49</v>
      </c>
      <c r="B41" s="32">
        <v>15147232.9</v>
      </c>
      <c r="C41" s="32">
        <v>2683529.5099999998</v>
      </c>
      <c r="D41" s="32">
        <v>289208.71000000002</v>
      </c>
      <c r="E41" s="32">
        <v>233261.38</v>
      </c>
      <c r="F41" s="32"/>
      <c r="G41" s="32"/>
      <c r="H41" s="33">
        <v>4730409.8600000003</v>
      </c>
      <c r="I41" s="33"/>
      <c r="J41" s="33"/>
      <c r="K41" s="34">
        <v>23083642.359999999</v>
      </c>
      <c r="L41" s="29"/>
      <c r="M41" s="29"/>
    </row>
    <row r="42" spans="1:13" x14ac:dyDescent="0.2">
      <c r="A42" s="2" t="s">
        <v>50</v>
      </c>
      <c r="B42" s="32">
        <v>21579035.989999998</v>
      </c>
      <c r="C42" s="32">
        <v>3823007.16</v>
      </c>
      <c r="D42" s="32">
        <v>412012.23</v>
      </c>
      <c r="E42" s="32">
        <v>347559.46</v>
      </c>
      <c r="F42" s="32"/>
      <c r="G42" s="32"/>
      <c r="H42" s="33">
        <v>5781156.5099999998</v>
      </c>
      <c r="I42" s="33"/>
      <c r="J42" s="33"/>
      <c r="K42" s="34">
        <v>31942771.350000001</v>
      </c>
      <c r="L42" s="29"/>
      <c r="M42" s="29"/>
    </row>
    <row r="43" spans="1:13" x14ac:dyDescent="0.2">
      <c r="A43" s="2" t="s">
        <v>51</v>
      </c>
      <c r="B43" s="32">
        <v>12099649.210000001</v>
      </c>
      <c r="C43" s="32">
        <v>2143610.38</v>
      </c>
      <c r="D43" s="32">
        <v>231020.67</v>
      </c>
      <c r="E43" s="32">
        <v>195939.56</v>
      </c>
      <c r="F43" s="32"/>
      <c r="G43" s="32"/>
      <c r="H43" s="33">
        <v>4009998.28</v>
      </c>
      <c r="I43" s="33"/>
      <c r="J43" s="33"/>
      <c r="K43" s="34">
        <v>18680218.100000001</v>
      </c>
      <c r="L43" s="29"/>
      <c r="M43" s="29"/>
    </row>
    <row r="44" spans="1:13" x14ac:dyDescent="0.2">
      <c r="A44" s="2" t="s">
        <v>52</v>
      </c>
      <c r="B44" s="32">
        <v>175710100.09999999</v>
      </c>
      <c r="C44" s="32">
        <v>31129331.800000001</v>
      </c>
      <c r="D44" s="32">
        <v>3354863.01</v>
      </c>
      <c r="E44" s="32">
        <v>2830027.93</v>
      </c>
      <c r="F44" s="32"/>
      <c r="G44" s="32"/>
      <c r="H44" s="33">
        <v>26100277.300000001</v>
      </c>
      <c r="I44" s="33"/>
      <c r="J44" s="33"/>
      <c r="K44" s="34">
        <v>239124600.13999999</v>
      </c>
      <c r="L44" s="29"/>
      <c r="M44" s="29"/>
    </row>
    <row r="45" spans="1:13" x14ac:dyDescent="0.2">
      <c r="A45" s="2" t="s">
        <v>53</v>
      </c>
      <c r="B45" s="32">
        <v>27792369.370000001</v>
      </c>
      <c r="C45" s="32">
        <v>4923780.0599999996</v>
      </c>
      <c r="D45" s="32">
        <v>530644.46</v>
      </c>
      <c r="E45" s="32">
        <v>447609.68</v>
      </c>
      <c r="F45" s="32"/>
      <c r="G45" s="32"/>
      <c r="H45" s="33">
        <v>3706312.59</v>
      </c>
      <c r="I45" s="33"/>
      <c r="J45" s="33"/>
      <c r="K45" s="34">
        <v>37400716.159999996</v>
      </c>
      <c r="L45" s="29"/>
      <c r="M45" s="29"/>
    </row>
    <row r="46" spans="1:13" x14ac:dyDescent="0.2">
      <c r="A46" s="2" t="s">
        <v>54</v>
      </c>
      <c r="B46" s="32">
        <v>73827646.140000001</v>
      </c>
      <c r="C46" s="32">
        <v>13079528.67</v>
      </c>
      <c r="D46" s="32">
        <v>1409603.88</v>
      </c>
      <c r="E46" s="32">
        <v>1189097.17</v>
      </c>
      <c r="F46" s="32"/>
      <c r="G46" s="32"/>
      <c r="H46" s="33">
        <v>20499516.530000001</v>
      </c>
      <c r="I46" s="33"/>
      <c r="J46" s="33"/>
      <c r="K46" s="34">
        <v>110005392.39</v>
      </c>
      <c r="L46" s="29"/>
      <c r="M46" s="29"/>
    </row>
    <row r="47" spans="1:13" x14ac:dyDescent="0.2">
      <c r="A47" s="2" t="s">
        <v>55</v>
      </c>
      <c r="B47" s="32">
        <v>16985676.079999998</v>
      </c>
      <c r="C47" s="32">
        <v>3009233.65</v>
      </c>
      <c r="D47" s="32">
        <v>324310.42</v>
      </c>
      <c r="E47" s="32">
        <v>277770.17</v>
      </c>
      <c r="F47" s="32"/>
      <c r="G47" s="32"/>
      <c r="H47" s="33">
        <v>4713717.4000000004</v>
      </c>
      <c r="I47" s="33"/>
      <c r="J47" s="33"/>
      <c r="K47" s="34">
        <v>25310707.719999999</v>
      </c>
      <c r="L47" s="29"/>
      <c r="M47" s="29"/>
    </row>
    <row r="48" spans="1:13" x14ac:dyDescent="0.2">
      <c r="A48" s="2" t="s">
        <v>56</v>
      </c>
      <c r="B48" s="32">
        <v>13233218.439999999</v>
      </c>
      <c r="C48" s="32">
        <v>2344436.9300000002</v>
      </c>
      <c r="D48" s="32">
        <v>252664.1</v>
      </c>
      <c r="E48" s="32">
        <v>213780.9</v>
      </c>
      <c r="F48" s="32"/>
      <c r="G48" s="32"/>
      <c r="H48" s="33">
        <v>4497008.2300000004</v>
      </c>
      <c r="I48" s="33"/>
      <c r="J48" s="33"/>
      <c r="K48" s="34">
        <v>20541108.600000001</v>
      </c>
      <c r="L48" s="29"/>
      <c r="M48" s="29"/>
    </row>
    <row r="49" spans="1:13" x14ac:dyDescent="0.2">
      <c r="A49" s="2" t="s">
        <v>57</v>
      </c>
      <c r="B49" s="32">
        <v>15435777.800000001</v>
      </c>
      <c r="C49" s="32">
        <v>2734648.99</v>
      </c>
      <c r="D49" s="32">
        <v>294717.95</v>
      </c>
      <c r="E49" s="32">
        <v>243632.05</v>
      </c>
      <c r="F49" s="32"/>
      <c r="G49" s="32"/>
      <c r="H49" s="33">
        <v>4284691.8099999996</v>
      </c>
      <c r="I49" s="33"/>
      <c r="J49" s="33"/>
      <c r="K49" s="34">
        <v>22993468.600000001</v>
      </c>
      <c r="L49" s="29"/>
      <c r="M49" s="29"/>
    </row>
    <row r="50" spans="1:13" x14ac:dyDescent="0.2">
      <c r="A50" s="2" t="s">
        <v>58</v>
      </c>
      <c r="B50" s="32">
        <v>38805166.149999999</v>
      </c>
      <c r="C50" s="32">
        <v>6874840.3899999997</v>
      </c>
      <c r="D50" s="32">
        <v>740913.68</v>
      </c>
      <c r="E50" s="32">
        <v>561876.23</v>
      </c>
      <c r="F50" s="32"/>
      <c r="G50" s="32"/>
      <c r="H50" s="33">
        <v>11714009.449999999</v>
      </c>
      <c r="I50" s="33"/>
      <c r="J50" s="33"/>
      <c r="K50" s="34">
        <v>58696805.899999999</v>
      </c>
      <c r="L50" s="29"/>
      <c r="M50" s="29"/>
    </row>
    <row r="51" spans="1:13" x14ac:dyDescent="0.2">
      <c r="A51" s="2" t="s">
        <v>59</v>
      </c>
      <c r="B51" s="32">
        <v>13660539.689999999</v>
      </c>
      <c r="C51" s="32">
        <v>2420142.4500000002</v>
      </c>
      <c r="D51" s="32">
        <v>260823.02</v>
      </c>
      <c r="E51" s="32">
        <v>212141.77</v>
      </c>
      <c r="F51" s="32"/>
      <c r="G51" s="32"/>
      <c r="H51" s="33">
        <v>4126259.83</v>
      </c>
      <c r="I51" s="33"/>
      <c r="J51" s="33"/>
      <c r="K51" s="34">
        <v>20679906.760000002</v>
      </c>
      <c r="L51" s="29"/>
      <c r="M51" s="29"/>
    </row>
    <row r="52" spans="1:13" x14ac:dyDescent="0.2">
      <c r="A52" s="2" t="s">
        <v>60</v>
      </c>
      <c r="B52" s="32">
        <v>235348207.58000001</v>
      </c>
      <c r="C52" s="32">
        <v>41694998.979999997</v>
      </c>
      <c r="D52" s="32">
        <v>4493543.62</v>
      </c>
      <c r="E52" s="32">
        <v>3860664.97</v>
      </c>
      <c r="F52" s="32"/>
      <c r="G52" s="32"/>
      <c r="H52" s="33">
        <v>45602053.07</v>
      </c>
      <c r="I52" s="33"/>
      <c r="J52" s="33"/>
      <c r="K52" s="34">
        <v>330999468.22000003</v>
      </c>
      <c r="L52" s="29"/>
      <c r="M52" s="29"/>
    </row>
    <row r="53" spans="1:13" ht="13.5" thickBot="1" x14ac:dyDescent="0.25">
      <c r="A53" s="4" t="s">
        <v>61</v>
      </c>
      <c r="B53" s="32">
        <v>25372714.329999998</v>
      </c>
      <c r="C53" s="32">
        <v>4495106.67</v>
      </c>
      <c r="D53" s="32">
        <v>484445.58</v>
      </c>
      <c r="E53" s="32">
        <v>10236234.35</v>
      </c>
      <c r="F53" s="32"/>
      <c r="G53" s="32"/>
      <c r="H53" s="33">
        <v>8634396.3599999994</v>
      </c>
      <c r="I53" s="33"/>
      <c r="J53" s="33"/>
      <c r="K53" s="34">
        <v>49222897.289999999</v>
      </c>
      <c r="L53" s="29"/>
      <c r="M53" s="29"/>
    </row>
    <row r="54" spans="1:13" s="38" customFormat="1" ht="13.5" thickBot="1" x14ac:dyDescent="0.25">
      <c r="A54" s="5" t="s">
        <v>13</v>
      </c>
      <c r="B54" s="37">
        <v>1374023303.8800001</v>
      </c>
      <c r="C54" s="37">
        <v>243426116.66</v>
      </c>
      <c r="D54" s="37">
        <v>26234462.100000001</v>
      </c>
      <c r="E54" s="37">
        <v>31521808.109999999</v>
      </c>
      <c r="F54" s="37">
        <v>0</v>
      </c>
      <c r="G54" s="37">
        <v>0</v>
      </c>
      <c r="H54" s="37">
        <v>292850236.16000003</v>
      </c>
      <c r="I54" s="37">
        <v>0</v>
      </c>
      <c r="J54" s="37">
        <v>0</v>
      </c>
      <c r="K54" s="37">
        <v>1968055926.9100001</v>
      </c>
      <c r="L54" s="29"/>
      <c r="M54" s="29"/>
    </row>
    <row r="55" spans="1:13" x14ac:dyDescent="0.2">
      <c r="F55" s="29"/>
      <c r="G55" s="29"/>
      <c r="H55" s="29"/>
      <c r="I55" s="29"/>
      <c r="J55" s="29"/>
    </row>
    <row r="56" spans="1:13" x14ac:dyDescent="0.2">
      <c r="F56" s="29"/>
      <c r="G56" s="29"/>
      <c r="H56" s="29"/>
      <c r="I56" s="29"/>
      <c r="J56" s="29"/>
      <c r="K56" s="29"/>
    </row>
    <row r="57" spans="1:13" x14ac:dyDescent="0.2">
      <c r="F57" s="29"/>
      <c r="G57" s="29"/>
      <c r="H57" s="29"/>
      <c r="I57" s="29"/>
      <c r="J57" s="29"/>
    </row>
    <row r="58" spans="1:13" x14ac:dyDescent="0.2">
      <c r="F58" s="29"/>
      <c r="G58" s="29"/>
      <c r="H58" s="29"/>
      <c r="I58" s="29"/>
      <c r="J58" s="29"/>
    </row>
    <row r="59" spans="1:13" x14ac:dyDescent="0.2">
      <c r="F59" s="29"/>
      <c r="G59" s="29"/>
      <c r="H59" s="29"/>
      <c r="I59" s="29"/>
      <c r="J59" s="29"/>
    </row>
    <row r="60" spans="1:13" x14ac:dyDescent="0.2">
      <c r="G60" s="29"/>
      <c r="H60" s="29"/>
      <c r="I60" s="29"/>
      <c r="J60" s="29"/>
    </row>
    <row r="61" spans="1:13" x14ac:dyDescent="0.2">
      <c r="G61" s="29"/>
      <c r="H61" s="29"/>
      <c r="I61" s="29"/>
      <c r="J61" s="29"/>
    </row>
    <row r="62" spans="1:13" x14ac:dyDescent="0.2">
      <c r="G62" s="29"/>
      <c r="H62" s="29"/>
      <c r="I62" s="29"/>
      <c r="J62" s="29"/>
    </row>
    <row r="63" spans="1:13" x14ac:dyDescent="0.2">
      <c r="G63" s="29"/>
      <c r="H63" s="29"/>
      <c r="I63" s="29"/>
      <c r="J63" s="29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D85AF-689A-4A7D-8BFC-9412BF1C738E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41" customWidth="1"/>
    <col min="5" max="5" width="17.7109375" style="41" customWidth="1"/>
    <col min="6" max="6" width="16.140625" style="39" customWidth="1"/>
    <col min="7" max="7" width="14.140625" style="39" customWidth="1"/>
    <col min="8" max="8" width="14.28515625" style="39" customWidth="1"/>
    <col min="9" max="10" width="17.140625" style="39" customWidth="1"/>
    <col min="11" max="11" width="15.42578125" style="39" bestFit="1" customWidth="1"/>
    <col min="12" max="12" width="11.28515625" style="39" bestFit="1" customWidth="1"/>
    <col min="13" max="252" width="11.42578125" style="39"/>
    <col min="253" max="253" width="44.7109375" style="39" customWidth="1"/>
    <col min="254" max="256" width="17.140625" style="39" customWidth="1"/>
    <col min="257" max="257" width="17.7109375" style="39" customWidth="1"/>
    <col min="258" max="258" width="16.140625" style="39" customWidth="1"/>
    <col min="259" max="259" width="14.140625" style="39" customWidth="1"/>
    <col min="260" max="260" width="14.28515625" style="39" customWidth="1"/>
    <col min="261" max="262" width="17.140625" style="39" customWidth="1"/>
    <col min="263" max="263" width="15.42578125" style="39" bestFit="1" customWidth="1"/>
    <col min="264" max="264" width="15.28515625" style="39" bestFit="1" customWidth="1"/>
    <col min="265" max="265" width="15.140625" style="39" customWidth="1"/>
    <col min="266" max="266" width="15.85546875" style="39" customWidth="1"/>
    <col min="267" max="267" width="15.5703125" style="39" customWidth="1"/>
    <col min="268" max="268" width="11.28515625" style="39" bestFit="1" customWidth="1"/>
    <col min="269" max="508" width="11.42578125" style="39"/>
    <col min="509" max="509" width="44.7109375" style="39" customWidth="1"/>
    <col min="510" max="512" width="17.140625" style="39" customWidth="1"/>
    <col min="513" max="513" width="17.7109375" style="39" customWidth="1"/>
    <col min="514" max="514" width="16.140625" style="39" customWidth="1"/>
    <col min="515" max="515" width="14.140625" style="39" customWidth="1"/>
    <col min="516" max="516" width="14.28515625" style="39" customWidth="1"/>
    <col min="517" max="518" width="17.140625" style="39" customWidth="1"/>
    <col min="519" max="519" width="15.42578125" style="39" bestFit="1" customWidth="1"/>
    <col min="520" max="520" width="15.28515625" style="39" bestFit="1" customWidth="1"/>
    <col min="521" max="521" width="15.140625" style="39" customWidth="1"/>
    <col min="522" max="522" width="15.85546875" style="39" customWidth="1"/>
    <col min="523" max="523" width="15.5703125" style="39" customWidth="1"/>
    <col min="524" max="524" width="11.28515625" style="39" bestFit="1" customWidth="1"/>
    <col min="525" max="764" width="11.42578125" style="39"/>
    <col min="765" max="765" width="44.7109375" style="39" customWidth="1"/>
    <col min="766" max="768" width="17.140625" style="39" customWidth="1"/>
    <col min="769" max="769" width="17.7109375" style="39" customWidth="1"/>
    <col min="770" max="770" width="16.140625" style="39" customWidth="1"/>
    <col min="771" max="771" width="14.140625" style="39" customWidth="1"/>
    <col min="772" max="772" width="14.28515625" style="39" customWidth="1"/>
    <col min="773" max="774" width="17.140625" style="39" customWidth="1"/>
    <col min="775" max="775" width="15.42578125" style="39" bestFit="1" customWidth="1"/>
    <col min="776" max="776" width="15.28515625" style="39" bestFit="1" customWidth="1"/>
    <col min="777" max="777" width="15.140625" style="39" customWidth="1"/>
    <col min="778" max="778" width="15.85546875" style="39" customWidth="1"/>
    <col min="779" max="779" width="15.5703125" style="39" customWidth="1"/>
    <col min="780" max="780" width="11.28515625" style="39" bestFit="1" customWidth="1"/>
    <col min="781" max="1020" width="11.42578125" style="39"/>
    <col min="1021" max="1021" width="44.7109375" style="39" customWidth="1"/>
    <col min="1022" max="1024" width="17.140625" style="39" customWidth="1"/>
    <col min="1025" max="1025" width="17.7109375" style="39" customWidth="1"/>
    <col min="1026" max="1026" width="16.140625" style="39" customWidth="1"/>
    <col min="1027" max="1027" width="14.140625" style="39" customWidth="1"/>
    <col min="1028" max="1028" width="14.28515625" style="39" customWidth="1"/>
    <col min="1029" max="1030" width="17.140625" style="39" customWidth="1"/>
    <col min="1031" max="1031" width="15.42578125" style="39" bestFit="1" customWidth="1"/>
    <col min="1032" max="1032" width="15.28515625" style="39" bestFit="1" customWidth="1"/>
    <col min="1033" max="1033" width="15.140625" style="39" customWidth="1"/>
    <col min="1034" max="1034" width="15.85546875" style="39" customWidth="1"/>
    <col min="1035" max="1035" width="15.5703125" style="39" customWidth="1"/>
    <col min="1036" max="1036" width="11.28515625" style="39" bestFit="1" customWidth="1"/>
    <col min="1037" max="1276" width="11.42578125" style="39"/>
    <col min="1277" max="1277" width="44.7109375" style="39" customWidth="1"/>
    <col min="1278" max="1280" width="17.140625" style="39" customWidth="1"/>
    <col min="1281" max="1281" width="17.7109375" style="39" customWidth="1"/>
    <col min="1282" max="1282" width="16.140625" style="39" customWidth="1"/>
    <col min="1283" max="1283" width="14.140625" style="39" customWidth="1"/>
    <col min="1284" max="1284" width="14.28515625" style="39" customWidth="1"/>
    <col min="1285" max="1286" width="17.140625" style="39" customWidth="1"/>
    <col min="1287" max="1287" width="15.42578125" style="39" bestFit="1" customWidth="1"/>
    <col min="1288" max="1288" width="15.28515625" style="39" bestFit="1" customWidth="1"/>
    <col min="1289" max="1289" width="15.140625" style="39" customWidth="1"/>
    <col min="1290" max="1290" width="15.85546875" style="39" customWidth="1"/>
    <col min="1291" max="1291" width="15.5703125" style="39" customWidth="1"/>
    <col min="1292" max="1292" width="11.28515625" style="39" bestFit="1" customWidth="1"/>
    <col min="1293" max="1532" width="11.42578125" style="39"/>
    <col min="1533" max="1533" width="44.7109375" style="39" customWidth="1"/>
    <col min="1534" max="1536" width="17.140625" style="39" customWidth="1"/>
    <col min="1537" max="1537" width="17.7109375" style="39" customWidth="1"/>
    <col min="1538" max="1538" width="16.140625" style="39" customWidth="1"/>
    <col min="1539" max="1539" width="14.140625" style="39" customWidth="1"/>
    <col min="1540" max="1540" width="14.28515625" style="39" customWidth="1"/>
    <col min="1541" max="1542" width="17.140625" style="39" customWidth="1"/>
    <col min="1543" max="1543" width="15.42578125" style="39" bestFit="1" customWidth="1"/>
    <col min="1544" max="1544" width="15.28515625" style="39" bestFit="1" customWidth="1"/>
    <col min="1545" max="1545" width="15.140625" style="39" customWidth="1"/>
    <col min="1546" max="1546" width="15.85546875" style="39" customWidth="1"/>
    <col min="1547" max="1547" width="15.5703125" style="39" customWidth="1"/>
    <col min="1548" max="1548" width="11.28515625" style="39" bestFit="1" customWidth="1"/>
    <col min="1549" max="1788" width="11.42578125" style="39"/>
    <col min="1789" max="1789" width="44.7109375" style="39" customWidth="1"/>
    <col min="1790" max="1792" width="17.140625" style="39" customWidth="1"/>
    <col min="1793" max="1793" width="17.7109375" style="39" customWidth="1"/>
    <col min="1794" max="1794" width="16.140625" style="39" customWidth="1"/>
    <col min="1795" max="1795" width="14.140625" style="39" customWidth="1"/>
    <col min="1796" max="1796" width="14.28515625" style="39" customWidth="1"/>
    <col min="1797" max="1798" width="17.140625" style="39" customWidth="1"/>
    <col min="1799" max="1799" width="15.42578125" style="39" bestFit="1" customWidth="1"/>
    <col min="1800" max="1800" width="15.28515625" style="39" bestFit="1" customWidth="1"/>
    <col min="1801" max="1801" width="15.140625" style="39" customWidth="1"/>
    <col min="1802" max="1802" width="15.85546875" style="39" customWidth="1"/>
    <col min="1803" max="1803" width="15.5703125" style="39" customWidth="1"/>
    <col min="1804" max="1804" width="11.28515625" style="39" bestFit="1" customWidth="1"/>
    <col min="1805" max="2044" width="11.42578125" style="39"/>
    <col min="2045" max="2045" width="44.7109375" style="39" customWidth="1"/>
    <col min="2046" max="2048" width="17.140625" style="39" customWidth="1"/>
    <col min="2049" max="2049" width="17.7109375" style="39" customWidth="1"/>
    <col min="2050" max="2050" width="16.140625" style="39" customWidth="1"/>
    <col min="2051" max="2051" width="14.140625" style="39" customWidth="1"/>
    <col min="2052" max="2052" width="14.28515625" style="39" customWidth="1"/>
    <col min="2053" max="2054" width="17.140625" style="39" customWidth="1"/>
    <col min="2055" max="2055" width="15.42578125" style="39" bestFit="1" customWidth="1"/>
    <col min="2056" max="2056" width="15.28515625" style="39" bestFit="1" customWidth="1"/>
    <col min="2057" max="2057" width="15.140625" style="39" customWidth="1"/>
    <col min="2058" max="2058" width="15.85546875" style="39" customWidth="1"/>
    <col min="2059" max="2059" width="15.5703125" style="39" customWidth="1"/>
    <col min="2060" max="2060" width="11.28515625" style="39" bestFit="1" customWidth="1"/>
    <col min="2061" max="2300" width="11.42578125" style="39"/>
    <col min="2301" max="2301" width="44.7109375" style="39" customWidth="1"/>
    <col min="2302" max="2304" width="17.140625" style="39" customWidth="1"/>
    <col min="2305" max="2305" width="17.7109375" style="39" customWidth="1"/>
    <col min="2306" max="2306" width="16.140625" style="39" customWidth="1"/>
    <col min="2307" max="2307" width="14.140625" style="39" customWidth="1"/>
    <col min="2308" max="2308" width="14.28515625" style="39" customWidth="1"/>
    <col min="2309" max="2310" width="17.140625" style="39" customWidth="1"/>
    <col min="2311" max="2311" width="15.42578125" style="39" bestFit="1" customWidth="1"/>
    <col min="2312" max="2312" width="15.28515625" style="39" bestFit="1" customWidth="1"/>
    <col min="2313" max="2313" width="15.140625" style="39" customWidth="1"/>
    <col min="2314" max="2314" width="15.85546875" style="39" customWidth="1"/>
    <col min="2315" max="2315" width="15.5703125" style="39" customWidth="1"/>
    <col min="2316" max="2316" width="11.28515625" style="39" bestFit="1" customWidth="1"/>
    <col min="2317" max="2556" width="11.42578125" style="39"/>
    <col min="2557" max="2557" width="44.7109375" style="39" customWidth="1"/>
    <col min="2558" max="2560" width="17.140625" style="39" customWidth="1"/>
    <col min="2561" max="2561" width="17.7109375" style="39" customWidth="1"/>
    <col min="2562" max="2562" width="16.140625" style="39" customWidth="1"/>
    <col min="2563" max="2563" width="14.140625" style="39" customWidth="1"/>
    <col min="2564" max="2564" width="14.28515625" style="39" customWidth="1"/>
    <col min="2565" max="2566" width="17.140625" style="39" customWidth="1"/>
    <col min="2567" max="2567" width="15.42578125" style="39" bestFit="1" customWidth="1"/>
    <col min="2568" max="2568" width="15.28515625" style="39" bestFit="1" customWidth="1"/>
    <col min="2569" max="2569" width="15.140625" style="39" customWidth="1"/>
    <col min="2570" max="2570" width="15.85546875" style="39" customWidth="1"/>
    <col min="2571" max="2571" width="15.5703125" style="39" customWidth="1"/>
    <col min="2572" max="2572" width="11.28515625" style="39" bestFit="1" customWidth="1"/>
    <col min="2573" max="2812" width="11.42578125" style="39"/>
    <col min="2813" max="2813" width="44.7109375" style="39" customWidth="1"/>
    <col min="2814" max="2816" width="17.140625" style="39" customWidth="1"/>
    <col min="2817" max="2817" width="17.7109375" style="39" customWidth="1"/>
    <col min="2818" max="2818" width="16.140625" style="39" customWidth="1"/>
    <col min="2819" max="2819" width="14.140625" style="39" customWidth="1"/>
    <col min="2820" max="2820" width="14.28515625" style="39" customWidth="1"/>
    <col min="2821" max="2822" width="17.140625" style="39" customWidth="1"/>
    <col min="2823" max="2823" width="15.42578125" style="39" bestFit="1" customWidth="1"/>
    <col min="2824" max="2824" width="15.28515625" style="39" bestFit="1" customWidth="1"/>
    <col min="2825" max="2825" width="15.140625" style="39" customWidth="1"/>
    <col min="2826" max="2826" width="15.85546875" style="39" customWidth="1"/>
    <col min="2827" max="2827" width="15.5703125" style="39" customWidth="1"/>
    <col min="2828" max="2828" width="11.28515625" style="39" bestFit="1" customWidth="1"/>
    <col min="2829" max="3068" width="11.42578125" style="39"/>
    <col min="3069" max="3069" width="44.7109375" style="39" customWidth="1"/>
    <col min="3070" max="3072" width="17.140625" style="39" customWidth="1"/>
    <col min="3073" max="3073" width="17.7109375" style="39" customWidth="1"/>
    <col min="3074" max="3074" width="16.140625" style="39" customWidth="1"/>
    <col min="3075" max="3075" width="14.140625" style="39" customWidth="1"/>
    <col min="3076" max="3076" width="14.28515625" style="39" customWidth="1"/>
    <col min="3077" max="3078" width="17.140625" style="39" customWidth="1"/>
    <col min="3079" max="3079" width="15.42578125" style="39" bestFit="1" customWidth="1"/>
    <col min="3080" max="3080" width="15.28515625" style="39" bestFit="1" customWidth="1"/>
    <col min="3081" max="3081" width="15.140625" style="39" customWidth="1"/>
    <col min="3082" max="3082" width="15.85546875" style="39" customWidth="1"/>
    <col min="3083" max="3083" width="15.5703125" style="39" customWidth="1"/>
    <col min="3084" max="3084" width="11.28515625" style="39" bestFit="1" customWidth="1"/>
    <col min="3085" max="3324" width="11.42578125" style="39"/>
    <col min="3325" max="3325" width="44.7109375" style="39" customWidth="1"/>
    <col min="3326" max="3328" width="17.140625" style="39" customWidth="1"/>
    <col min="3329" max="3329" width="17.7109375" style="39" customWidth="1"/>
    <col min="3330" max="3330" width="16.140625" style="39" customWidth="1"/>
    <col min="3331" max="3331" width="14.140625" style="39" customWidth="1"/>
    <col min="3332" max="3332" width="14.28515625" style="39" customWidth="1"/>
    <col min="3333" max="3334" width="17.140625" style="39" customWidth="1"/>
    <col min="3335" max="3335" width="15.42578125" style="39" bestFit="1" customWidth="1"/>
    <col min="3336" max="3336" width="15.28515625" style="39" bestFit="1" customWidth="1"/>
    <col min="3337" max="3337" width="15.140625" style="39" customWidth="1"/>
    <col min="3338" max="3338" width="15.85546875" style="39" customWidth="1"/>
    <col min="3339" max="3339" width="15.5703125" style="39" customWidth="1"/>
    <col min="3340" max="3340" width="11.28515625" style="39" bestFit="1" customWidth="1"/>
    <col min="3341" max="3580" width="11.42578125" style="39"/>
    <col min="3581" max="3581" width="44.7109375" style="39" customWidth="1"/>
    <col min="3582" max="3584" width="17.140625" style="39" customWidth="1"/>
    <col min="3585" max="3585" width="17.7109375" style="39" customWidth="1"/>
    <col min="3586" max="3586" width="16.140625" style="39" customWidth="1"/>
    <col min="3587" max="3587" width="14.140625" style="39" customWidth="1"/>
    <col min="3588" max="3588" width="14.28515625" style="39" customWidth="1"/>
    <col min="3589" max="3590" width="17.140625" style="39" customWidth="1"/>
    <col min="3591" max="3591" width="15.42578125" style="39" bestFit="1" customWidth="1"/>
    <col min="3592" max="3592" width="15.28515625" style="39" bestFit="1" customWidth="1"/>
    <col min="3593" max="3593" width="15.140625" style="39" customWidth="1"/>
    <col min="3594" max="3594" width="15.85546875" style="39" customWidth="1"/>
    <col min="3595" max="3595" width="15.5703125" style="39" customWidth="1"/>
    <col min="3596" max="3596" width="11.28515625" style="39" bestFit="1" customWidth="1"/>
    <col min="3597" max="3836" width="11.42578125" style="39"/>
    <col min="3837" max="3837" width="44.7109375" style="39" customWidth="1"/>
    <col min="3838" max="3840" width="17.140625" style="39" customWidth="1"/>
    <col min="3841" max="3841" width="17.7109375" style="39" customWidth="1"/>
    <col min="3842" max="3842" width="16.140625" style="39" customWidth="1"/>
    <col min="3843" max="3843" width="14.140625" style="39" customWidth="1"/>
    <col min="3844" max="3844" width="14.28515625" style="39" customWidth="1"/>
    <col min="3845" max="3846" width="17.140625" style="39" customWidth="1"/>
    <col min="3847" max="3847" width="15.42578125" style="39" bestFit="1" customWidth="1"/>
    <col min="3848" max="3848" width="15.28515625" style="39" bestFit="1" customWidth="1"/>
    <col min="3849" max="3849" width="15.140625" style="39" customWidth="1"/>
    <col min="3850" max="3850" width="15.85546875" style="39" customWidth="1"/>
    <col min="3851" max="3851" width="15.5703125" style="39" customWidth="1"/>
    <col min="3852" max="3852" width="11.28515625" style="39" bestFit="1" customWidth="1"/>
    <col min="3853" max="4092" width="11.42578125" style="39"/>
    <col min="4093" max="4093" width="44.7109375" style="39" customWidth="1"/>
    <col min="4094" max="4096" width="17.140625" style="39" customWidth="1"/>
    <col min="4097" max="4097" width="17.7109375" style="39" customWidth="1"/>
    <col min="4098" max="4098" width="16.140625" style="39" customWidth="1"/>
    <col min="4099" max="4099" width="14.140625" style="39" customWidth="1"/>
    <col min="4100" max="4100" width="14.28515625" style="39" customWidth="1"/>
    <col min="4101" max="4102" width="17.140625" style="39" customWidth="1"/>
    <col min="4103" max="4103" width="15.42578125" style="39" bestFit="1" customWidth="1"/>
    <col min="4104" max="4104" width="15.28515625" style="39" bestFit="1" customWidth="1"/>
    <col min="4105" max="4105" width="15.140625" style="39" customWidth="1"/>
    <col min="4106" max="4106" width="15.85546875" style="39" customWidth="1"/>
    <col min="4107" max="4107" width="15.5703125" style="39" customWidth="1"/>
    <col min="4108" max="4108" width="11.28515625" style="39" bestFit="1" customWidth="1"/>
    <col min="4109" max="4348" width="11.42578125" style="39"/>
    <col min="4349" max="4349" width="44.7109375" style="39" customWidth="1"/>
    <col min="4350" max="4352" width="17.140625" style="39" customWidth="1"/>
    <col min="4353" max="4353" width="17.7109375" style="39" customWidth="1"/>
    <col min="4354" max="4354" width="16.140625" style="39" customWidth="1"/>
    <col min="4355" max="4355" width="14.140625" style="39" customWidth="1"/>
    <col min="4356" max="4356" width="14.28515625" style="39" customWidth="1"/>
    <col min="4357" max="4358" width="17.140625" style="39" customWidth="1"/>
    <col min="4359" max="4359" width="15.42578125" style="39" bestFit="1" customWidth="1"/>
    <col min="4360" max="4360" width="15.28515625" style="39" bestFit="1" customWidth="1"/>
    <col min="4361" max="4361" width="15.140625" style="39" customWidth="1"/>
    <col min="4362" max="4362" width="15.85546875" style="39" customWidth="1"/>
    <col min="4363" max="4363" width="15.5703125" style="39" customWidth="1"/>
    <col min="4364" max="4364" width="11.28515625" style="39" bestFit="1" customWidth="1"/>
    <col min="4365" max="4604" width="11.42578125" style="39"/>
    <col min="4605" max="4605" width="44.7109375" style="39" customWidth="1"/>
    <col min="4606" max="4608" width="17.140625" style="39" customWidth="1"/>
    <col min="4609" max="4609" width="17.7109375" style="39" customWidth="1"/>
    <col min="4610" max="4610" width="16.140625" style="39" customWidth="1"/>
    <col min="4611" max="4611" width="14.140625" style="39" customWidth="1"/>
    <col min="4612" max="4612" width="14.28515625" style="39" customWidth="1"/>
    <col min="4613" max="4614" width="17.140625" style="39" customWidth="1"/>
    <col min="4615" max="4615" width="15.42578125" style="39" bestFit="1" customWidth="1"/>
    <col min="4616" max="4616" width="15.28515625" style="39" bestFit="1" customWidth="1"/>
    <col min="4617" max="4617" width="15.140625" style="39" customWidth="1"/>
    <col min="4618" max="4618" width="15.85546875" style="39" customWidth="1"/>
    <col min="4619" max="4619" width="15.5703125" style="39" customWidth="1"/>
    <col min="4620" max="4620" width="11.28515625" style="39" bestFit="1" customWidth="1"/>
    <col min="4621" max="4860" width="11.42578125" style="39"/>
    <col min="4861" max="4861" width="44.7109375" style="39" customWidth="1"/>
    <col min="4862" max="4864" width="17.140625" style="39" customWidth="1"/>
    <col min="4865" max="4865" width="17.7109375" style="39" customWidth="1"/>
    <col min="4866" max="4866" width="16.140625" style="39" customWidth="1"/>
    <col min="4867" max="4867" width="14.140625" style="39" customWidth="1"/>
    <col min="4868" max="4868" width="14.28515625" style="39" customWidth="1"/>
    <col min="4869" max="4870" width="17.140625" style="39" customWidth="1"/>
    <col min="4871" max="4871" width="15.42578125" style="39" bestFit="1" customWidth="1"/>
    <col min="4872" max="4872" width="15.28515625" style="39" bestFit="1" customWidth="1"/>
    <col min="4873" max="4873" width="15.140625" style="39" customWidth="1"/>
    <col min="4874" max="4874" width="15.85546875" style="39" customWidth="1"/>
    <col min="4875" max="4875" width="15.5703125" style="39" customWidth="1"/>
    <col min="4876" max="4876" width="11.28515625" style="39" bestFit="1" customWidth="1"/>
    <col min="4877" max="5116" width="11.42578125" style="39"/>
    <col min="5117" max="5117" width="44.7109375" style="39" customWidth="1"/>
    <col min="5118" max="5120" width="17.140625" style="39" customWidth="1"/>
    <col min="5121" max="5121" width="17.7109375" style="39" customWidth="1"/>
    <col min="5122" max="5122" width="16.140625" style="39" customWidth="1"/>
    <col min="5123" max="5123" width="14.140625" style="39" customWidth="1"/>
    <col min="5124" max="5124" width="14.28515625" style="39" customWidth="1"/>
    <col min="5125" max="5126" width="17.140625" style="39" customWidth="1"/>
    <col min="5127" max="5127" width="15.42578125" style="39" bestFit="1" customWidth="1"/>
    <col min="5128" max="5128" width="15.28515625" style="39" bestFit="1" customWidth="1"/>
    <col min="5129" max="5129" width="15.140625" style="39" customWidth="1"/>
    <col min="5130" max="5130" width="15.85546875" style="39" customWidth="1"/>
    <col min="5131" max="5131" width="15.5703125" style="39" customWidth="1"/>
    <col min="5132" max="5132" width="11.28515625" style="39" bestFit="1" customWidth="1"/>
    <col min="5133" max="5372" width="11.42578125" style="39"/>
    <col min="5373" max="5373" width="44.7109375" style="39" customWidth="1"/>
    <col min="5374" max="5376" width="17.140625" style="39" customWidth="1"/>
    <col min="5377" max="5377" width="17.7109375" style="39" customWidth="1"/>
    <col min="5378" max="5378" width="16.140625" style="39" customWidth="1"/>
    <col min="5379" max="5379" width="14.140625" style="39" customWidth="1"/>
    <col min="5380" max="5380" width="14.28515625" style="39" customWidth="1"/>
    <col min="5381" max="5382" width="17.140625" style="39" customWidth="1"/>
    <col min="5383" max="5383" width="15.42578125" style="39" bestFit="1" customWidth="1"/>
    <col min="5384" max="5384" width="15.28515625" style="39" bestFit="1" customWidth="1"/>
    <col min="5385" max="5385" width="15.140625" style="39" customWidth="1"/>
    <col min="5386" max="5386" width="15.85546875" style="39" customWidth="1"/>
    <col min="5387" max="5387" width="15.5703125" style="39" customWidth="1"/>
    <col min="5388" max="5388" width="11.28515625" style="39" bestFit="1" customWidth="1"/>
    <col min="5389" max="5628" width="11.42578125" style="39"/>
    <col min="5629" max="5629" width="44.7109375" style="39" customWidth="1"/>
    <col min="5630" max="5632" width="17.140625" style="39" customWidth="1"/>
    <col min="5633" max="5633" width="17.7109375" style="39" customWidth="1"/>
    <col min="5634" max="5634" width="16.140625" style="39" customWidth="1"/>
    <col min="5635" max="5635" width="14.140625" style="39" customWidth="1"/>
    <col min="5636" max="5636" width="14.28515625" style="39" customWidth="1"/>
    <col min="5637" max="5638" width="17.140625" style="39" customWidth="1"/>
    <col min="5639" max="5639" width="15.42578125" style="39" bestFit="1" customWidth="1"/>
    <col min="5640" max="5640" width="15.28515625" style="39" bestFit="1" customWidth="1"/>
    <col min="5641" max="5641" width="15.140625" style="39" customWidth="1"/>
    <col min="5642" max="5642" width="15.85546875" style="39" customWidth="1"/>
    <col min="5643" max="5643" width="15.5703125" style="39" customWidth="1"/>
    <col min="5644" max="5644" width="11.28515625" style="39" bestFit="1" customWidth="1"/>
    <col min="5645" max="5884" width="11.42578125" style="39"/>
    <col min="5885" max="5885" width="44.7109375" style="39" customWidth="1"/>
    <col min="5886" max="5888" width="17.140625" style="39" customWidth="1"/>
    <col min="5889" max="5889" width="17.7109375" style="39" customWidth="1"/>
    <col min="5890" max="5890" width="16.140625" style="39" customWidth="1"/>
    <col min="5891" max="5891" width="14.140625" style="39" customWidth="1"/>
    <col min="5892" max="5892" width="14.28515625" style="39" customWidth="1"/>
    <col min="5893" max="5894" width="17.140625" style="39" customWidth="1"/>
    <col min="5895" max="5895" width="15.42578125" style="39" bestFit="1" customWidth="1"/>
    <col min="5896" max="5896" width="15.28515625" style="39" bestFit="1" customWidth="1"/>
    <col min="5897" max="5897" width="15.140625" style="39" customWidth="1"/>
    <col min="5898" max="5898" width="15.85546875" style="39" customWidth="1"/>
    <col min="5899" max="5899" width="15.5703125" style="39" customWidth="1"/>
    <col min="5900" max="5900" width="11.28515625" style="39" bestFit="1" customWidth="1"/>
    <col min="5901" max="6140" width="11.42578125" style="39"/>
    <col min="6141" max="6141" width="44.7109375" style="39" customWidth="1"/>
    <col min="6142" max="6144" width="17.140625" style="39" customWidth="1"/>
    <col min="6145" max="6145" width="17.7109375" style="39" customWidth="1"/>
    <col min="6146" max="6146" width="16.140625" style="39" customWidth="1"/>
    <col min="6147" max="6147" width="14.140625" style="39" customWidth="1"/>
    <col min="6148" max="6148" width="14.28515625" style="39" customWidth="1"/>
    <col min="6149" max="6150" width="17.140625" style="39" customWidth="1"/>
    <col min="6151" max="6151" width="15.42578125" style="39" bestFit="1" customWidth="1"/>
    <col min="6152" max="6152" width="15.28515625" style="39" bestFit="1" customWidth="1"/>
    <col min="6153" max="6153" width="15.140625" style="39" customWidth="1"/>
    <col min="6154" max="6154" width="15.85546875" style="39" customWidth="1"/>
    <col min="6155" max="6155" width="15.5703125" style="39" customWidth="1"/>
    <col min="6156" max="6156" width="11.28515625" style="39" bestFit="1" customWidth="1"/>
    <col min="6157" max="6396" width="11.42578125" style="39"/>
    <col min="6397" max="6397" width="44.7109375" style="39" customWidth="1"/>
    <col min="6398" max="6400" width="17.140625" style="39" customWidth="1"/>
    <col min="6401" max="6401" width="17.7109375" style="39" customWidth="1"/>
    <col min="6402" max="6402" width="16.140625" style="39" customWidth="1"/>
    <col min="6403" max="6403" width="14.140625" style="39" customWidth="1"/>
    <col min="6404" max="6404" width="14.28515625" style="39" customWidth="1"/>
    <col min="6405" max="6406" width="17.140625" style="39" customWidth="1"/>
    <col min="6407" max="6407" width="15.42578125" style="39" bestFit="1" customWidth="1"/>
    <col min="6408" max="6408" width="15.28515625" style="39" bestFit="1" customWidth="1"/>
    <col min="6409" max="6409" width="15.140625" style="39" customWidth="1"/>
    <col min="6410" max="6410" width="15.85546875" style="39" customWidth="1"/>
    <col min="6411" max="6411" width="15.5703125" style="39" customWidth="1"/>
    <col min="6412" max="6412" width="11.28515625" style="39" bestFit="1" customWidth="1"/>
    <col min="6413" max="6652" width="11.42578125" style="39"/>
    <col min="6653" max="6653" width="44.7109375" style="39" customWidth="1"/>
    <col min="6654" max="6656" width="17.140625" style="39" customWidth="1"/>
    <col min="6657" max="6657" width="17.7109375" style="39" customWidth="1"/>
    <col min="6658" max="6658" width="16.140625" style="39" customWidth="1"/>
    <col min="6659" max="6659" width="14.140625" style="39" customWidth="1"/>
    <col min="6660" max="6660" width="14.28515625" style="39" customWidth="1"/>
    <col min="6661" max="6662" width="17.140625" style="39" customWidth="1"/>
    <col min="6663" max="6663" width="15.42578125" style="39" bestFit="1" customWidth="1"/>
    <col min="6664" max="6664" width="15.28515625" style="39" bestFit="1" customWidth="1"/>
    <col min="6665" max="6665" width="15.140625" style="39" customWidth="1"/>
    <col min="6666" max="6666" width="15.85546875" style="39" customWidth="1"/>
    <col min="6667" max="6667" width="15.5703125" style="39" customWidth="1"/>
    <col min="6668" max="6668" width="11.28515625" style="39" bestFit="1" customWidth="1"/>
    <col min="6669" max="6908" width="11.42578125" style="39"/>
    <col min="6909" max="6909" width="44.7109375" style="39" customWidth="1"/>
    <col min="6910" max="6912" width="17.140625" style="39" customWidth="1"/>
    <col min="6913" max="6913" width="17.7109375" style="39" customWidth="1"/>
    <col min="6914" max="6914" width="16.140625" style="39" customWidth="1"/>
    <col min="6915" max="6915" width="14.140625" style="39" customWidth="1"/>
    <col min="6916" max="6916" width="14.28515625" style="39" customWidth="1"/>
    <col min="6917" max="6918" width="17.140625" style="39" customWidth="1"/>
    <col min="6919" max="6919" width="15.42578125" style="39" bestFit="1" customWidth="1"/>
    <col min="6920" max="6920" width="15.28515625" style="39" bestFit="1" customWidth="1"/>
    <col min="6921" max="6921" width="15.140625" style="39" customWidth="1"/>
    <col min="6922" max="6922" width="15.85546875" style="39" customWidth="1"/>
    <col min="6923" max="6923" width="15.5703125" style="39" customWidth="1"/>
    <col min="6924" max="6924" width="11.28515625" style="39" bestFit="1" customWidth="1"/>
    <col min="6925" max="7164" width="11.42578125" style="39"/>
    <col min="7165" max="7165" width="44.7109375" style="39" customWidth="1"/>
    <col min="7166" max="7168" width="17.140625" style="39" customWidth="1"/>
    <col min="7169" max="7169" width="17.7109375" style="39" customWidth="1"/>
    <col min="7170" max="7170" width="16.140625" style="39" customWidth="1"/>
    <col min="7171" max="7171" width="14.140625" style="39" customWidth="1"/>
    <col min="7172" max="7172" width="14.28515625" style="39" customWidth="1"/>
    <col min="7173" max="7174" width="17.140625" style="39" customWidth="1"/>
    <col min="7175" max="7175" width="15.42578125" style="39" bestFit="1" customWidth="1"/>
    <col min="7176" max="7176" width="15.28515625" style="39" bestFit="1" customWidth="1"/>
    <col min="7177" max="7177" width="15.140625" style="39" customWidth="1"/>
    <col min="7178" max="7178" width="15.85546875" style="39" customWidth="1"/>
    <col min="7179" max="7179" width="15.5703125" style="39" customWidth="1"/>
    <col min="7180" max="7180" width="11.28515625" style="39" bestFit="1" customWidth="1"/>
    <col min="7181" max="7420" width="11.42578125" style="39"/>
    <col min="7421" max="7421" width="44.7109375" style="39" customWidth="1"/>
    <col min="7422" max="7424" width="17.140625" style="39" customWidth="1"/>
    <col min="7425" max="7425" width="17.7109375" style="39" customWidth="1"/>
    <col min="7426" max="7426" width="16.140625" style="39" customWidth="1"/>
    <col min="7427" max="7427" width="14.140625" style="39" customWidth="1"/>
    <col min="7428" max="7428" width="14.28515625" style="39" customWidth="1"/>
    <col min="7429" max="7430" width="17.140625" style="39" customWidth="1"/>
    <col min="7431" max="7431" width="15.42578125" style="39" bestFit="1" customWidth="1"/>
    <col min="7432" max="7432" width="15.28515625" style="39" bestFit="1" customWidth="1"/>
    <col min="7433" max="7433" width="15.140625" style="39" customWidth="1"/>
    <col min="7434" max="7434" width="15.85546875" style="39" customWidth="1"/>
    <col min="7435" max="7435" width="15.5703125" style="39" customWidth="1"/>
    <col min="7436" max="7436" width="11.28515625" style="39" bestFit="1" customWidth="1"/>
    <col min="7437" max="7676" width="11.42578125" style="39"/>
    <col min="7677" max="7677" width="44.7109375" style="39" customWidth="1"/>
    <col min="7678" max="7680" width="17.140625" style="39" customWidth="1"/>
    <col min="7681" max="7681" width="17.7109375" style="39" customWidth="1"/>
    <col min="7682" max="7682" width="16.140625" style="39" customWidth="1"/>
    <col min="7683" max="7683" width="14.140625" style="39" customWidth="1"/>
    <col min="7684" max="7684" width="14.28515625" style="39" customWidth="1"/>
    <col min="7685" max="7686" width="17.140625" style="39" customWidth="1"/>
    <col min="7687" max="7687" width="15.42578125" style="39" bestFit="1" customWidth="1"/>
    <col min="7688" max="7688" width="15.28515625" style="39" bestFit="1" customWidth="1"/>
    <col min="7689" max="7689" width="15.140625" style="39" customWidth="1"/>
    <col min="7690" max="7690" width="15.85546875" style="39" customWidth="1"/>
    <col min="7691" max="7691" width="15.5703125" style="39" customWidth="1"/>
    <col min="7692" max="7692" width="11.28515625" style="39" bestFit="1" customWidth="1"/>
    <col min="7693" max="7932" width="11.42578125" style="39"/>
    <col min="7933" max="7933" width="44.7109375" style="39" customWidth="1"/>
    <col min="7934" max="7936" width="17.140625" style="39" customWidth="1"/>
    <col min="7937" max="7937" width="17.7109375" style="39" customWidth="1"/>
    <col min="7938" max="7938" width="16.140625" style="39" customWidth="1"/>
    <col min="7939" max="7939" width="14.140625" style="39" customWidth="1"/>
    <col min="7940" max="7940" width="14.28515625" style="39" customWidth="1"/>
    <col min="7941" max="7942" width="17.140625" style="39" customWidth="1"/>
    <col min="7943" max="7943" width="15.42578125" style="39" bestFit="1" customWidth="1"/>
    <col min="7944" max="7944" width="15.28515625" style="39" bestFit="1" customWidth="1"/>
    <col min="7945" max="7945" width="15.140625" style="39" customWidth="1"/>
    <col min="7946" max="7946" width="15.85546875" style="39" customWidth="1"/>
    <col min="7947" max="7947" width="15.5703125" style="39" customWidth="1"/>
    <col min="7948" max="7948" width="11.28515625" style="39" bestFit="1" customWidth="1"/>
    <col min="7949" max="8188" width="11.42578125" style="39"/>
    <col min="8189" max="8189" width="44.7109375" style="39" customWidth="1"/>
    <col min="8190" max="8192" width="17.140625" style="39" customWidth="1"/>
    <col min="8193" max="8193" width="17.7109375" style="39" customWidth="1"/>
    <col min="8194" max="8194" width="16.140625" style="39" customWidth="1"/>
    <col min="8195" max="8195" width="14.140625" style="39" customWidth="1"/>
    <col min="8196" max="8196" width="14.28515625" style="39" customWidth="1"/>
    <col min="8197" max="8198" width="17.140625" style="39" customWidth="1"/>
    <col min="8199" max="8199" width="15.42578125" style="39" bestFit="1" customWidth="1"/>
    <col min="8200" max="8200" width="15.28515625" style="39" bestFit="1" customWidth="1"/>
    <col min="8201" max="8201" width="15.140625" style="39" customWidth="1"/>
    <col min="8202" max="8202" width="15.85546875" style="39" customWidth="1"/>
    <col min="8203" max="8203" width="15.5703125" style="39" customWidth="1"/>
    <col min="8204" max="8204" width="11.28515625" style="39" bestFit="1" customWidth="1"/>
    <col min="8205" max="8444" width="11.42578125" style="39"/>
    <col min="8445" max="8445" width="44.7109375" style="39" customWidth="1"/>
    <col min="8446" max="8448" width="17.140625" style="39" customWidth="1"/>
    <col min="8449" max="8449" width="17.7109375" style="39" customWidth="1"/>
    <col min="8450" max="8450" width="16.140625" style="39" customWidth="1"/>
    <col min="8451" max="8451" width="14.140625" style="39" customWidth="1"/>
    <col min="8452" max="8452" width="14.28515625" style="39" customWidth="1"/>
    <col min="8453" max="8454" width="17.140625" style="39" customWidth="1"/>
    <col min="8455" max="8455" width="15.42578125" style="39" bestFit="1" customWidth="1"/>
    <col min="8456" max="8456" width="15.28515625" style="39" bestFit="1" customWidth="1"/>
    <col min="8457" max="8457" width="15.140625" style="39" customWidth="1"/>
    <col min="8458" max="8458" width="15.85546875" style="39" customWidth="1"/>
    <col min="8459" max="8459" width="15.5703125" style="39" customWidth="1"/>
    <col min="8460" max="8460" width="11.28515625" style="39" bestFit="1" customWidth="1"/>
    <col min="8461" max="8700" width="11.42578125" style="39"/>
    <col min="8701" max="8701" width="44.7109375" style="39" customWidth="1"/>
    <col min="8702" max="8704" width="17.140625" style="39" customWidth="1"/>
    <col min="8705" max="8705" width="17.7109375" style="39" customWidth="1"/>
    <col min="8706" max="8706" width="16.140625" style="39" customWidth="1"/>
    <col min="8707" max="8707" width="14.140625" style="39" customWidth="1"/>
    <col min="8708" max="8708" width="14.28515625" style="39" customWidth="1"/>
    <col min="8709" max="8710" width="17.140625" style="39" customWidth="1"/>
    <col min="8711" max="8711" width="15.42578125" style="39" bestFit="1" customWidth="1"/>
    <col min="8712" max="8712" width="15.28515625" style="39" bestFit="1" customWidth="1"/>
    <col min="8713" max="8713" width="15.140625" style="39" customWidth="1"/>
    <col min="8714" max="8714" width="15.85546875" style="39" customWidth="1"/>
    <col min="8715" max="8715" width="15.5703125" style="39" customWidth="1"/>
    <col min="8716" max="8716" width="11.28515625" style="39" bestFit="1" customWidth="1"/>
    <col min="8717" max="8956" width="11.42578125" style="39"/>
    <col min="8957" max="8957" width="44.7109375" style="39" customWidth="1"/>
    <col min="8958" max="8960" width="17.140625" style="39" customWidth="1"/>
    <col min="8961" max="8961" width="17.7109375" style="39" customWidth="1"/>
    <col min="8962" max="8962" width="16.140625" style="39" customWidth="1"/>
    <col min="8963" max="8963" width="14.140625" style="39" customWidth="1"/>
    <col min="8964" max="8964" width="14.28515625" style="39" customWidth="1"/>
    <col min="8965" max="8966" width="17.140625" style="39" customWidth="1"/>
    <col min="8967" max="8967" width="15.42578125" style="39" bestFit="1" customWidth="1"/>
    <col min="8968" max="8968" width="15.28515625" style="39" bestFit="1" customWidth="1"/>
    <col min="8969" max="8969" width="15.140625" style="39" customWidth="1"/>
    <col min="8970" max="8970" width="15.85546875" style="39" customWidth="1"/>
    <col min="8971" max="8971" width="15.5703125" style="39" customWidth="1"/>
    <col min="8972" max="8972" width="11.28515625" style="39" bestFit="1" customWidth="1"/>
    <col min="8973" max="9212" width="11.42578125" style="39"/>
    <col min="9213" max="9213" width="44.7109375" style="39" customWidth="1"/>
    <col min="9214" max="9216" width="17.140625" style="39" customWidth="1"/>
    <col min="9217" max="9217" width="17.7109375" style="39" customWidth="1"/>
    <col min="9218" max="9218" width="16.140625" style="39" customWidth="1"/>
    <col min="9219" max="9219" width="14.140625" style="39" customWidth="1"/>
    <col min="9220" max="9220" width="14.28515625" style="39" customWidth="1"/>
    <col min="9221" max="9222" width="17.140625" style="39" customWidth="1"/>
    <col min="9223" max="9223" width="15.42578125" style="39" bestFit="1" customWidth="1"/>
    <col min="9224" max="9224" width="15.28515625" style="39" bestFit="1" customWidth="1"/>
    <col min="9225" max="9225" width="15.140625" style="39" customWidth="1"/>
    <col min="9226" max="9226" width="15.85546875" style="39" customWidth="1"/>
    <col min="9227" max="9227" width="15.5703125" style="39" customWidth="1"/>
    <col min="9228" max="9228" width="11.28515625" style="39" bestFit="1" customWidth="1"/>
    <col min="9229" max="9468" width="11.42578125" style="39"/>
    <col min="9469" max="9469" width="44.7109375" style="39" customWidth="1"/>
    <col min="9470" max="9472" width="17.140625" style="39" customWidth="1"/>
    <col min="9473" max="9473" width="17.7109375" style="39" customWidth="1"/>
    <col min="9474" max="9474" width="16.140625" style="39" customWidth="1"/>
    <col min="9475" max="9475" width="14.140625" style="39" customWidth="1"/>
    <col min="9476" max="9476" width="14.28515625" style="39" customWidth="1"/>
    <col min="9477" max="9478" width="17.140625" style="39" customWidth="1"/>
    <col min="9479" max="9479" width="15.42578125" style="39" bestFit="1" customWidth="1"/>
    <col min="9480" max="9480" width="15.28515625" style="39" bestFit="1" customWidth="1"/>
    <col min="9481" max="9481" width="15.140625" style="39" customWidth="1"/>
    <col min="9482" max="9482" width="15.85546875" style="39" customWidth="1"/>
    <col min="9483" max="9483" width="15.5703125" style="39" customWidth="1"/>
    <col min="9484" max="9484" width="11.28515625" style="39" bestFit="1" customWidth="1"/>
    <col min="9485" max="9724" width="11.42578125" style="39"/>
    <col min="9725" max="9725" width="44.7109375" style="39" customWidth="1"/>
    <col min="9726" max="9728" width="17.140625" style="39" customWidth="1"/>
    <col min="9729" max="9729" width="17.7109375" style="39" customWidth="1"/>
    <col min="9730" max="9730" width="16.140625" style="39" customWidth="1"/>
    <col min="9731" max="9731" width="14.140625" style="39" customWidth="1"/>
    <col min="9732" max="9732" width="14.28515625" style="39" customWidth="1"/>
    <col min="9733" max="9734" width="17.140625" style="39" customWidth="1"/>
    <col min="9735" max="9735" width="15.42578125" style="39" bestFit="1" customWidth="1"/>
    <col min="9736" max="9736" width="15.28515625" style="39" bestFit="1" customWidth="1"/>
    <col min="9737" max="9737" width="15.140625" style="39" customWidth="1"/>
    <col min="9738" max="9738" width="15.85546875" style="39" customWidth="1"/>
    <col min="9739" max="9739" width="15.5703125" style="39" customWidth="1"/>
    <col min="9740" max="9740" width="11.28515625" style="39" bestFit="1" customWidth="1"/>
    <col min="9741" max="9980" width="11.42578125" style="39"/>
    <col min="9981" max="9981" width="44.7109375" style="39" customWidth="1"/>
    <col min="9982" max="9984" width="17.140625" style="39" customWidth="1"/>
    <col min="9985" max="9985" width="17.7109375" style="39" customWidth="1"/>
    <col min="9986" max="9986" width="16.140625" style="39" customWidth="1"/>
    <col min="9987" max="9987" width="14.140625" style="39" customWidth="1"/>
    <col min="9988" max="9988" width="14.28515625" style="39" customWidth="1"/>
    <col min="9989" max="9990" width="17.140625" style="39" customWidth="1"/>
    <col min="9991" max="9991" width="15.42578125" style="39" bestFit="1" customWidth="1"/>
    <col min="9992" max="9992" width="15.28515625" style="39" bestFit="1" customWidth="1"/>
    <col min="9993" max="9993" width="15.140625" style="39" customWidth="1"/>
    <col min="9994" max="9994" width="15.85546875" style="39" customWidth="1"/>
    <col min="9995" max="9995" width="15.5703125" style="39" customWidth="1"/>
    <col min="9996" max="9996" width="11.28515625" style="39" bestFit="1" customWidth="1"/>
    <col min="9997" max="10236" width="11.42578125" style="39"/>
    <col min="10237" max="10237" width="44.7109375" style="39" customWidth="1"/>
    <col min="10238" max="10240" width="17.140625" style="39" customWidth="1"/>
    <col min="10241" max="10241" width="17.7109375" style="39" customWidth="1"/>
    <col min="10242" max="10242" width="16.140625" style="39" customWidth="1"/>
    <col min="10243" max="10243" width="14.140625" style="39" customWidth="1"/>
    <col min="10244" max="10244" width="14.28515625" style="39" customWidth="1"/>
    <col min="10245" max="10246" width="17.140625" style="39" customWidth="1"/>
    <col min="10247" max="10247" width="15.42578125" style="39" bestFit="1" customWidth="1"/>
    <col min="10248" max="10248" width="15.28515625" style="39" bestFit="1" customWidth="1"/>
    <col min="10249" max="10249" width="15.140625" style="39" customWidth="1"/>
    <col min="10250" max="10250" width="15.85546875" style="39" customWidth="1"/>
    <col min="10251" max="10251" width="15.5703125" style="39" customWidth="1"/>
    <col min="10252" max="10252" width="11.28515625" style="39" bestFit="1" customWidth="1"/>
    <col min="10253" max="10492" width="11.42578125" style="39"/>
    <col min="10493" max="10493" width="44.7109375" style="39" customWidth="1"/>
    <col min="10494" max="10496" width="17.140625" style="39" customWidth="1"/>
    <col min="10497" max="10497" width="17.7109375" style="39" customWidth="1"/>
    <col min="10498" max="10498" width="16.140625" style="39" customWidth="1"/>
    <col min="10499" max="10499" width="14.140625" style="39" customWidth="1"/>
    <col min="10500" max="10500" width="14.28515625" style="39" customWidth="1"/>
    <col min="10501" max="10502" width="17.140625" style="39" customWidth="1"/>
    <col min="10503" max="10503" width="15.42578125" style="39" bestFit="1" customWidth="1"/>
    <col min="10504" max="10504" width="15.28515625" style="39" bestFit="1" customWidth="1"/>
    <col min="10505" max="10505" width="15.140625" style="39" customWidth="1"/>
    <col min="10506" max="10506" width="15.85546875" style="39" customWidth="1"/>
    <col min="10507" max="10507" width="15.5703125" style="39" customWidth="1"/>
    <col min="10508" max="10508" width="11.28515625" style="39" bestFit="1" customWidth="1"/>
    <col min="10509" max="10748" width="11.42578125" style="39"/>
    <col min="10749" max="10749" width="44.7109375" style="39" customWidth="1"/>
    <col min="10750" max="10752" width="17.140625" style="39" customWidth="1"/>
    <col min="10753" max="10753" width="17.7109375" style="39" customWidth="1"/>
    <col min="10754" max="10754" width="16.140625" style="39" customWidth="1"/>
    <col min="10755" max="10755" width="14.140625" style="39" customWidth="1"/>
    <col min="10756" max="10756" width="14.28515625" style="39" customWidth="1"/>
    <col min="10757" max="10758" width="17.140625" style="39" customWidth="1"/>
    <col min="10759" max="10759" width="15.42578125" style="39" bestFit="1" customWidth="1"/>
    <col min="10760" max="10760" width="15.28515625" style="39" bestFit="1" customWidth="1"/>
    <col min="10761" max="10761" width="15.140625" style="39" customWidth="1"/>
    <col min="10762" max="10762" width="15.85546875" style="39" customWidth="1"/>
    <col min="10763" max="10763" width="15.5703125" style="39" customWidth="1"/>
    <col min="10764" max="10764" width="11.28515625" style="39" bestFit="1" customWidth="1"/>
    <col min="10765" max="11004" width="11.42578125" style="39"/>
    <col min="11005" max="11005" width="44.7109375" style="39" customWidth="1"/>
    <col min="11006" max="11008" width="17.140625" style="39" customWidth="1"/>
    <col min="11009" max="11009" width="17.7109375" style="39" customWidth="1"/>
    <col min="11010" max="11010" width="16.140625" style="39" customWidth="1"/>
    <col min="11011" max="11011" width="14.140625" style="39" customWidth="1"/>
    <col min="11012" max="11012" width="14.28515625" style="39" customWidth="1"/>
    <col min="11013" max="11014" width="17.140625" style="39" customWidth="1"/>
    <col min="11015" max="11015" width="15.42578125" style="39" bestFit="1" customWidth="1"/>
    <col min="11016" max="11016" width="15.28515625" style="39" bestFit="1" customWidth="1"/>
    <col min="11017" max="11017" width="15.140625" style="39" customWidth="1"/>
    <col min="11018" max="11018" width="15.85546875" style="39" customWidth="1"/>
    <col min="11019" max="11019" width="15.5703125" style="39" customWidth="1"/>
    <col min="11020" max="11020" width="11.28515625" style="39" bestFit="1" customWidth="1"/>
    <col min="11021" max="11260" width="11.42578125" style="39"/>
    <col min="11261" max="11261" width="44.7109375" style="39" customWidth="1"/>
    <col min="11262" max="11264" width="17.140625" style="39" customWidth="1"/>
    <col min="11265" max="11265" width="17.7109375" style="39" customWidth="1"/>
    <col min="11266" max="11266" width="16.140625" style="39" customWidth="1"/>
    <col min="11267" max="11267" width="14.140625" style="39" customWidth="1"/>
    <col min="11268" max="11268" width="14.28515625" style="39" customWidth="1"/>
    <col min="11269" max="11270" width="17.140625" style="39" customWidth="1"/>
    <col min="11271" max="11271" width="15.42578125" style="39" bestFit="1" customWidth="1"/>
    <col min="11272" max="11272" width="15.28515625" style="39" bestFit="1" customWidth="1"/>
    <col min="11273" max="11273" width="15.140625" style="39" customWidth="1"/>
    <col min="11274" max="11274" width="15.85546875" style="39" customWidth="1"/>
    <col min="11275" max="11275" width="15.5703125" style="39" customWidth="1"/>
    <col min="11276" max="11276" width="11.28515625" style="39" bestFit="1" customWidth="1"/>
    <col min="11277" max="11516" width="11.42578125" style="39"/>
    <col min="11517" max="11517" width="44.7109375" style="39" customWidth="1"/>
    <col min="11518" max="11520" width="17.140625" style="39" customWidth="1"/>
    <col min="11521" max="11521" width="17.7109375" style="39" customWidth="1"/>
    <col min="11522" max="11522" width="16.140625" style="39" customWidth="1"/>
    <col min="11523" max="11523" width="14.140625" style="39" customWidth="1"/>
    <col min="11524" max="11524" width="14.28515625" style="39" customWidth="1"/>
    <col min="11525" max="11526" width="17.140625" style="39" customWidth="1"/>
    <col min="11527" max="11527" width="15.42578125" style="39" bestFit="1" customWidth="1"/>
    <col min="11528" max="11528" width="15.28515625" style="39" bestFit="1" customWidth="1"/>
    <col min="11529" max="11529" width="15.140625" style="39" customWidth="1"/>
    <col min="11530" max="11530" width="15.85546875" style="39" customWidth="1"/>
    <col min="11531" max="11531" width="15.5703125" style="39" customWidth="1"/>
    <col min="11532" max="11532" width="11.28515625" style="39" bestFit="1" customWidth="1"/>
    <col min="11533" max="11772" width="11.42578125" style="39"/>
    <col min="11773" max="11773" width="44.7109375" style="39" customWidth="1"/>
    <col min="11774" max="11776" width="17.140625" style="39" customWidth="1"/>
    <col min="11777" max="11777" width="17.7109375" style="39" customWidth="1"/>
    <col min="11778" max="11778" width="16.140625" style="39" customWidth="1"/>
    <col min="11779" max="11779" width="14.140625" style="39" customWidth="1"/>
    <col min="11780" max="11780" width="14.28515625" style="39" customWidth="1"/>
    <col min="11781" max="11782" width="17.140625" style="39" customWidth="1"/>
    <col min="11783" max="11783" width="15.42578125" style="39" bestFit="1" customWidth="1"/>
    <col min="11784" max="11784" width="15.28515625" style="39" bestFit="1" customWidth="1"/>
    <col min="11785" max="11785" width="15.140625" style="39" customWidth="1"/>
    <col min="11786" max="11786" width="15.85546875" style="39" customWidth="1"/>
    <col min="11787" max="11787" width="15.5703125" style="39" customWidth="1"/>
    <col min="11788" max="11788" width="11.28515625" style="39" bestFit="1" customWidth="1"/>
    <col min="11789" max="12028" width="11.42578125" style="39"/>
    <col min="12029" max="12029" width="44.7109375" style="39" customWidth="1"/>
    <col min="12030" max="12032" width="17.140625" style="39" customWidth="1"/>
    <col min="12033" max="12033" width="17.7109375" style="39" customWidth="1"/>
    <col min="12034" max="12034" width="16.140625" style="39" customWidth="1"/>
    <col min="12035" max="12035" width="14.140625" style="39" customWidth="1"/>
    <col min="12036" max="12036" width="14.28515625" style="39" customWidth="1"/>
    <col min="12037" max="12038" width="17.140625" style="39" customWidth="1"/>
    <col min="12039" max="12039" width="15.42578125" style="39" bestFit="1" customWidth="1"/>
    <col min="12040" max="12040" width="15.28515625" style="39" bestFit="1" customWidth="1"/>
    <col min="12041" max="12041" width="15.140625" style="39" customWidth="1"/>
    <col min="12042" max="12042" width="15.85546875" style="39" customWidth="1"/>
    <col min="12043" max="12043" width="15.5703125" style="39" customWidth="1"/>
    <col min="12044" max="12044" width="11.28515625" style="39" bestFit="1" customWidth="1"/>
    <col min="12045" max="12284" width="11.42578125" style="39"/>
    <col min="12285" max="12285" width="44.7109375" style="39" customWidth="1"/>
    <col min="12286" max="12288" width="17.140625" style="39" customWidth="1"/>
    <col min="12289" max="12289" width="17.7109375" style="39" customWidth="1"/>
    <col min="12290" max="12290" width="16.140625" style="39" customWidth="1"/>
    <col min="12291" max="12291" width="14.140625" style="39" customWidth="1"/>
    <col min="12292" max="12292" width="14.28515625" style="39" customWidth="1"/>
    <col min="12293" max="12294" width="17.140625" style="39" customWidth="1"/>
    <col min="12295" max="12295" width="15.42578125" style="39" bestFit="1" customWidth="1"/>
    <col min="12296" max="12296" width="15.28515625" style="39" bestFit="1" customWidth="1"/>
    <col min="12297" max="12297" width="15.140625" style="39" customWidth="1"/>
    <col min="12298" max="12298" width="15.85546875" style="39" customWidth="1"/>
    <col min="12299" max="12299" width="15.5703125" style="39" customWidth="1"/>
    <col min="12300" max="12300" width="11.28515625" style="39" bestFit="1" customWidth="1"/>
    <col min="12301" max="12540" width="11.42578125" style="39"/>
    <col min="12541" max="12541" width="44.7109375" style="39" customWidth="1"/>
    <col min="12542" max="12544" width="17.140625" style="39" customWidth="1"/>
    <col min="12545" max="12545" width="17.7109375" style="39" customWidth="1"/>
    <col min="12546" max="12546" width="16.140625" style="39" customWidth="1"/>
    <col min="12547" max="12547" width="14.140625" style="39" customWidth="1"/>
    <col min="12548" max="12548" width="14.28515625" style="39" customWidth="1"/>
    <col min="12549" max="12550" width="17.140625" style="39" customWidth="1"/>
    <col min="12551" max="12551" width="15.42578125" style="39" bestFit="1" customWidth="1"/>
    <col min="12552" max="12552" width="15.28515625" style="39" bestFit="1" customWidth="1"/>
    <col min="12553" max="12553" width="15.140625" style="39" customWidth="1"/>
    <col min="12554" max="12554" width="15.85546875" style="39" customWidth="1"/>
    <col min="12555" max="12555" width="15.5703125" style="39" customWidth="1"/>
    <col min="12556" max="12556" width="11.28515625" style="39" bestFit="1" customWidth="1"/>
    <col min="12557" max="12796" width="11.42578125" style="39"/>
    <col min="12797" max="12797" width="44.7109375" style="39" customWidth="1"/>
    <col min="12798" max="12800" width="17.140625" style="39" customWidth="1"/>
    <col min="12801" max="12801" width="17.7109375" style="39" customWidth="1"/>
    <col min="12802" max="12802" width="16.140625" style="39" customWidth="1"/>
    <col min="12803" max="12803" width="14.140625" style="39" customWidth="1"/>
    <col min="12804" max="12804" width="14.28515625" style="39" customWidth="1"/>
    <col min="12805" max="12806" width="17.140625" style="39" customWidth="1"/>
    <col min="12807" max="12807" width="15.42578125" style="39" bestFit="1" customWidth="1"/>
    <col min="12808" max="12808" width="15.28515625" style="39" bestFit="1" customWidth="1"/>
    <col min="12809" max="12809" width="15.140625" style="39" customWidth="1"/>
    <col min="12810" max="12810" width="15.85546875" style="39" customWidth="1"/>
    <col min="12811" max="12811" width="15.5703125" style="39" customWidth="1"/>
    <col min="12812" max="12812" width="11.28515625" style="39" bestFit="1" customWidth="1"/>
    <col min="12813" max="13052" width="11.42578125" style="39"/>
    <col min="13053" max="13053" width="44.7109375" style="39" customWidth="1"/>
    <col min="13054" max="13056" width="17.140625" style="39" customWidth="1"/>
    <col min="13057" max="13057" width="17.7109375" style="39" customWidth="1"/>
    <col min="13058" max="13058" width="16.140625" style="39" customWidth="1"/>
    <col min="13059" max="13059" width="14.140625" style="39" customWidth="1"/>
    <col min="13060" max="13060" width="14.28515625" style="39" customWidth="1"/>
    <col min="13061" max="13062" width="17.140625" style="39" customWidth="1"/>
    <col min="13063" max="13063" width="15.42578125" style="39" bestFit="1" customWidth="1"/>
    <col min="13064" max="13064" width="15.28515625" style="39" bestFit="1" customWidth="1"/>
    <col min="13065" max="13065" width="15.140625" style="39" customWidth="1"/>
    <col min="13066" max="13066" width="15.85546875" style="39" customWidth="1"/>
    <col min="13067" max="13067" width="15.5703125" style="39" customWidth="1"/>
    <col min="13068" max="13068" width="11.28515625" style="39" bestFit="1" customWidth="1"/>
    <col min="13069" max="13308" width="11.42578125" style="39"/>
    <col min="13309" max="13309" width="44.7109375" style="39" customWidth="1"/>
    <col min="13310" max="13312" width="17.140625" style="39" customWidth="1"/>
    <col min="13313" max="13313" width="17.7109375" style="39" customWidth="1"/>
    <col min="13314" max="13314" width="16.140625" style="39" customWidth="1"/>
    <col min="13315" max="13315" width="14.140625" style="39" customWidth="1"/>
    <col min="13316" max="13316" width="14.28515625" style="39" customWidth="1"/>
    <col min="13317" max="13318" width="17.140625" style="39" customWidth="1"/>
    <col min="13319" max="13319" width="15.42578125" style="39" bestFit="1" customWidth="1"/>
    <col min="13320" max="13320" width="15.28515625" style="39" bestFit="1" customWidth="1"/>
    <col min="13321" max="13321" width="15.140625" style="39" customWidth="1"/>
    <col min="13322" max="13322" width="15.85546875" style="39" customWidth="1"/>
    <col min="13323" max="13323" width="15.5703125" style="39" customWidth="1"/>
    <col min="13324" max="13324" width="11.28515625" style="39" bestFit="1" customWidth="1"/>
    <col min="13325" max="13564" width="11.42578125" style="39"/>
    <col min="13565" max="13565" width="44.7109375" style="39" customWidth="1"/>
    <col min="13566" max="13568" width="17.140625" style="39" customWidth="1"/>
    <col min="13569" max="13569" width="17.7109375" style="39" customWidth="1"/>
    <col min="13570" max="13570" width="16.140625" style="39" customWidth="1"/>
    <col min="13571" max="13571" width="14.140625" style="39" customWidth="1"/>
    <col min="13572" max="13572" width="14.28515625" style="39" customWidth="1"/>
    <col min="13573" max="13574" width="17.140625" style="39" customWidth="1"/>
    <col min="13575" max="13575" width="15.42578125" style="39" bestFit="1" customWidth="1"/>
    <col min="13576" max="13576" width="15.28515625" style="39" bestFit="1" customWidth="1"/>
    <col min="13577" max="13577" width="15.140625" style="39" customWidth="1"/>
    <col min="13578" max="13578" width="15.85546875" style="39" customWidth="1"/>
    <col min="13579" max="13579" width="15.5703125" style="39" customWidth="1"/>
    <col min="13580" max="13580" width="11.28515625" style="39" bestFit="1" customWidth="1"/>
    <col min="13581" max="13820" width="11.42578125" style="39"/>
    <col min="13821" max="13821" width="44.7109375" style="39" customWidth="1"/>
    <col min="13822" max="13824" width="17.140625" style="39" customWidth="1"/>
    <col min="13825" max="13825" width="17.7109375" style="39" customWidth="1"/>
    <col min="13826" max="13826" width="16.140625" style="39" customWidth="1"/>
    <col min="13827" max="13827" width="14.140625" style="39" customWidth="1"/>
    <col min="13828" max="13828" width="14.28515625" style="39" customWidth="1"/>
    <col min="13829" max="13830" width="17.140625" style="39" customWidth="1"/>
    <col min="13831" max="13831" width="15.42578125" style="39" bestFit="1" customWidth="1"/>
    <col min="13832" max="13832" width="15.28515625" style="39" bestFit="1" customWidth="1"/>
    <col min="13833" max="13833" width="15.140625" style="39" customWidth="1"/>
    <col min="13834" max="13834" width="15.85546875" style="39" customWidth="1"/>
    <col min="13835" max="13835" width="15.5703125" style="39" customWidth="1"/>
    <col min="13836" max="13836" width="11.28515625" style="39" bestFit="1" customWidth="1"/>
    <col min="13837" max="14076" width="11.42578125" style="39"/>
    <col min="14077" max="14077" width="44.7109375" style="39" customWidth="1"/>
    <col min="14078" max="14080" width="17.140625" style="39" customWidth="1"/>
    <col min="14081" max="14081" width="17.7109375" style="39" customWidth="1"/>
    <col min="14082" max="14082" width="16.140625" style="39" customWidth="1"/>
    <col min="14083" max="14083" width="14.140625" style="39" customWidth="1"/>
    <col min="14084" max="14084" width="14.28515625" style="39" customWidth="1"/>
    <col min="14085" max="14086" width="17.140625" style="39" customWidth="1"/>
    <col min="14087" max="14087" width="15.42578125" style="39" bestFit="1" customWidth="1"/>
    <col min="14088" max="14088" width="15.28515625" style="39" bestFit="1" customWidth="1"/>
    <col min="14089" max="14089" width="15.140625" style="39" customWidth="1"/>
    <col min="14090" max="14090" width="15.85546875" style="39" customWidth="1"/>
    <col min="14091" max="14091" width="15.5703125" style="39" customWidth="1"/>
    <col min="14092" max="14092" width="11.28515625" style="39" bestFit="1" customWidth="1"/>
    <col min="14093" max="14332" width="11.42578125" style="39"/>
    <col min="14333" max="14333" width="44.7109375" style="39" customWidth="1"/>
    <col min="14334" max="14336" width="17.140625" style="39" customWidth="1"/>
    <col min="14337" max="14337" width="17.7109375" style="39" customWidth="1"/>
    <col min="14338" max="14338" width="16.140625" style="39" customWidth="1"/>
    <col min="14339" max="14339" width="14.140625" style="39" customWidth="1"/>
    <col min="14340" max="14340" width="14.28515625" style="39" customWidth="1"/>
    <col min="14341" max="14342" width="17.140625" style="39" customWidth="1"/>
    <col min="14343" max="14343" width="15.42578125" style="39" bestFit="1" customWidth="1"/>
    <col min="14344" max="14344" width="15.28515625" style="39" bestFit="1" customWidth="1"/>
    <col min="14345" max="14345" width="15.140625" style="39" customWidth="1"/>
    <col min="14346" max="14346" width="15.85546875" style="39" customWidth="1"/>
    <col min="14347" max="14347" width="15.5703125" style="39" customWidth="1"/>
    <col min="14348" max="14348" width="11.28515625" style="39" bestFit="1" customWidth="1"/>
    <col min="14349" max="14588" width="11.42578125" style="39"/>
    <col min="14589" max="14589" width="44.7109375" style="39" customWidth="1"/>
    <col min="14590" max="14592" width="17.140625" style="39" customWidth="1"/>
    <col min="14593" max="14593" width="17.7109375" style="39" customWidth="1"/>
    <col min="14594" max="14594" width="16.140625" style="39" customWidth="1"/>
    <col min="14595" max="14595" width="14.140625" style="39" customWidth="1"/>
    <col min="14596" max="14596" width="14.28515625" style="39" customWidth="1"/>
    <col min="14597" max="14598" width="17.140625" style="39" customWidth="1"/>
    <col min="14599" max="14599" width="15.42578125" style="39" bestFit="1" customWidth="1"/>
    <col min="14600" max="14600" width="15.28515625" style="39" bestFit="1" customWidth="1"/>
    <col min="14601" max="14601" width="15.140625" style="39" customWidth="1"/>
    <col min="14602" max="14602" width="15.85546875" style="39" customWidth="1"/>
    <col min="14603" max="14603" width="15.5703125" style="39" customWidth="1"/>
    <col min="14604" max="14604" width="11.28515625" style="39" bestFit="1" customWidth="1"/>
    <col min="14605" max="14844" width="11.42578125" style="39"/>
    <col min="14845" max="14845" width="44.7109375" style="39" customWidth="1"/>
    <col min="14846" max="14848" width="17.140625" style="39" customWidth="1"/>
    <col min="14849" max="14849" width="17.7109375" style="39" customWidth="1"/>
    <col min="14850" max="14850" width="16.140625" style="39" customWidth="1"/>
    <col min="14851" max="14851" width="14.140625" style="39" customWidth="1"/>
    <col min="14852" max="14852" width="14.28515625" style="39" customWidth="1"/>
    <col min="14853" max="14854" width="17.140625" style="39" customWidth="1"/>
    <col min="14855" max="14855" width="15.42578125" style="39" bestFit="1" customWidth="1"/>
    <col min="14856" max="14856" width="15.28515625" style="39" bestFit="1" customWidth="1"/>
    <col min="14857" max="14857" width="15.140625" style="39" customWidth="1"/>
    <col min="14858" max="14858" width="15.85546875" style="39" customWidth="1"/>
    <col min="14859" max="14859" width="15.5703125" style="39" customWidth="1"/>
    <col min="14860" max="14860" width="11.28515625" style="39" bestFit="1" customWidth="1"/>
    <col min="14861" max="15100" width="11.42578125" style="39"/>
    <col min="15101" max="15101" width="44.7109375" style="39" customWidth="1"/>
    <col min="15102" max="15104" width="17.140625" style="39" customWidth="1"/>
    <col min="15105" max="15105" width="17.7109375" style="39" customWidth="1"/>
    <col min="15106" max="15106" width="16.140625" style="39" customWidth="1"/>
    <col min="15107" max="15107" width="14.140625" style="39" customWidth="1"/>
    <col min="15108" max="15108" width="14.28515625" style="39" customWidth="1"/>
    <col min="15109" max="15110" width="17.140625" style="39" customWidth="1"/>
    <col min="15111" max="15111" width="15.42578125" style="39" bestFit="1" customWidth="1"/>
    <col min="15112" max="15112" width="15.28515625" style="39" bestFit="1" customWidth="1"/>
    <col min="15113" max="15113" width="15.140625" style="39" customWidth="1"/>
    <col min="15114" max="15114" width="15.85546875" style="39" customWidth="1"/>
    <col min="15115" max="15115" width="15.5703125" style="39" customWidth="1"/>
    <col min="15116" max="15116" width="11.28515625" style="39" bestFit="1" customWidth="1"/>
    <col min="15117" max="15356" width="11.42578125" style="39"/>
    <col min="15357" max="15357" width="44.7109375" style="39" customWidth="1"/>
    <col min="15358" max="15360" width="17.140625" style="39" customWidth="1"/>
    <col min="15361" max="15361" width="17.7109375" style="39" customWidth="1"/>
    <col min="15362" max="15362" width="16.140625" style="39" customWidth="1"/>
    <col min="15363" max="15363" width="14.140625" style="39" customWidth="1"/>
    <col min="15364" max="15364" width="14.28515625" style="39" customWidth="1"/>
    <col min="15365" max="15366" width="17.140625" style="39" customWidth="1"/>
    <col min="15367" max="15367" width="15.42578125" style="39" bestFit="1" customWidth="1"/>
    <col min="15368" max="15368" width="15.28515625" style="39" bestFit="1" customWidth="1"/>
    <col min="15369" max="15369" width="15.140625" style="39" customWidth="1"/>
    <col min="15370" max="15370" width="15.85546875" style="39" customWidth="1"/>
    <col min="15371" max="15371" width="15.5703125" style="39" customWidth="1"/>
    <col min="15372" max="15372" width="11.28515625" style="39" bestFit="1" customWidth="1"/>
    <col min="15373" max="15612" width="11.42578125" style="39"/>
    <col min="15613" max="15613" width="44.7109375" style="39" customWidth="1"/>
    <col min="15614" max="15616" width="17.140625" style="39" customWidth="1"/>
    <col min="15617" max="15617" width="17.7109375" style="39" customWidth="1"/>
    <col min="15618" max="15618" width="16.140625" style="39" customWidth="1"/>
    <col min="15619" max="15619" width="14.140625" style="39" customWidth="1"/>
    <col min="15620" max="15620" width="14.28515625" style="39" customWidth="1"/>
    <col min="15621" max="15622" width="17.140625" style="39" customWidth="1"/>
    <col min="15623" max="15623" width="15.42578125" style="39" bestFit="1" customWidth="1"/>
    <col min="15624" max="15624" width="15.28515625" style="39" bestFit="1" customWidth="1"/>
    <col min="15625" max="15625" width="15.140625" style="39" customWidth="1"/>
    <col min="15626" max="15626" width="15.85546875" style="39" customWidth="1"/>
    <col min="15627" max="15627" width="15.5703125" style="39" customWidth="1"/>
    <col min="15628" max="15628" width="11.28515625" style="39" bestFit="1" customWidth="1"/>
    <col min="15629" max="15868" width="11.42578125" style="39"/>
    <col min="15869" max="15869" width="44.7109375" style="39" customWidth="1"/>
    <col min="15870" max="15872" width="17.140625" style="39" customWidth="1"/>
    <col min="15873" max="15873" width="17.7109375" style="39" customWidth="1"/>
    <col min="15874" max="15874" width="16.140625" style="39" customWidth="1"/>
    <col min="15875" max="15875" width="14.140625" style="39" customWidth="1"/>
    <col min="15876" max="15876" width="14.28515625" style="39" customWidth="1"/>
    <col min="15877" max="15878" width="17.140625" style="39" customWidth="1"/>
    <col min="15879" max="15879" width="15.42578125" style="39" bestFit="1" customWidth="1"/>
    <col min="15880" max="15880" width="15.28515625" style="39" bestFit="1" customWidth="1"/>
    <col min="15881" max="15881" width="15.140625" style="39" customWidth="1"/>
    <col min="15882" max="15882" width="15.85546875" style="39" customWidth="1"/>
    <col min="15883" max="15883" width="15.5703125" style="39" customWidth="1"/>
    <col min="15884" max="15884" width="11.28515625" style="39" bestFit="1" customWidth="1"/>
    <col min="15885" max="16124" width="11.42578125" style="39"/>
    <col min="16125" max="16125" width="44.7109375" style="39" customWidth="1"/>
    <col min="16126" max="16128" width="17.140625" style="39" customWidth="1"/>
    <col min="16129" max="16129" width="17.7109375" style="39" customWidth="1"/>
    <col min="16130" max="16130" width="16.140625" style="39" customWidth="1"/>
    <col min="16131" max="16131" width="14.140625" style="39" customWidth="1"/>
    <col min="16132" max="16132" width="14.28515625" style="39" customWidth="1"/>
    <col min="16133" max="16134" width="17.140625" style="39" customWidth="1"/>
    <col min="16135" max="16135" width="15.42578125" style="39" bestFit="1" customWidth="1"/>
    <col min="16136" max="16136" width="15.28515625" style="39" bestFit="1" customWidth="1"/>
    <col min="16137" max="16137" width="15.140625" style="39" customWidth="1"/>
    <col min="16138" max="16138" width="15.85546875" style="39" customWidth="1"/>
    <col min="16139" max="16139" width="15.5703125" style="39" customWidth="1"/>
    <col min="16140" max="16140" width="11.28515625" style="39" bestFit="1" customWidth="1"/>
    <col min="16141" max="16384" width="11.42578125" style="39"/>
  </cols>
  <sheetData>
    <row r="1" spans="1:13" x14ac:dyDescent="0.2">
      <c r="A1" s="157" t="s">
        <v>64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3" x14ac:dyDescent="0.2">
      <c r="A2" s="159">
        <v>45680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3" ht="11.25" x14ac:dyDescent="0.2">
      <c r="A3" s="40"/>
      <c r="B3" s="39"/>
      <c r="C3" s="39"/>
      <c r="E3" s="39"/>
    </row>
    <row r="4" spans="1:13" ht="13.5" customHeight="1" thickBot="1" x14ac:dyDescent="0.25">
      <c r="A4" s="40"/>
      <c r="B4" s="39"/>
      <c r="C4" s="161"/>
      <c r="D4" s="161"/>
      <c r="E4" s="39"/>
    </row>
    <row r="5" spans="1:13" ht="12.75" customHeight="1" x14ac:dyDescent="0.2">
      <c r="A5" s="162" t="s">
        <v>0</v>
      </c>
      <c r="B5" s="164" t="s">
        <v>9</v>
      </c>
      <c r="C5" s="42" t="s">
        <v>10</v>
      </c>
      <c r="D5" s="42" t="s">
        <v>10</v>
      </c>
      <c r="E5" s="164" t="s">
        <v>1</v>
      </c>
      <c r="F5" s="155" t="s">
        <v>7</v>
      </c>
      <c r="G5" s="155" t="s">
        <v>8</v>
      </c>
      <c r="H5" s="155" t="s">
        <v>2</v>
      </c>
      <c r="I5" s="155" t="s">
        <v>3</v>
      </c>
      <c r="J5" s="155" t="s">
        <v>4</v>
      </c>
      <c r="K5" s="155" t="s">
        <v>5</v>
      </c>
    </row>
    <row r="6" spans="1:13" ht="23.25" customHeight="1" thickBot="1" x14ac:dyDescent="0.25">
      <c r="A6" s="163"/>
      <c r="B6" s="165"/>
      <c r="C6" s="43" t="s">
        <v>11</v>
      </c>
      <c r="D6" s="43" t="s">
        <v>12</v>
      </c>
      <c r="E6" s="165" t="s">
        <v>6</v>
      </c>
      <c r="F6" s="156" t="s">
        <v>6</v>
      </c>
      <c r="G6" s="156" t="s">
        <v>6</v>
      </c>
      <c r="H6" s="156"/>
      <c r="I6" s="156"/>
      <c r="J6" s="156"/>
      <c r="K6" s="156" t="s">
        <v>6</v>
      </c>
    </row>
    <row r="7" spans="1:13" x14ac:dyDescent="0.2">
      <c r="A7" s="1" t="s">
        <v>15</v>
      </c>
      <c r="B7" s="44">
        <v>16733204.07</v>
      </c>
      <c r="C7" s="44">
        <v>2263988.1800000002</v>
      </c>
      <c r="D7" s="44">
        <v>253865.64</v>
      </c>
      <c r="E7" s="44">
        <v>12609.15</v>
      </c>
      <c r="F7" s="44">
        <v>25445907.82</v>
      </c>
      <c r="G7" s="44">
        <v>804818.52</v>
      </c>
      <c r="H7" s="45"/>
      <c r="I7" s="45"/>
      <c r="J7" s="45">
        <v>1859188.68</v>
      </c>
      <c r="K7" s="46">
        <v>47373582.060000002</v>
      </c>
      <c r="L7" s="41"/>
      <c r="M7" s="41"/>
    </row>
    <row r="8" spans="1:13" x14ac:dyDescent="0.2">
      <c r="A8" s="2" t="s">
        <v>16</v>
      </c>
      <c r="B8" s="44">
        <v>15816031.92</v>
      </c>
      <c r="C8" s="44">
        <v>2139895.58</v>
      </c>
      <c r="D8" s="44">
        <v>239950.88</v>
      </c>
      <c r="E8" s="44">
        <v>11878.8</v>
      </c>
      <c r="F8" s="44">
        <v>22885444.670000002</v>
      </c>
      <c r="G8" s="44">
        <v>723834.64</v>
      </c>
      <c r="H8" s="45"/>
      <c r="I8" s="45"/>
      <c r="J8" s="45">
        <v>1672110.1</v>
      </c>
      <c r="K8" s="46">
        <v>43489146.590000004</v>
      </c>
      <c r="L8" s="41"/>
      <c r="M8" s="41"/>
    </row>
    <row r="9" spans="1:13" x14ac:dyDescent="0.2">
      <c r="A9" s="2" t="s">
        <v>17</v>
      </c>
      <c r="B9" s="44"/>
      <c r="C9" s="44"/>
      <c r="E9" s="44"/>
      <c r="F9" s="44">
        <v>8892701.5299999993</v>
      </c>
      <c r="G9" s="44">
        <v>281263.73</v>
      </c>
      <c r="H9" s="45"/>
      <c r="I9" s="45">
        <v>1054796.6000000001</v>
      </c>
      <c r="J9" s="45">
        <v>649739.43999999994</v>
      </c>
      <c r="K9" s="46">
        <v>10878501.300000001</v>
      </c>
      <c r="L9" s="41"/>
      <c r="M9" s="41"/>
    </row>
    <row r="10" spans="1:13" x14ac:dyDescent="0.2">
      <c r="A10" s="2" t="s">
        <v>18</v>
      </c>
      <c r="B10" s="44"/>
      <c r="C10" s="44"/>
      <c r="D10" s="44"/>
      <c r="E10" s="44"/>
      <c r="F10" s="44">
        <v>9410641.8800000008</v>
      </c>
      <c r="G10" s="44">
        <v>297645.46000000002</v>
      </c>
      <c r="H10" s="45"/>
      <c r="I10" s="45">
        <v>1565981.93</v>
      </c>
      <c r="J10" s="45">
        <v>687582.42</v>
      </c>
      <c r="K10" s="46">
        <v>11961851.689999999</v>
      </c>
      <c r="L10" s="41"/>
      <c r="M10" s="41"/>
    </row>
    <row r="11" spans="1:13" x14ac:dyDescent="0.2">
      <c r="A11" s="2" t="s">
        <v>19</v>
      </c>
      <c r="B11" s="44"/>
      <c r="C11" s="44"/>
      <c r="D11" s="44"/>
      <c r="E11" s="44"/>
      <c r="F11" s="44">
        <v>9118256.1999999993</v>
      </c>
      <c r="G11" s="44">
        <v>288397.71000000002</v>
      </c>
      <c r="H11" s="45"/>
      <c r="I11" s="45"/>
      <c r="J11" s="45">
        <v>666219.44999999995</v>
      </c>
      <c r="K11" s="46">
        <v>10072873.359999999</v>
      </c>
      <c r="L11" s="41"/>
      <c r="M11" s="41"/>
    </row>
    <row r="12" spans="1:13" x14ac:dyDescent="0.2">
      <c r="A12" s="2" t="s">
        <v>20</v>
      </c>
      <c r="B12" s="44"/>
      <c r="C12" s="44"/>
      <c r="D12" s="44"/>
      <c r="E12" s="44"/>
      <c r="F12" s="44">
        <v>8529307.9100000001</v>
      </c>
      <c r="G12" s="44">
        <v>269770.09000000003</v>
      </c>
      <c r="H12" s="45"/>
      <c r="I12" s="45">
        <v>692389.09</v>
      </c>
      <c r="J12" s="45">
        <v>623188.31999999995</v>
      </c>
      <c r="K12" s="46">
        <v>10114655.41</v>
      </c>
      <c r="L12" s="41"/>
      <c r="M12" s="41"/>
    </row>
    <row r="13" spans="1:13" x14ac:dyDescent="0.2">
      <c r="A13" s="2" t="s">
        <v>21</v>
      </c>
      <c r="B13" s="44"/>
      <c r="C13" s="44"/>
      <c r="D13" s="44"/>
      <c r="E13" s="44"/>
      <c r="F13" s="44">
        <v>10304506.66</v>
      </c>
      <c r="G13" s="44">
        <v>325917.15000000002</v>
      </c>
      <c r="H13" s="45"/>
      <c r="I13" s="45"/>
      <c r="J13" s="45">
        <v>752892.07</v>
      </c>
      <c r="K13" s="46">
        <v>11383315.880000001</v>
      </c>
      <c r="L13" s="41"/>
      <c r="M13" s="41"/>
    </row>
    <row r="14" spans="1:13" x14ac:dyDescent="0.2">
      <c r="A14" s="2" t="s">
        <v>22</v>
      </c>
      <c r="B14" s="44"/>
      <c r="C14" s="44"/>
      <c r="D14" s="44"/>
      <c r="E14" s="44"/>
      <c r="F14" s="44">
        <v>8387292.0099999998</v>
      </c>
      <c r="G14" s="44">
        <v>265278.33</v>
      </c>
      <c r="H14" s="45"/>
      <c r="I14" s="45"/>
      <c r="J14" s="45">
        <v>612812.03</v>
      </c>
      <c r="K14" s="46">
        <v>9265382.3699999992</v>
      </c>
      <c r="L14" s="41"/>
      <c r="M14" s="41"/>
    </row>
    <row r="15" spans="1:13" x14ac:dyDescent="0.2">
      <c r="A15" s="2" t="s">
        <v>23</v>
      </c>
      <c r="B15" s="44"/>
      <c r="C15" s="44"/>
      <c r="D15" s="44"/>
      <c r="E15" s="44"/>
      <c r="F15" s="44">
        <v>9778212.4399999995</v>
      </c>
      <c r="G15" s="44">
        <v>309271.2</v>
      </c>
      <c r="H15" s="45"/>
      <c r="I15" s="45"/>
      <c r="J15" s="45">
        <v>714438.72</v>
      </c>
      <c r="K15" s="46">
        <v>10801922.359999999</v>
      </c>
      <c r="L15" s="41"/>
      <c r="M15" s="41"/>
    </row>
    <row r="16" spans="1:13" x14ac:dyDescent="0.2">
      <c r="A16" s="2" t="s">
        <v>24</v>
      </c>
      <c r="B16" s="44"/>
      <c r="C16" s="44"/>
      <c r="D16" s="44"/>
      <c r="E16" s="44"/>
      <c r="F16" s="44">
        <v>15450494.59</v>
      </c>
      <c r="G16" s="44">
        <v>488677.56</v>
      </c>
      <c r="H16" s="45"/>
      <c r="I16" s="45"/>
      <c r="J16" s="45">
        <v>1128880.32</v>
      </c>
      <c r="K16" s="46">
        <v>17068052.469999999</v>
      </c>
      <c r="L16" s="41"/>
      <c r="M16" s="41"/>
    </row>
    <row r="17" spans="1:13" x14ac:dyDescent="0.2">
      <c r="A17" s="2" t="s">
        <v>25</v>
      </c>
      <c r="B17" s="44"/>
      <c r="C17" s="44"/>
      <c r="D17" s="44"/>
      <c r="E17" s="44"/>
      <c r="F17" s="44">
        <v>9210148.8399999999</v>
      </c>
      <c r="G17" s="44">
        <v>291304.14</v>
      </c>
      <c r="H17" s="45"/>
      <c r="I17" s="45"/>
      <c r="J17" s="45">
        <v>672933.52</v>
      </c>
      <c r="K17" s="46">
        <v>10174386.5</v>
      </c>
      <c r="L17" s="41"/>
      <c r="M17" s="41"/>
    </row>
    <row r="18" spans="1:13" x14ac:dyDescent="0.2">
      <c r="A18" s="2" t="s">
        <v>26</v>
      </c>
      <c r="B18" s="44"/>
      <c r="C18" s="44"/>
      <c r="D18" s="44"/>
      <c r="E18" s="44"/>
      <c r="F18" s="44">
        <v>9109902.3200000003</v>
      </c>
      <c r="G18" s="44">
        <v>288133.48</v>
      </c>
      <c r="H18" s="45"/>
      <c r="I18" s="45">
        <v>1266518.8799999999</v>
      </c>
      <c r="J18" s="45">
        <v>665609.07999999996</v>
      </c>
      <c r="K18" s="46">
        <v>11330163.76</v>
      </c>
      <c r="L18" s="41"/>
      <c r="M18" s="41"/>
    </row>
    <row r="19" spans="1:13" x14ac:dyDescent="0.2">
      <c r="A19" s="2" t="s">
        <v>27</v>
      </c>
      <c r="B19" s="44"/>
      <c r="C19" s="44"/>
      <c r="D19" s="44"/>
      <c r="E19" s="44"/>
      <c r="F19" s="44">
        <v>9853397.3300000001</v>
      </c>
      <c r="G19" s="44">
        <v>311649.19</v>
      </c>
      <c r="H19" s="45"/>
      <c r="I19" s="45">
        <v>2006593.16</v>
      </c>
      <c r="J19" s="45">
        <v>719932.06</v>
      </c>
      <c r="K19" s="46">
        <v>12891571.74</v>
      </c>
      <c r="L19" s="41"/>
      <c r="M19" s="41"/>
    </row>
    <row r="20" spans="1:13" x14ac:dyDescent="0.2">
      <c r="A20" s="2" t="s">
        <v>28</v>
      </c>
      <c r="B20" s="44"/>
      <c r="C20" s="44"/>
      <c r="D20" s="44"/>
      <c r="E20" s="44"/>
      <c r="F20" s="44">
        <v>13825665.609999999</v>
      </c>
      <c r="G20" s="44">
        <v>437286.49</v>
      </c>
      <c r="H20" s="46"/>
      <c r="I20" s="46"/>
      <c r="J20" s="46">
        <v>1010163.25</v>
      </c>
      <c r="K20" s="46">
        <v>15273115.35</v>
      </c>
      <c r="L20" s="41"/>
      <c r="M20" s="41"/>
    </row>
    <row r="21" spans="1:13" x14ac:dyDescent="0.2">
      <c r="A21" s="2" t="s">
        <v>29</v>
      </c>
      <c r="B21" s="44"/>
      <c r="C21" s="44"/>
      <c r="D21" s="44"/>
      <c r="E21" s="44"/>
      <c r="F21" s="44">
        <v>12614353.52</v>
      </c>
      <c r="G21" s="44">
        <v>398974.38</v>
      </c>
      <c r="H21" s="46"/>
      <c r="I21" s="46"/>
      <c r="J21" s="46">
        <v>921659.52</v>
      </c>
      <c r="K21" s="46">
        <v>13934987.42</v>
      </c>
      <c r="L21" s="41"/>
      <c r="M21" s="41"/>
    </row>
    <row r="22" spans="1:13" x14ac:dyDescent="0.2">
      <c r="A22" s="2" t="s">
        <v>30</v>
      </c>
      <c r="B22" s="44"/>
      <c r="C22" s="44"/>
      <c r="D22" s="44"/>
      <c r="E22" s="44"/>
      <c r="F22" s="44">
        <v>9632019.5999999996</v>
      </c>
      <c r="G22" s="44">
        <v>304647.32</v>
      </c>
      <c r="H22" s="46"/>
      <c r="I22" s="46">
        <v>1787241.25</v>
      </c>
      <c r="J22" s="46">
        <v>703757.24</v>
      </c>
      <c r="K22" s="46">
        <v>12427665.41</v>
      </c>
      <c r="L22" s="41"/>
      <c r="M22" s="41"/>
    </row>
    <row r="23" spans="1:13" x14ac:dyDescent="0.2">
      <c r="A23" s="2" t="s">
        <v>31</v>
      </c>
      <c r="B23" s="44"/>
      <c r="C23" s="44"/>
      <c r="D23" s="44"/>
      <c r="E23" s="44"/>
      <c r="F23" s="44">
        <v>8988771.1099999994</v>
      </c>
      <c r="G23" s="44">
        <v>284302.27</v>
      </c>
      <c r="H23" s="46"/>
      <c r="I23" s="46"/>
      <c r="J23" s="46">
        <v>656758.69999999995</v>
      </c>
      <c r="K23" s="46">
        <v>9929832.0800000001</v>
      </c>
      <c r="L23" s="41"/>
      <c r="M23" s="41"/>
    </row>
    <row r="24" spans="1:13" x14ac:dyDescent="0.2">
      <c r="A24" s="2" t="s">
        <v>32</v>
      </c>
      <c r="B24" s="44"/>
      <c r="C24" s="44"/>
      <c r="D24" s="44"/>
      <c r="E24" s="44"/>
      <c r="F24" s="44">
        <v>12447275.99</v>
      </c>
      <c r="G24" s="44">
        <v>393689.95</v>
      </c>
      <c r="H24" s="46"/>
      <c r="I24" s="46"/>
      <c r="J24" s="46">
        <v>909452.11</v>
      </c>
      <c r="K24" s="46">
        <v>13750418.050000001</v>
      </c>
      <c r="L24" s="41"/>
      <c r="M24" s="41"/>
    </row>
    <row r="25" spans="1:13" x14ac:dyDescent="0.2">
      <c r="A25" s="2" t="s">
        <v>33</v>
      </c>
      <c r="B25" s="44"/>
      <c r="C25" s="44"/>
      <c r="D25" s="44"/>
      <c r="E25" s="44"/>
      <c r="F25" s="44">
        <v>9431526.5700000003</v>
      </c>
      <c r="G25" s="44">
        <v>298306.01</v>
      </c>
      <c r="H25" s="46"/>
      <c r="I25" s="46"/>
      <c r="J25" s="46">
        <v>689108.34</v>
      </c>
      <c r="K25" s="46">
        <v>10418940.92</v>
      </c>
      <c r="L25" s="41"/>
      <c r="M25" s="41"/>
    </row>
    <row r="26" spans="1:13" x14ac:dyDescent="0.2">
      <c r="A26" s="2" t="s">
        <v>34</v>
      </c>
      <c r="B26" s="44"/>
      <c r="C26" s="44"/>
      <c r="D26" s="44"/>
      <c r="E26" s="44"/>
      <c r="F26" s="44">
        <v>11795673.619999999</v>
      </c>
      <c r="G26" s="44">
        <v>373080.68</v>
      </c>
      <c r="H26" s="46"/>
      <c r="I26" s="46"/>
      <c r="J26" s="46">
        <v>861843.21</v>
      </c>
      <c r="K26" s="46">
        <v>13030597.51</v>
      </c>
      <c r="L26" s="41"/>
      <c r="M26" s="41"/>
    </row>
    <row r="27" spans="1:13" x14ac:dyDescent="0.2">
      <c r="A27" s="2" t="s">
        <v>35</v>
      </c>
      <c r="B27" s="44"/>
      <c r="C27" s="44"/>
      <c r="D27" s="44"/>
      <c r="E27" s="44"/>
      <c r="F27" s="44">
        <v>9686319.8000000007</v>
      </c>
      <c r="G27" s="44">
        <v>306364.76</v>
      </c>
      <c r="H27" s="46"/>
      <c r="I27" s="46">
        <v>1840648.67</v>
      </c>
      <c r="J27" s="46">
        <v>707724.65</v>
      </c>
      <c r="K27" s="46">
        <v>12541057.880000001</v>
      </c>
      <c r="L27" s="41"/>
      <c r="M27" s="41"/>
    </row>
    <row r="28" spans="1:13" x14ac:dyDescent="0.2">
      <c r="A28" s="2" t="s">
        <v>36</v>
      </c>
      <c r="B28" s="44"/>
      <c r="C28" s="44"/>
      <c r="D28" s="44"/>
      <c r="E28" s="44"/>
      <c r="F28" s="44">
        <v>12380444.970000001</v>
      </c>
      <c r="G28" s="44">
        <v>391576.18</v>
      </c>
      <c r="H28" s="46"/>
      <c r="I28" s="46"/>
      <c r="J28" s="46">
        <v>904569.15</v>
      </c>
      <c r="K28" s="46">
        <v>13676590.300000001</v>
      </c>
      <c r="L28" s="41"/>
      <c r="M28" s="41"/>
    </row>
    <row r="29" spans="1:13" x14ac:dyDescent="0.2">
      <c r="A29" s="2" t="s">
        <v>37</v>
      </c>
      <c r="B29" s="44">
        <v>18349668.100000001</v>
      </c>
      <c r="C29" s="44">
        <v>2482694.38</v>
      </c>
      <c r="D29" s="44">
        <v>278389.62</v>
      </c>
      <c r="E29" s="44">
        <v>13832.33</v>
      </c>
      <c r="F29" s="44">
        <v>26039033.050000001</v>
      </c>
      <c r="G29" s="44">
        <v>823578.24</v>
      </c>
      <c r="H29" s="46"/>
      <c r="I29" s="46">
        <v>12859744.390000001</v>
      </c>
      <c r="J29" s="46">
        <v>1902524.98</v>
      </c>
      <c r="K29" s="46">
        <v>62749465.090000004</v>
      </c>
      <c r="L29" s="41"/>
      <c r="M29" s="41"/>
    </row>
    <row r="30" spans="1:13" x14ac:dyDescent="0.2">
      <c r="A30" s="2" t="s">
        <v>38</v>
      </c>
      <c r="B30" s="44">
        <v>23236411.109999999</v>
      </c>
      <c r="C30" s="44">
        <v>3143866.53</v>
      </c>
      <c r="D30" s="44">
        <v>352528.21</v>
      </c>
      <c r="E30" s="44">
        <v>16771.509999999998</v>
      </c>
      <c r="F30" s="44">
        <v>38874764.289999999</v>
      </c>
      <c r="G30" s="44">
        <v>1229554.49</v>
      </c>
      <c r="H30" s="46"/>
      <c r="I30" s="46"/>
      <c r="J30" s="46">
        <v>2840359.32</v>
      </c>
      <c r="K30" s="46">
        <v>69694255.459999993</v>
      </c>
      <c r="L30" s="41"/>
      <c r="M30" s="41"/>
    </row>
    <row r="31" spans="1:13" x14ac:dyDescent="0.2">
      <c r="A31" s="2" t="s">
        <v>39</v>
      </c>
      <c r="B31" s="44">
        <v>631551875.59000003</v>
      </c>
      <c r="C31" s="44">
        <v>85448428.069999993</v>
      </c>
      <c r="D31" s="44">
        <v>9581507.6500000004</v>
      </c>
      <c r="E31" s="44">
        <v>453285.81</v>
      </c>
      <c r="F31" s="44">
        <v>1670775300.03</v>
      </c>
      <c r="G31" s="44">
        <v>52844288.670000002</v>
      </c>
      <c r="H31" s="46"/>
      <c r="I31" s="46">
        <v>1583594930.3699999</v>
      </c>
      <c r="J31" s="46">
        <v>122074108.66</v>
      </c>
      <c r="K31" s="46">
        <v>4156323724.8499999</v>
      </c>
      <c r="L31" s="41"/>
      <c r="M31" s="41"/>
    </row>
    <row r="32" spans="1:13" x14ac:dyDescent="0.2">
      <c r="A32" s="2" t="s">
        <v>40</v>
      </c>
      <c r="B32" s="44">
        <v>19756552.079999998</v>
      </c>
      <c r="C32" s="44">
        <v>2673044.58</v>
      </c>
      <c r="D32" s="44">
        <v>299733.98</v>
      </c>
      <c r="E32" s="44">
        <v>15053.29</v>
      </c>
      <c r="F32" s="44">
        <v>25767532.059999999</v>
      </c>
      <c r="G32" s="44">
        <v>814991.04</v>
      </c>
      <c r="H32" s="46"/>
      <c r="I32" s="46"/>
      <c r="J32" s="46">
        <v>1882687.94</v>
      </c>
      <c r="K32" s="46">
        <v>51209594.969999999</v>
      </c>
      <c r="L32" s="41"/>
      <c r="M32" s="41"/>
    </row>
    <row r="33" spans="1:13" x14ac:dyDescent="0.2">
      <c r="A33" s="2" t="s">
        <v>41</v>
      </c>
      <c r="B33" s="44">
        <v>31659039.5</v>
      </c>
      <c r="C33" s="44">
        <v>4283440.9400000004</v>
      </c>
      <c r="D33" s="44">
        <v>480311.03</v>
      </c>
      <c r="E33" s="44">
        <v>21753.01</v>
      </c>
      <c r="F33" s="44">
        <v>51230147.640000001</v>
      </c>
      <c r="G33" s="44">
        <v>1620338</v>
      </c>
      <c r="H33" s="46"/>
      <c r="I33" s="46"/>
      <c r="J33" s="46">
        <v>3743097.36</v>
      </c>
      <c r="K33" s="46">
        <v>93038127.480000004</v>
      </c>
      <c r="L33" s="41"/>
      <c r="M33" s="41"/>
    </row>
    <row r="34" spans="1:13" x14ac:dyDescent="0.2">
      <c r="A34" s="2" t="s">
        <v>42</v>
      </c>
      <c r="B34" s="44">
        <v>23116058.199999999</v>
      </c>
      <c r="C34" s="44">
        <v>3127582.88</v>
      </c>
      <c r="D34" s="44">
        <v>350702.29</v>
      </c>
      <c r="E34" s="44">
        <v>17362.009999999998</v>
      </c>
      <c r="F34" s="44">
        <v>54154004.409999996</v>
      </c>
      <c r="G34" s="44">
        <v>1712815.51</v>
      </c>
      <c r="H34" s="46"/>
      <c r="I34" s="46"/>
      <c r="J34" s="46">
        <v>3956727.05</v>
      </c>
      <c r="K34" s="46">
        <v>86435252.349999994</v>
      </c>
      <c r="L34" s="41"/>
      <c r="M34" s="41"/>
    </row>
    <row r="35" spans="1:13" x14ac:dyDescent="0.2">
      <c r="A35" s="2" t="s">
        <v>43</v>
      </c>
      <c r="B35" s="44">
        <v>32781641.600000001</v>
      </c>
      <c r="C35" s="44">
        <v>4435328.04</v>
      </c>
      <c r="D35" s="44">
        <v>497342.44</v>
      </c>
      <c r="E35" s="44">
        <v>22967.31</v>
      </c>
      <c r="F35" s="44">
        <v>60452827.289999999</v>
      </c>
      <c r="G35" s="44">
        <v>1912038.48</v>
      </c>
      <c r="H35" s="46"/>
      <c r="I35" s="46"/>
      <c r="J35" s="46">
        <v>4416946.4400000004</v>
      </c>
      <c r="K35" s="46">
        <v>104519091.59999999</v>
      </c>
      <c r="L35" s="41"/>
      <c r="M35" s="41"/>
    </row>
    <row r="36" spans="1:13" x14ac:dyDescent="0.2">
      <c r="A36" s="2" t="s">
        <v>44</v>
      </c>
      <c r="B36" s="44">
        <v>19445294.559999999</v>
      </c>
      <c r="C36" s="44">
        <v>2630931.71</v>
      </c>
      <c r="D36" s="44">
        <v>295011.77</v>
      </c>
      <c r="E36" s="44">
        <v>14604.86</v>
      </c>
      <c r="F36" s="44">
        <v>34447209.75</v>
      </c>
      <c r="G36" s="44">
        <v>1089517.1200000001</v>
      </c>
      <c r="H36" s="46"/>
      <c r="I36" s="46"/>
      <c r="J36" s="46">
        <v>2516862.94</v>
      </c>
      <c r="K36" s="46">
        <v>60439432.710000001</v>
      </c>
      <c r="L36" s="41"/>
      <c r="M36" s="41"/>
    </row>
    <row r="37" spans="1:13" x14ac:dyDescent="0.2">
      <c r="A37" s="2" t="s">
        <v>45</v>
      </c>
      <c r="B37" s="44">
        <v>124621284.33</v>
      </c>
      <c r="C37" s="44">
        <v>16861153.07</v>
      </c>
      <c r="D37" s="44">
        <v>1890675.71</v>
      </c>
      <c r="E37" s="44">
        <v>91509.61</v>
      </c>
      <c r="F37" s="44">
        <v>179825545.53999999</v>
      </c>
      <c r="G37" s="44">
        <v>5687630.79</v>
      </c>
      <c r="H37" s="45"/>
      <c r="I37" s="45"/>
      <c r="J37" s="45">
        <v>13138836.32</v>
      </c>
      <c r="K37" s="46">
        <v>342116635.37</v>
      </c>
      <c r="L37" s="41"/>
      <c r="M37" s="41"/>
    </row>
    <row r="38" spans="1:13" x14ac:dyDescent="0.2">
      <c r="A38" s="2" t="s">
        <v>46</v>
      </c>
      <c r="B38" s="44">
        <v>40710408.07</v>
      </c>
      <c r="C38" s="44">
        <v>5508083.3600000003</v>
      </c>
      <c r="D38" s="44">
        <v>617632.68999999994</v>
      </c>
      <c r="E38" s="44">
        <v>28550.41</v>
      </c>
      <c r="F38" s="44">
        <v>68627095.450000003</v>
      </c>
      <c r="G38" s="44">
        <v>2170579.16</v>
      </c>
      <c r="H38" s="45"/>
      <c r="I38" s="45"/>
      <c r="J38" s="45">
        <v>5014194.01</v>
      </c>
      <c r="K38" s="46">
        <v>122676543.15000001</v>
      </c>
      <c r="L38" s="41"/>
      <c r="M38" s="41"/>
    </row>
    <row r="39" spans="1:13" x14ac:dyDescent="0.2">
      <c r="A39" s="2" t="s">
        <v>47</v>
      </c>
      <c r="B39" s="44">
        <v>25081130.649999999</v>
      </c>
      <c r="C39" s="44">
        <v>3393455.5</v>
      </c>
      <c r="D39" s="44">
        <v>380515.13</v>
      </c>
      <c r="E39" s="44">
        <v>18110.12</v>
      </c>
      <c r="F39" s="44">
        <v>37529790.18</v>
      </c>
      <c r="G39" s="47">
        <v>1187014.83</v>
      </c>
      <c r="H39" s="45"/>
      <c r="I39" s="45">
        <v>21216098.609999999</v>
      </c>
      <c r="J39" s="45">
        <v>2742089.67</v>
      </c>
      <c r="K39" s="46">
        <v>91548204.689999998</v>
      </c>
      <c r="L39" s="41"/>
      <c r="M39" s="41"/>
    </row>
    <row r="40" spans="1:13" x14ac:dyDescent="0.2">
      <c r="A40" s="2" t="s">
        <v>48</v>
      </c>
      <c r="B40" s="44">
        <v>17708477.620000001</v>
      </c>
      <c r="C40" s="44">
        <v>2395941.86</v>
      </c>
      <c r="D40" s="44">
        <v>268661.88</v>
      </c>
      <c r="E40" s="44">
        <v>13301.77</v>
      </c>
      <c r="F40" s="44">
        <v>42834501.75</v>
      </c>
      <c r="G40" s="48">
        <v>1354795.45</v>
      </c>
      <c r="H40" s="45"/>
      <c r="I40" s="45"/>
      <c r="J40" s="45">
        <v>3129674.96</v>
      </c>
      <c r="K40" s="46">
        <v>67705355.290000007</v>
      </c>
      <c r="L40" s="41"/>
      <c r="M40" s="41"/>
    </row>
    <row r="41" spans="1:13" x14ac:dyDescent="0.2">
      <c r="A41" s="2" t="s">
        <v>49</v>
      </c>
      <c r="B41" s="44">
        <v>22875352.390000001</v>
      </c>
      <c r="C41" s="44">
        <v>3095015.59</v>
      </c>
      <c r="D41" s="44">
        <v>347050.45</v>
      </c>
      <c r="E41" s="44">
        <v>16427.419999999998</v>
      </c>
      <c r="F41" s="44">
        <v>25433377</v>
      </c>
      <c r="G41" s="44">
        <v>804422.18</v>
      </c>
      <c r="H41" s="45"/>
      <c r="I41" s="45">
        <v>12419133.15</v>
      </c>
      <c r="J41" s="45">
        <v>1858273.12</v>
      </c>
      <c r="K41" s="46">
        <v>66849051.299999997</v>
      </c>
      <c r="L41" s="41"/>
      <c r="M41" s="41"/>
    </row>
    <row r="42" spans="1:13" x14ac:dyDescent="0.2">
      <c r="A42" s="2" t="s">
        <v>50</v>
      </c>
      <c r="B42" s="44">
        <v>32588661.940000001</v>
      </c>
      <c r="C42" s="44">
        <v>4409218.0599999996</v>
      </c>
      <c r="D42" s="44">
        <v>494414.67</v>
      </c>
      <c r="E42" s="44">
        <v>24476.86</v>
      </c>
      <c r="F42" s="44">
        <v>117271718.31</v>
      </c>
      <c r="G42" s="44">
        <v>3709140.62</v>
      </c>
      <c r="H42" s="45"/>
      <c r="I42" s="45"/>
      <c r="J42" s="45">
        <v>8568381.6899999995</v>
      </c>
      <c r="K42" s="46">
        <v>167066012.15000001</v>
      </c>
      <c r="L42" s="41"/>
      <c r="M42" s="41"/>
    </row>
    <row r="43" spans="1:13" x14ac:dyDescent="0.2">
      <c r="A43" s="2" t="s">
        <v>51</v>
      </c>
      <c r="B43" s="44">
        <v>18272891.25</v>
      </c>
      <c r="C43" s="44">
        <v>2472306.54</v>
      </c>
      <c r="D43" s="44">
        <v>277224.81</v>
      </c>
      <c r="E43" s="44">
        <v>13799.03</v>
      </c>
      <c r="F43" s="44">
        <v>55026984.509999998</v>
      </c>
      <c r="G43" s="44">
        <v>1740426.65</v>
      </c>
      <c r="H43" s="45"/>
      <c r="I43" s="45"/>
      <c r="J43" s="45">
        <v>4020510.77</v>
      </c>
      <c r="K43" s="46">
        <v>81824143.560000002</v>
      </c>
      <c r="L43" s="41"/>
      <c r="M43" s="41"/>
    </row>
    <row r="44" spans="1:13" x14ac:dyDescent="0.2">
      <c r="A44" s="2" t="s">
        <v>52</v>
      </c>
      <c r="B44" s="44">
        <v>265357407.78999999</v>
      </c>
      <c r="C44" s="44">
        <v>35902630.090000004</v>
      </c>
      <c r="D44" s="44">
        <v>4025835.62</v>
      </c>
      <c r="E44" s="44">
        <v>199304.56</v>
      </c>
      <c r="F44" s="44">
        <v>427284075.23000002</v>
      </c>
      <c r="G44" s="44">
        <v>13514398.390000001</v>
      </c>
      <c r="H44" s="45"/>
      <c r="I44" s="45"/>
      <c r="J44" s="45">
        <v>31219232.539999999</v>
      </c>
      <c r="K44" s="46">
        <v>777502884.22000003</v>
      </c>
      <c r="L44" s="41"/>
      <c r="M44" s="41"/>
    </row>
    <row r="45" spans="1:13" x14ac:dyDescent="0.2">
      <c r="A45" s="2" t="s">
        <v>53</v>
      </c>
      <c r="B45" s="44">
        <v>41972038.530000001</v>
      </c>
      <c r="C45" s="44">
        <v>5678780.8799999999</v>
      </c>
      <c r="D45" s="44">
        <v>636773.36</v>
      </c>
      <c r="E45" s="44">
        <v>31522.89</v>
      </c>
      <c r="F45" s="44">
        <v>90439066.989999995</v>
      </c>
      <c r="G45" s="44">
        <v>2860461.35</v>
      </c>
      <c r="H45" s="45"/>
      <c r="I45" s="45">
        <v>106208289.37</v>
      </c>
      <c r="J45" s="45">
        <v>6607871.5</v>
      </c>
      <c r="K45" s="46">
        <v>254434804.87</v>
      </c>
      <c r="L45" s="41"/>
      <c r="M45" s="41"/>
    </row>
    <row r="46" spans="1:13" x14ac:dyDescent="0.2">
      <c r="A46" s="2" t="s">
        <v>54</v>
      </c>
      <c r="B46" s="44">
        <v>111494517.34999999</v>
      </c>
      <c r="C46" s="44">
        <v>15085112.74</v>
      </c>
      <c r="D46" s="44">
        <v>1691524.66</v>
      </c>
      <c r="E46" s="44">
        <v>83742.100000000006</v>
      </c>
      <c r="F46" s="44">
        <v>184040076.24000001</v>
      </c>
      <c r="G46" s="44">
        <v>5820930.5099999998</v>
      </c>
      <c r="H46" s="45"/>
      <c r="I46" s="45"/>
      <c r="J46" s="45">
        <v>13446768.26</v>
      </c>
      <c r="K46" s="46">
        <v>331662671.86000001</v>
      </c>
      <c r="L46" s="41"/>
      <c r="M46" s="41"/>
    </row>
    <row r="47" spans="1:13" x14ac:dyDescent="0.2">
      <c r="A47" s="2" t="s">
        <v>55</v>
      </c>
      <c r="B47" s="44">
        <v>25651769.43</v>
      </c>
      <c r="C47" s="44">
        <v>3470662.44</v>
      </c>
      <c r="D47" s="44">
        <v>389172.5</v>
      </c>
      <c r="E47" s="44">
        <v>19561.95</v>
      </c>
      <c r="F47" s="44">
        <v>42592239.340000004</v>
      </c>
      <c r="G47" s="44">
        <v>1347133.03</v>
      </c>
      <c r="H47" s="45"/>
      <c r="I47" s="45">
        <v>24899303.350000001</v>
      </c>
      <c r="J47" s="45">
        <v>3111974.22</v>
      </c>
      <c r="K47" s="46">
        <v>101481816.26000001</v>
      </c>
      <c r="L47" s="41"/>
      <c r="M47" s="41"/>
    </row>
    <row r="48" spans="1:13" x14ac:dyDescent="0.2">
      <c r="A48" s="2" t="s">
        <v>56</v>
      </c>
      <c r="B48" s="44">
        <v>19984807.59</v>
      </c>
      <c r="C48" s="44">
        <v>2703927.36</v>
      </c>
      <c r="D48" s="44">
        <v>303196.93</v>
      </c>
      <c r="E48" s="44">
        <v>15055.51</v>
      </c>
      <c r="F48" s="44">
        <v>22455220.030000001</v>
      </c>
      <c r="G48" s="44">
        <v>710227.24</v>
      </c>
      <c r="H48" s="45"/>
      <c r="I48" s="45">
        <v>10254225.130000001</v>
      </c>
      <c r="J48" s="45">
        <v>1640676.02</v>
      </c>
      <c r="K48" s="46">
        <v>58067335.810000002</v>
      </c>
      <c r="L48" s="41"/>
      <c r="M48" s="41"/>
    </row>
    <row r="49" spans="1:13" x14ac:dyDescent="0.2">
      <c r="A49" s="2" t="s">
        <v>57</v>
      </c>
      <c r="B49" s="44">
        <v>23311112.91</v>
      </c>
      <c r="C49" s="44">
        <v>3153973.62</v>
      </c>
      <c r="D49" s="44">
        <v>353661.54</v>
      </c>
      <c r="E49" s="44">
        <v>17157.77</v>
      </c>
      <c r="F49" s="44">
        <v>26632158.280000001</v>
      </c>
      <c r="G49" s="44">
        <v>842337.96</v>
      </c>
      <c r="H49" s="45"/>
      <c r="I49" s="45">
        <v>13292725.99</v>
      </c>
      <c r="J49" s="45">
        <v>1945861.29</v>
      </c>
      <c r="K49" s="46">
        <v>69548989.359999999</v>
      </c>
      <c r="L49" s="41"/>
      <c r="M49" s="41"/>
    </row>
    <row r="50" spans="1:13" x14ac:dyDescent="0.2">
      <c r="A50" s="2" t="s">
        <v>58</v>
      </c>
      <c r="B50" s="44">
        <v>58603565.149999999</v>
      </c>
      <c r="C50" s="44">
        <v>7929012.1900000004</v>
      </c>
      <c r="D50" s="44">
        <v>889096.41</v>
      </c>
      <c r="E50" s="44">
        <v>39570.1</v>
      </c>
      <c r="F50" s="44">
        <v>93454816.409999996</v>
      </c>
      <c r="G50" s="44">
        <v>2955845.29</v>
      </c>
      <c r="H50" s="45"/>
      <c r="I50" s="45">
        <v>112449328.16</v>
      </c>
      <c r="J50" s="45">
        <v>6828215.2699999996</v>
      </c>
      <c r="K50" s="46">
        <v>283149448.98000002</v>
      </c>
      <c r="L50" s="41"/>
      <c r="M50" s="41"/>
    </row>
    <row r="51" spans="1:13" x14ac:dyDescent="0.2">
      <c r="A51" s="2" t="s">
        <v>59</v>
      </c>
      <c r="B51" s="44">
        <v>20630148.170000002</v>
      </c>
      <c r="C51" s="44">
        <v>2791241.39</v>
      </c>
      <c r="D51" s="44">
        <v>312987.63</v>
      </c>
      <c r="E51" s="44">
        <v>14940.07</v>
      </c>
      <c r="F51" s="44">
        <v>21891333.370000001</v>
      </c>
      <c r="G51" s="44">
        <v>692392.29</v>
      </c>
      <c r="H51" s="45"/>
      <c r="I51" s="45"/>
      <c r="J51" s="45">
        <v>1599476.01</v>
      </c>
      <c r="K51" s="46">
        <v>47932518.93</v>
      </c>
      <c r="L51" s="41"/>
      <c r="M51" s="41"/>
    </row>
    <row r="52" spans="1:13" x14ac:dyDescent="0.2">
      <c r="A52" s="2" t="s">
        <v>60</v>
      </c>
      <c r="B52" s="44">
        <v>355422882.67000002</v>
      </c>
      <c r="C52" s="44">
        <v>48088411.729999997</v>
      </c>
      <c r="D52" s="44">
        <v>5392252.3300000001</v>
      </c>
      <c r="E52" s="44">
        <v>271887.12</v>
      </c>
      <c r="F52" s="44">
        <v>442755454.50999999</v>
      </c>
      <c r="G52" s="44">
        <v>14003736.5</v>
      </c>
      <c r="H52" s="45"/>
      <c r="I52" s="45"/>
      <c r="J52" s="45">
        <v>32349638.789999999</v>
      </c>
      <c r="K52" s="46">
        <v>898284263.64999998</v>
      </c>
      <c r="L52" s="41"/>
      <c r="M52" s="41"/>
    </row>
    <row r="53" spans="1:13" ht="13.5" thickBot="1" x14ac:dyDescent="0.25">
      <c r="A53" s="4" t="s">
        <v>61</v>
      </c>
      <c r="B53" s="44">
        <v>38317875.289999999</v>
      </c>
      <c r="C53" s="44">
        <v>5184375.72</v>
      </c>
      <c r="D53" s="44">
        <v>581334.68999999994</v>
      </c>
      <c r="E53" s="44">
        <v>720886.26</v>
      </c>
      <c r="F53" s="44">
        <v>79925713.420000002</v>
      </c>
      <c r="G53" s="44">
        <v>2527938.66</v>
      </c>
      <c r="H53" s="45"/>
      <c r="I53" s="45"/>
      <c r="J53" s="45">
        <v>5839720.1699999999</v>
      </c>
      <c r="K53" s="46">
        <v>133097844.20999999</v>
      </c>
      <c r="L53" s="41"/>
      <c r="M53" s="41"/>
    </row>
    <row r="54" spans="1:13" s="50" customFormat="1" ht="13.5" thickBot="1" x14ac:dyDescent="0.25">
      <c r="A54" s="5" t="s">
        <v>13</v>
      </c>
      <c r="B54" s="49">
        <v>2075050107.8599999</v>
      </c>
      <c r="C54" s="49">
        <v>280752503.02999997</v>
      </c>
      <c r="D54" s="49">
        <v>31481354.52</v>
      </c>
      <c r="E54" s="49">
        <v>2219921.63</v>
      </c>
      <c r="F54" s="49">
        <v>4176938250.0700002</v>
      </c>
      <c r="G54" s="49">
        <v>132110721.69</v>
      </c>
      <c r="H54" s="49">
        <v>0</v>
      </c>
      <c r="I54" s="49">
        <v>1907407948.0999999</v>
      </c>
      <c r="J54" s="49">
        <v>305185271.68000001</v>
      </c>
      <c r="K54" s="49">
        <v>8911146078.5799999</v>
      </c>
      <c r="L54" s="41"/>
      <c r="M54" s="41"/>
    </row>
    <row r="55" spans="1:13" x14ac:dyDescent="0.2">
      <c r="F55" s="41"/>
      <c r="G55" s="41"/>
      <c r="H55" s="41"/>
      <c r="I55" s="41"/>
      <c r="J55" s="41"/>
    </row>
    <row r="56" spans="1:13" x14ac:dyDescent="0.2">
      <c r="F56" s="41"/>
      <c r="G56" s="41"/>
      <c r="H56" s="41"/>
      <c r="I56" s="41"/>
      <c r="J56" s="41"/>
      <c r="K56" s="41"/>
    </row>
    <row r="57" spans="1:13" x14ac:dyDescent="0.2">
      <c r="F57" s="41"/>
      <c r="G57" s="41"/>
      <c r="H57" s="41"/>
      <c r="I57" s="41"/>
      <c r="J57" s="41"/>
    </row>
    <row r="58" spans="1:13" x14ac:dyDescent="0.2">
      <c r="F58" s="41"/>
      <c r="G58" s="41"/>
      <c r="H58" s="41"/>
      <c r="I58" s="41"/>
      <c r="J58" s="41"/>
    </row>
    <row r="59" spans="1:13" x14ac:dyDescent="0.2">
      <c r="F59" s="41"/>
      <c r="G59" s="41"/>
      <c r="H59" s="41"/>
      <c r="I59" s="41"/>
      <c r="J59" s="41"/>
    </row>
    <row r="60" spans="1:13" x14ac:dyDescent="0.2">
      <c r="G60" s="41"/>
      <c r="H60" s="41"/>
      <c r="I60" s="41"/>
      <c r="J60" s="41"/>
    </row>
    <row r="61" spans="1:13" x14ac:dyDescent="0.2">
      <c r="G61" s="41"/>
      <c r="H61" s="41"/>
      <c r="I61" s="41"/>
      <c r="J61" s="41"/>
    </row>
    <row r="62" spans="1:13" x14ac:dyDescent="0.2">
      <c r="G62" s="41"/>
      <c r="H62" s="41"/>
      <c r="I62" s="41"/>
      <c r="J62" s="41"/>
    </row>
    <row r="63" spans="1:13" x14ac:dyDescent="0.2">
      <c r="G63" s="41"/>
      <c r="H63" s="41"/>
      <c r="I63" s="41"/>
      <c r="J63" s="4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3B632-0E39-4B4D-833F-96AEED4F3088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53" customWidth="1"/>
    <col min="5" max="5" width="17.7109375" style="53" customWidth="1"/>
    <col min="6" max="6" width="16.140625" style="51" customWidth="1"/>
    <col min="7" max="7" width="14.140625" style="51" customWidth="1"/>
    <col min="8" max="8" width="14.28515625" style="51" customWidth="1"/>
    <col min="9" max="10" width="17.140625" style="51" customWidth="1"/>
    <col min="11" max="11" width="15.42578125" style="51" bestFit="1" customWidth="1"/>
    <col min="12" max="12" width="11.28515625" style="51" bestFit="1" customWidth="1"/>
    <col min="13" max="252" width="11.42578125" style="51"/>
    <col min="253" max="253" width="44.7109375" style="51" customWidth="1"/>
    <col min="254" max="256" width="17.140625" style="51" customWidth="1"/>
    <col min="257" max="257" width="17.7109375" style="51" customWidth="1"/>
    <col min="258" max="258" width="16.140625" style="51" customWidth="1"/>
    <col min="259" max="259" width="14.140625" style="51" customWidth="1"/>
    <col min="260" max="260" width="14.28515625" style="51" customWidth="1"/>
    <col min="261" max="262" width="17.140625" style="51" customWidth="1"/>
    <col min="263" max="263" width="15.42578125" style="51" bestFit="1" customWidth="1"/>
    <col min="264" max="264" width="15.28515625" style="51" bestFit="1" customWidth="1"/>
    <col min="265" max="265" width="15.140625" style="51" customWidth="1"/>
    <col min="266" max="266" width="15.85546875" style="51" customWidth="1"/>
    <col min="267" max="267" width="15.5703125" style="51" customWidth="1"/>
    <col min="268" max="268" width="11.28515625" style="51" bestFit="1" customWidth="1"/>
    <col min="269" max="508" width="11.42578125" style="51"/>
    <col min="509" max="509" width="44.7109375" style="51" customWidth="1"/>
    <col min="510" max="512" width="17.140625" style="51" customWidth="1"/>
    <col min="513" max="513" width="17.7109375" style="51" customWidth="1"/>
    <col min="514" max="514" width="16.140625" style="51" customWidth="1"/>
    <col min="515" max="515" width="14.140625" style="51" customWidth="1"/>
    <col min="516" max="516" width="14.28515625" style="51" customWidth="1"/>
    <col min="517" max="518" width="17.140625" style="51" customWidth="1"/>
    <col min="519" max="519" width="15.42578125" style="51" bestFit="1" customWidth="1"/>
    <col min="520" max="520" width="15.28515625" style="51" bestFit="1" customWidth="1"/>
    <col min="521" max="521" width="15.140625" style="51" customWidth="1"/>
    <col min="522" max="522" width="15.85546875" style="51" customWidth="1"/>
    <col min="523" max="523" width="15.5703125" style="51" customWidth="1"/>
    <col min="524" max="524" width="11.28515625" style="51" bestFit="1" customWidth="1"/>
    <col min="525" max="764" width="11.42578125" style="51"/>
    <col min="765" max="765" width="44.7109375" style="51" customWidth="1"/>
    <col min="766" max="768" width="17.140625" style="51" customWidth="1"/>
    <col min="769" max="769" width="17.7109375" style="51" customWidth="1"/>
    <col min="770" max="770" width="16.140625" style="51" customWidth="1"/>
    <col min="771" max="771" width="14.140625" style="51" customWidth="1"/>
    <col min="772" max="772" width="14.28515625" style="51" customWidth="1"/>
    <col min="773" max="774" width="17.140625" style="51" customWidth="1"/>
    <col min="775" max="775" width="15.42578125" style="51" bestFit="1" customWidth="1"/>
    <col min="776" max="776" width="15.28515625" style="51" bestFit="1" customWidth="1"/>
    <col min="777" max="777" width="15.140625" style="51" customWidth="1"/>
    <col min="778" max="778" width="15.85546875" style="51" customWidth="1"/>
    <col min="779" max="779" width="15.5703125" style="51" customWidth="1"/>
    <col min="780" max="780" width="11.28515625" style="51" bestFit="1" customWidth="1"/>
    <col min="781" max="1020" width="11.42578125" style="51"/>
    <col min="1021" max="1021" width="44.7109375" style="51" customWidth="1"/>
    <col min="1022" max="1024" width="17.140625" style="51" customWidth="1"/>
    <col min="1025" max="1025" width="17.7109375" style="51" customWidth="1"/>
    <col min="1026" max="1026" width="16.140625" style="51" customWidth="1"/>
    <col min="1027" max="1027" width="14.140625" style="51" customWidth="1"/>
    <col min="1028" max="1028" width="14.28515625" style="51" customWidth="1"/>
    <col min="1029" max="1030" width="17.140625" style="51" customWidth="1"/>
    <col min="1031" max="1031" width="15.42578125" style="51" bestFit="1" customWidth="1"/>
    <col min="1032" max="1032" width="15.28515625" style="51" bestFit="1" customWidth="1"/>
    <col min="1033" max="1033" width="15.140625" style="51" customWidth="1"/>
    <col min="1034" max="1034" width="15.85546875" style="51" customWidth="1"/>
    <col min="1035" max="1035" width="15.5703125" style="51" customWidth="1"/>
    <col min="1036" max="1036" width="11.28515625" style="51" bestFit="1" customWidth="1"/>
    <col min="1037" max="1276" width="11.42578125" style="51"/>
    <col min="1277" max="1277" width="44.7109375" style="51" customWidth="1"/>
    <col min="1278" max="1280" width="17.140625" style="51" customWidth="1"/>
    <col min="1281" max="1281" width="17.7109375" style="51" customWidth="1"/>
    <col min="1282" max="1282" width="16.140625" style="51" customWidth="1"/>
    <col min="1283" max="1283" width="14.140625" style="51" customWidth="1"/>
    <col min="1284" max="1284" width="14.28515625" style="51" customWidth="1"/>
    <col min="1285" max="1286" width="17.140625" style="51" customWidth="1"/>
    <col min="1287" max="1287" width="15.42578125" style="51" bestFit="1" customWidth="1"/>
    <col min="1288" max="1288" width="15.28515625" style="51" bestFit="1" customWidth="1"/>
    <col min="1289" max="1289" width="15.140625" style="51" customWidth="1"/>
    <col min="1290" max="1290" width="15.85546875" style="51" customWidth="1"/>
    <col min="1291" max="1291" width="15.5703125" style="51" customWidth="1"/>
    <col min="1292" max="1292" width="11.28515625" style="51" bestFit="1" customWidth="1"/>
    <col min="1293" max="1532" width="11.42578125" style="51"/>
    <col min="1533" max="1533" width="44.7109375" style="51" customWidth="1"/>
    <col min="1534" max="1536" width="17.140625" style="51" customWidth="1"/>
    <col min="1537" max="1537" width="17.7109375" style="51" customWidth="1"/>
    <col min="1538" max="1538" width="16.140625" style="51" customWidth="1"/>
    <col min="1539" max="1539" width="14.140625" style="51" customWidth="1"/>
    <col min="1540" max="1540" width="14.28515625" style="51" customWidth="1"/>
    <col min="1541" max="1542" width="17.140625" style="51" customWidth="1"/>
    <col min="1543" max="1543" width="15.42578125" style="51" bestFit="1" customWidth="1"/>
    <col min="1544" max="1544" width="15.28515625" style="51" bestFit="1" customWidth="1"/>
    <col min="1545" max="1545" width="15.140625" style="51" customWidth="1"/>
    <col min="1546" max="1546" width="15.85546875" style="51" customWidth="1"/>
    <col min="1547" max="1547" width="15.5703125" style="51" customWidth="1"/>
    <col min="1548" max="1548" width="11.28515625" style="51" bestFit="1" customWidth="1"/>
    <col min="1549" max="1788" width="11.42578125" style="51"/>
    <col min="1789" max="1789" width="44.7109375" style="51" customWidth="1"/>
    <col min="1790" max="1792" width="17.140625" style="51" customWidth="1"/>
    <col min="1793" max="1793" width="17.7109375" style="51" customWidth="1"/>
    <col min="1794" max="1794" width="16.140625" style="51" customWidth="1"/>
    <col min="1795" max="1795" width="14.140625" style="51" customWidth="1"/>
    <col min="1796" max="1796" width="14.28515625" style="51" customWidth="1"/>
    <col min="1797" max="1798" width="17.140625" style="51" customWidth="1"/>
    <col min="1799" max="1799" width="15.42578125" style="51" bestFit="1" customWidth="1"/>
    <col min="1800" max="1800" width="15.28515625" style="51" bestFit="1" customWidth="1"/>
    <col min="1801" max="1801" width="15.140625" style="51" customWidth="1"/>
    <col min="1802" max="1802" width="15.85546875" style="51" customWidth="1"/>
    <col min="1803" max="1803" width="15.5703125" style="51" customWidth="1"/>
    <col min="1804" max="1804" width="11.28515625" style="51" bestFit="1" customWidth="1"/>
    <col min="1805" max="2044" width="11.42578125" style="51"/>
    <col min="2045" max="2045" width="44.7109375" style="51" customWidth="1"/>
    <col min="2046" max="2048" width="17.140625" style="51" customWidth="1"/>
    <col min="2049" max="2049" width="17.7109375" style="51" customWidth="1"/>
    <col min="2050" max="2050" width="16.140625" style="51" customWidth="1"/>
    <col min="2051" max="2051" width="14.140625" style="51" customWidth="1"/>
    <col min="2052" max="2052" width="14.28515625" style="51" customWidth="1"/>
    <col min="2053" max="2054" width="17.140625" style="51" customWidth="1"/>
    <col min="2055" max="2055" width="15.42578125" style="51" bestFit="1" customWidth="1"/>
    <col min="2056" max="2056" width="15.28515625" style="51" bestFit="1" customWidth="1"/>
    <col min="2057" max="2057" width="15.140625" style="51" customWidth="1"/>
    <col min="2058" max="2058" width="15.85546875" style="51" customWidth="1"/>
    <col min="2059" max="2059" width="15.5703125" style="51" customWidth="1"/>
    <col min="2060" max="2060" width="11.28515625" style="51" bestFit="1" customWidth="1"/>
    <col min="2061" max="2300" width="11.42578125" style="51"/>
    <col min="2301" max="2301" width="44.7109375" style="51" customWidth="1"/>
    <col min="2302" max="2304" width="17.140625" style="51" customWidth="1"/>
    <col min="2305" max="2305" width="17.7109375" style="51" customWidth="1"/>
    <col min="2306" max="2306" width="16.140625" style="51" customWidth="1"/>
    <col min="2307" max="2307" width="14.140625" style="51" customWidth="1"/>
    <col min="2308" max="2308" width="14.28515625" style="51" customWidth="1"/>
    <col min="2309" max="2310" width="17.140625" style="51" customWidth="1"/>
    <col min="2311" max="2311" width="15.42578125" style="51" bestFit="1" customWidth="1"/>
    <col min="2312" max="2312" width="15.28515625" style="51" bestFit="1" customWidth="1"/>
    <col min="2313" max="2313" width="15.140625" style="51" customWidth="1"/>
    <col min="2314" max="2314" width="15.85546875" style="51" customWidth="1"/>
    <col min="2315" max="2315" width="15.5703125" style="51" customWidth="1"/>
    <col min="2316" max="2316" width="11.28515625" style="51" bestFit="1" customWidth="1"/>
    <col min="2317" max="2556" width="11.42578125" style="51"/>
    <col min="2557" max="2557" width="44.7109375" style="51" customWidth="1"/>
    <col min="2558" max="2560" width="17.140625" style="51" customWidth="1"/>
    <col min="2561" max="2561" width="17.7109375" style="51" customWidth="1"/>
    <col min="2562" max="2562" width="16.140625" style="51" customWidth="1"/>
    <col min="2563" max="2563" width="14.140625" style="51" customWidth="1"/>
    <col min="2564" max="2564" width="14.28515625" style="51" customWidth="1"/>
    <col min="2565" max="2566" width="17.140625" style="51" customWidth="1"/>
    <col min="2567" max="2567" width="15.42578125" style="51" bestFit="1" customWidth="1"/>
    <col min="2568" max="2568" width="15.28515625" style="51" bestFit="1" customWidth="1"/>
    <col min="2569" max="2569" width="15.140625" style="51" customWidth="1"/>
    <col min="2570" max="2570" width="15.85546875" style="51" customWidth="1"/>
    <col min="2571" max="2571" width="15.5703125" style="51" customWidth="1"/>
    <col min="2572" max="2572" width="11.28515625" style="51" bestFit="1" customWidth="1"/>
    <col min="2573" max="2812" width="11.42578125" style="51"/>
    <col min="2813" max="2813" width="44.7109375" style="51" customWidth="1"/>
    <col min="2814" max="2816" width="17.140625" style="51" customWidth="1"/>
    <col min="2817" max="2817" width="17.7109375" style="51" customWidth="1"/>
    <col min="2818" max="2818" width="16.140625" style="51" customWidth="1"/>
    <col min="2819" max="2819" width="14.140625" style="51" customWidth="1"/>
    <col min="2820" max="2820" width="14.28515625" style="51" customWidth="1"/>
    <col min="2821" max="2822" width="17.140625" style="51" customWidth="1"/>
    <col min="2823" max="2823" width="15.42578125" style="51" bestFit="1" customWidth="1"/>
    <col min="2824" max="2824" width="15.28515625" style="51" bestFit="1" customWidth="1"/>
    <col min="2825" max="2825" width="15.140625" style="51" customWidth="1"/>
    <col min="2826" max="2826" width="15.85546875" style="51" customWidth="1"/>
    <col min="2827" max="2827" width="15.5703125" style="51" customWidth="1"/>
    <col min="2828" max="2828" width="11.28515625" style="51" bestFit="1" customWidth="1"/>
    <col min="2829" max="3068" width="11.42578125" style="51"/>
    <col min="3069" max="3069" width="44.7109375" style="51" customWidth="1"/>
    <col min="3070" max="3072" width="17.140625" style="51" customWidth="1"/>
    <col min="3073" max="3073" width="17.7109375" style="51" customWidth="1"/>
    <col min="3074" max="3074" width="16.140625" style="51" customWidth="1"/>
    <col min="3075" max="3075" width="14.140625" style="51" customWidth="1"/>
    <col min="3076" max="3076" width="14.28515625" style="51" customWidth="1"/>
    <col min="3077" max="3078" width="17.140625" style="51" customWidth="1"/>
    <col min="3079" max="3079" width="15.42578125" style="51" bestFit="1" customWidth="1"/>
    <col min="3080" max="3080" width="15.28515625" style="51" bestFit="1" customWidth="1"/>
    <col min="3081" max="3081" width="15.140625" style="51" customWidth="1"/>
    <col min="3082" max="3082" width="15.85546875" style="51" customWidth="1"/>
    <col min="3083" max="3083" width="15.5703125" style="51" customWidth="1"/>
    <col min="3084" max="3084" width="11.28515625" style="51" bestFit="1" customWidth="1"/>
    <col min="3085" max="3324" width="11.42578125" style="51"/>
    <col min="3325" max="3325" width="44.7109375" style="51" customWidth="1"/>
    <col min="3326" max="3328" width="17.140625" style="51" customWidth="1"/>
    <col min="3329" max="3329" width="17.7109375" style="51" customWidth="1"/>
    <col min="3330" max="3330" width="16.140625" style="51" customWidth="1"/>
    <col min="3331" max="3331" width="14.140625" style="51" customWidth="1"/>
    <col min="3332" max="3332" width="14.28515625" style="51" customWidth="1"/>
    <col min="3333" max="3334" width="17.140625" style="51" customWidth="1"/>
    <col min="3335" max="3335" width="15.42578125" style="51" bestFit="1" customWidth="1"/>
    <col min="3336" max="3336" width="15.28515625" style="51" bestFit="1" customWidth="1"/>
    <col min="3337" max="3337" width="15.140625" style="51" customWidth="1"/>
    <col min="3338" max="3338" width="15.85546875" style="51" customWidth="1"/>
    <col min="3339" max="3339" width="15.5703125" style="51" customWidth="1"/>
    <col min="3340" max="3340" width="11.28515625" style="51" bestFit="1" customWidth="1"/>
    <col min="3341" max="3580" width="11.42578125" style="51"/>
    <col min="3581" max="3581" width="44.7109375" style="51" customWidth="1"/>
    <col min="3582" max="3584" width="17.140625" style="51" customWidth="1"/>
    <col min="3585" max="3585" width="17.7109375" style="51" customWidth="1"/>
    <col min="3586" max="3586" width="16.140625" style="51" customWidth="1"/>
    <col min="3587" max="3587" width="14.140625" style="51" customWidth="1"/>
    <col min="3588" max="3588" width="14.28515625" style="51" customWidth="1"/>
    <col min="3589" max="3590" width="17.140625" style="51" customWidth="1"/>
    <col min="3591" max="3591" width="15.42578125" style="51" bestFit="1" customWidth="1"/>
    <col min="3592" max="3592" width="15.28515625" style="51" bestFit="1" customWidth="1"/>
    <col min="3593" max="3593" width="15.140625" style="51" customWidth="1"/>
    <col min="3594" max="3594" width="15.85546875" style="51" customWidth="1"/>
    <col min="3595" max="3595" width="15.5703125" style="51" customWidth="1"/>
    <col min="3596" max="3596" width="11.28515625" style="51" bestFit="1" customWidth="1"/>
    <col min="3597" max="3836" width="11.42578125" style="51"/>
    <col min="3837" max="3837" width="44.7109375" style="51" customWidth="1"/>
    <col min="3838" max="3840" width="17.140625" style="51" customWidth="1"/>
    <col min="3841" max="3841" width="17.7109375" style="51" customWidth="1"/>
    <col min="3842" max="3842" width="16.140625" style="51" customWidth="1"/>
    <col min="3843" max="3843" width="14.140625" style="51" customWidth="1"/>
    <col min="3844" max="3844" width="14.28515625" style="51" customWidth="1"/>
    <col min="3845" max="3846" width="17.140625" style="51" customWidth="1"/>
    <col min="3847" max="3847" width="15.42578125" style="51" bestFit="1" customWidth="1"/>
    <col min="3848" max="3848" width="15.28515625" style="51" bestFit="1" customWidth="1"/>
    <col min="3849" max="3849" width="15.140625" style="51" customWidth="1"/>
    <col min="3850" max="3850" width="15.85546875" style="51" customWidth="1"/>
    <col min="3851" max="3851" width="15.5703125" style="51" customWidth="1"/>
    <col min="3852" max="3852" width="11.28515625" style="51" bestFit="1" customWidth="1"/>
    <col min="3853" max="4092" width="11.42578125" style="51"/>
    <col min="4093" max="4093" width="44.7109375" style="51" customWidth="1"/>
    <col min="4094" max="4096" width="17.140625" style="51" customWidth="1"/>
    <col min="4097" max="4097" width="17.7109375" style="51" customWidth="1"/>
    <col min="4098" max="4098" width="16.140625" style="51" customWidth="1"/>
    <col min="4099" max="4099" width="14.140625" style="51" customWidth="1"/>
    <col min="4100" max="4100" width="14.28515625" style="51" customWidth="1"/>
    <col min="4101" max="4102" width="17.140625" style="51" customWidth="1"/>
    <col min="4103" max="4103" width="15.42578125" style="51" bestFit="1" customWidth="1"/>
    <col min="4104" max="4104" width="15.28515625" style="51" bestFit="1" customWidth="1"/>
    <col min="4105" max="4105" width="15.140625" style="51" customWidth="1"/>
    <col min="4106" max="4106" width="15.85546875" style="51" customWidth="1"/>
    <col min="4107" max="4107" width="15.5703125" style="51" customWidth="1"/>
    <col min="4108" max="4108" width="11.28515625" style="51" bestFit="1" customWidth="1"/>
    <col min="4109" max="4348" width="11.42578125" style="51"/>
    <col min="4349" max="4349" width="44.7109375" style="51" customWidth="1"/>
    <col min="4350" max="4352" width="17.140625" style="51" customWidth="1"/>
    <col min="4353" max="4353" width="17.7109375" style="51" customWidth="1"/>
    <col min="4354" max="4354" width="16.140625" style="51" customWidth="1"/>
    <col min="4355" max="4355" width="14.140625" style="51" customWidth="1"/>
    <col min="4356" max="4356" width="14.28515625" style="51" customWidth="1"/>
    <col min="4357" max="4358" width="17.140625" style="51" customWidth="1"/>
    <col min="4359" max="4359" width="15.42578125" style="51" bestFit="1" customWidth="1"/>
    <col min="4360" max="4360" width="15.28515625" style="51" bestFit="1" customWidth="1"/>
    <col min="4361" max="4361" width="15.140625" style="51" customWidth="1"/>
    <col min="4362" max="4362" width="15.85546875" style="51" customWidth="1"/>
    <col min="4363" max="4363" width="15.5703125" style="51" customWidth="1"/>
    <col min="4364" max="4364" width="11.28515625" style="51" bestFit="1" customWidth="1"/>
    <col min="4365" max="4604" width="11.42578125" style="51"/>
    <col min="4605" max="4605" width="44.7109375" style="51" customWidth="1"/>
    <col min="4606" max="4608" width="17.140625" style="51" customWidth="1"/>
    <col min="4609" max="4609" width="17.7109375" style="51" customWidth="1"/>
    <col min="4610" max="4610" width="16.140625" style="51" customWidth="1"/>
    <col min="4611" max="4611" width="14.140625" style="51" customWidth="1"/>
    <col min="4612" max="4612" width="14.28515625" style="51" customWidth="1"/>
    <col min="4613" max="4614" width="17.140625" style="51" customWidth="1"/>
    <col min="4615" max="4615" width="15.42578125" style="51" bestFit="1" customWidth="1"/>
    <col min="4616" max="4616" width="15.28515625" style="51" bestFit="1" customWidth="1"/>
    <col min="4617" max="4617" width="15.140625" style="51" customWidth="1"/>
    <col min="4618" max="4618" width="15.85546875" style="51" customWidth="1"/>
    <col min="4619" max="4619" width="15.5703125" style="51" customWidth="1"/>
    <col min="4620" max="4620" width="11.28515625" style="51" bestFit="1" customWidth="1"/>
    <col min="4621" max="4860" width="11.42578125" style="51"/>
    <col min="4861" max="4861" width="44.7109375" style="51" customWidth="1"/>
    <col min="4862" max="4864" width="17.140625" style="51" customWidth="1"/>
    <col min="4865" max="4865" width="17.7109375" style="51" customWidth="1"/>
    <col min="4866" max="4866" width="16.140625" style="51" customWidth="1"/>
    <col min="4867" max="4867" width="14.140625" style="51" customWidth="1"/>
    <col min="4868" max="4868" width="14.28515625" style="51" customWidth="1"/>
    <col min="4869" max="4870" width="17.140625" style="51" customWidth="1"/>
    <col min="4871" max="4871" width="15.42578125" style="51" bestFit="1" customWidth="1"/>
    <col min="4872" max="4872" width="15.28515625" style="51" bestFit="1" customWidth="1"/>
    <col min="4873" max="4873" width="15.140625" style="51" customWidth="1"/>
    <col min="4874" max="4874" width="15.85546875" style="51" customWidth="1"/>
    <col min="4875" max="4875" width="15.5703125" style="51" customWidth="1"/>
    <col min="4876" max="4876" width="11.28515625" style="51" bestFit="1" customWidth="1"/>
    <col min="4877" max="5116" width="11.42578125" style="51"/>
    <col min="5117" max="5117" width="44.7109375" style="51" customWidth="1"/>
    <col min="5118" max="5120" width="17.140625" style="51" customWidth="1"/>
    <col min="5121" max="5121" width="17.7109375" style="51" customWidth="1"/>
    <col min="5122" max="5122" width="16.140625" style="51" customWidth="1"/>
    <col min="5123" max="5123" width="14.140625" style="51" customWidth="1"/>
    <col min="5124" max="5124" width="14.28515625" style="51" customWidth="1"/>
    <col min="5125" max="5126" width="17.140625" style="51" customWidth="1"/>
    <col min="5127" max="5127" width="15.42578125" style="51" bestFit="1" customWidth="1"/>
    <col min="5128" max="5128" width="15.28515625" style="51" bestFit="1" customWidth="1"/>
    <col min="5129" max="5129" width="15.140625" style="51" customWidth="1"/>
    <col min="5130" max="5130" width="15.85546875" style="51" customWidth="1"/>
    <col min="5131" max="5131" width="15.5703125" style="51" customWidth="1"/>
    <col min="5132" max="5132" width="11.28515625" style="51" bestFit="1" customWidth="1"/>
    <col min="5133" max="5372" width="11.42578125" style="51"/>
    <col min="5373" max="5373" width="44.7109375" style="51" customWidth="1"/>
    <col min="5374" max="5376" width="17.140625" style="51" customWidth="1"/>
    <col min="5377" max="5377" width="17.7109375" style="51" customWidth="1"/>
    <col min="5378" max="5378" width="16.140625" style="51" customWidth="1"/>
    <col min="5379" max="5379" width="14.140625" style="51" customWidth="1"/>
    <col min="5380" max="5380" width="14.28515625" style="51" customWidth="1"/>
    <col min="5381" max="5382" width="17.140625" style="51" customWidth="1"/>
    <col min="5383" max="5383" width="15.42578125" style="51" bestFit="1" customWidth="1"/>
    <col min="5384" max="5384" width="15.28515625" style="51" bestFit="1" customWidth="1"/>
    <col min="5385" max="5385" width="15.140625" style="51" customWidth="1"/>
    <col min="5386" max="5386" width="15.85546875" style="51" customWidth="1"/>
    <col min="5387" max="5387" width="15.5703125" style="51" customWidth="1"/>
    <col min="5388" max="5388" width="11.28515625" style="51" bestFit="1" customWidth="1"/>
    <col min="5389" max="5628" width="11.42578125" style="51"/>
    <col min="5629" max="5629" width="44.7109375" style="51" customWidth="1"/>
    <col min="5630" max="5632" width="17.140625" style="51" customWidth="1"/>
    <col min="5633" max="5633" width="17.7109375" style="51" customWidth="1"/>
    <col min="5634" max="5634" width="16.140625" style="51" customWidth="1"/>
    <col min="5635" max="5635" width="14.140625" style="51" customWidth="1"/>
    <col min="5636" max="5636" width="14.28515625" style="51" customWidth="1"/>
    <col min="5637" max="5638" width="17.140625" style="51" customWidth="1"/>
    <col min="5639" max="5639" width="15.42578125" style="51" bestFit="1" customWidth="1"/>
    <col min="5640" max="5640" width="15.28515625" style="51" bestFit="1" customWidth="1"/>
    <col min="5641" max="5641" width="15.140625" style="51" customWidth="1"/>
    <col min="5642" max="5642" width="15.85546875" style="51" customWidth="1"/>
    <col min="5643" max="5643" width="15.5703125" style="51" customWidth="1"/>
    <col min="5644" max="5644" width="11.28515625" style="51" bestFit="1" customWidth="1"/>
    <col min="5645" max="5884" width="11.42578125" style="51"/>
    <col min="5885" max="5885" width="44.7109375" style="51" customWidth="1"/>
    <col min="5886" max="5888" width="17.140625" style="51" customWidth="1"/>
    <col min="5889" max="5889" width="17.7109375" style="51" customWidth="1"/>
    <col min="5890" max="5890" width="16.140625" style="51" customWidth="1"/>
    <col min="5891" max="5891" width="14.140625" style="51" customWidth="1"/>
    <col min="5892" max="5892" width="14.28515625" style="51" customWidth="1"/>
    <col min="5893" max="5894" width="17.140625" style="51" customWidth="1"/>
    <col min="5895" max="5895" width="15.42578125" style="51" bestFit="1" customWidth="1"/>
    <col min="5896" max="5896" width="15.28515625" style="51" bestFit="1" customWidth="1"/>
    <col min="5897" max="5897" width="15.140625" style="51" customWidth="1"/>
    <col min="5898" max="5898" width="15.85546875" style="51" customWidth="1"/>
    <col min="5899" max="5899" width="15.5703125" style="51" customWidth="1"/>
    <col min="5900" max="5900" width="11.28515625" style="51" bestFit="1" customWidth="1"/>
    <col min="5901" max="6140" width="11.42578125" style="51"/>
    <col min="6141" max="6141" width="44.7109375" style="51" customWidth="1"/>
    <col min="6142" max="6144" width="17.140625" style="51" customWidth="1"/>
    <col min="6145" max="6145" width="17.7109375" style="51" customWidth="1"/>
    <col min="6146" max="6146" width="16.140625" style="51" customWidth="1"/>
    <col min="6147" max="6147" width="14.140625" style="51" customWidth="1"/>
    <col min="6148" max="6148" width="14.28515625" style="51" customWidth="1"/>
    <col min="6149" max="6150" width="17.140625" style="51" customWidth="1"/>
    <col min="6151" max="6151" width="15.42578125" style="51" bestFit="1" customWidth="1"/>
    <col min="6152" max="6152" width="15.28515625" style="51" bestFit="1" customWidth="1"/>
    <col min="6153" max="6153" width="15.140625" style="51" customWidth="1"/>
    <col min="6154" max="6154" width="15.85546875" style="51" customWidth="1"/>
    <col min="6155" max="6155" width="15.5703125" style="51" customWidth="1"/>
    <col min="6156" max="6156" width="11.28515625" style="51" bestFit="1" customWidth="1"/>
    <col min="6157" max="6396" width="11.42578125" style="51"/>
    <col min="6397" max="6397" width="44.7109375" style="51" customWidth="1"/>
    <col min="6398" max="6400" width="17.140625" style="51" customWidth="1"/>
    <col min="6401" max="6401" width="17.7109375" style="51" customWidth="1"/>
    <col min="6402" max="6402" width="16.140625" style="51" customWidth="1"/>
    <col min="6403" max="6403" width="14.140625" style="51" customWidth="1"/>
    <col min="6404" max="6404" width="14.28515625" style="51" customWidth="1"/>
    <col min="6405" max="6406" width="17.140625" style="51" customWidth="1"/>
    <col min="6407" max="6407" width="15.42578125" style="51" bestFit="1" customWidth="1"/>
    <col min="6408" max="6408" width="15.28515625" style="51" bestFit="1" customWidth="1"/>
    <col min="6409" max="6409" width="15.140625" style="51" customWidth="1"/>
    <col min="6410" max="6410" width="15.85546875" style="51" customWidth="1"/>
    <col min="6411" max="6411" width="15.5703125" style="51" customWidth="1"/>
    <col min="6412" max="6412" width="11.28515625" style="51" bestFit="1" customWidth="1"/>
    <col min="6413" max="6652" width="11.42578125" style="51"/>
    <col min="6653" max="6653" width="44.7109375" style="51" customWidth="1"/>
    <col min="6654" max="6656" width="17.140625" style="51" customWidth="1"/>
    <col min="6657" max="6657" width="17.7109375" style="51" customWidth="1"/>
    <col min="6658" max="6658" width="16.140625" style="51" customWidth="1"/>
    <col min="6659" max="6659" width="14.140625" style="51" customWidth="1"/>
    <col min="6660" max="6660" width="14.28515625" style="51" customWidth="1"/>
    <col min="6661" max="6662" width="17.140625" style="51" customWidth="1"/>
    <col min="6663" max="6663" width="15.42578125" style="51" bestFit="1" customWidth="1"/>
    <col min="6664" max="6664" width="15.28515625" style="51" bestFit="1" customWidth="1"/>
    <col min="6665" max="6665" width="15.140625" style="51" customWidth="1"/>
    <col min="6666" max="6666" width="15.85546875" style="51" customWidth="1"/>
    <col min="6667" max="6667" width="15.5703125" style="51" customWidth="1"/>
    <col min="6668" max="6668" width="11.28515625" style="51" bestFit="1" customWidth="1"/>
    <col min="6669" max="6908" width="11.42578125" style="51"/>
    <col min="6909" max="6909" width="44.7109375" style="51" customWidth="1"/>
    <col min="6910" max="6912" width="17.140625" style="51" customWidth="1"/>
    <col min="6913" max="6913" width="17.7109375" style="51" customWidth="1"/>
    <col min="6914" max="6914" width="16.140625" style="51" customWidth="1"/>
    <col min="6915" max="6915" width="14.140625" style="51" customWidth="1"/>
    <col min="6916" max="6916" width="14.28515625" style="51" customWidth="1"/>
    <col min="6917" max="6918" width="17.140625" style="51" customWidth="1"/>
    <col min="6919" max="6919" width="15.42578125" style="51" bestFit="1" customWidth="1"/>
    <col min="6920" max="6920" width="15.28515625" style="51" bestFit="1" customWidth="1"/>
    <col min="6921" max="6921" width="15.140625" style="51" customWidth="1"/>
    <col min="6922" max="6922" width="15.85546875" style="51" customWidth="1"/>
    <col min="6923" max="6923" width="15.5703125" style="51" customWidth="1"/>
    <col min="6924" max="6924" width="11.28515625" style="51" bestFit="1" customWidth="1"/>
    <col min="6925" max="7164" width="11.42578125" style="51"/>
    <col min="7165" max="7165" width="44.7109375" style="51" customWidth="1"/>
    <col min="7166" max="7168" width="17.140625" style="51" customWidth="1"/>
    <col min="7169" max="7169" width="17.7109375" style="51" customWidth="1"/>
    <col min="7170" max="7170" width="16.140625" style="51" customWidth="1"/>
    <col min="7171" max="7171" width="14.140625" style="51" customWidth="1"/>
    <col min="7172" max="7172" width="14.28515625" style="51" customWidth="1"/>
    <col min="7173" max="7174" width="17.140625" style="51" customWidth="1"/>
    <col min="7175" max="7175" width="15.42578125" style="51" bestFit="1" customWidth="1"/>
    <col min="7176" max="7176" width="15.28515625" style="51" bestFit="1" customWidth="1"/>
    <col min="7177" max="7177" width="15.140625" style="51" customWidth="1"/>
    <col min="7178" max="7178" width="15.85546875" style="51" customWidth="1"/>
    <col min="7179" max="7179" width="15.5703125" style="51" customWidth="1"/>
    <col min="7180" max="7180" width="11.28515625" style="51" bestFit="1" customWidth="1"/>
    <col min="7181" max="7420" width="11.42578125" style="51"/>
    <col min="7421" max="7421" width="44.7109375" style="51" customWidth="1"/>
    <col min="7422" max="7424" width="17.140625" style="51" customWidth="1"/>
    <col min="7425" max="7425" width="17.7109375" style="51" customWidth="1"/>
    <col min="7426" max="7426" width="16.140625" style="51" customWidth="1"/>
    <col min="7427" max="7427" width="14.140625" style="51" customWidth="1"/>
    <col min="7428" max="7428" width="14.28515625" style="51" customWidth="1"/>
    <col min="7429" max="7430" width="17.140625" style="51" customWidth="1"/>
    <col min="7431" max="7431" width="15.42578125" style="51" bestFit="1" customWidth="1"/>
    <col min="7432" max="7432" width="15.28515625" style="51" bestFit="1" customWidth="1"/>
    <col min="7433" max="7433" width="15.140625" style="51" customWidth="1"/>
    <col min="7434" max="7434" width="15.85546875" style="51" customWidth="1"/>
    <col min="7435" max="7435" width="15.5703125" style="51" customWidth="1"/>
    <col min="7436" max="7436" width="11.28515625" style="51" bestFit="1" customWidth="1"/>
    <col min="7437" max="7676" width="11.42578125" style="51"/>
    <col min="7677" max="7677" width="44.7109375" style="51" customWidth="1"/>
    <col min="7678" max="7680" width="17.140625" style="51" customWidth="1"/>
    <col min="7681" max="7681" width="17.7109375" style="51" customWidth="1"/>
    <col min="7682" max="7682" width="16.140625" style="51" customWidth="1"/>
    <col min="7683" max="7683" width="14.140625" style="51" customWidth="1"/>
    <col min="7684" max="7684" width="14.28515625" style="51" customWidth="1"/>
    <col min="7685" max="7686" width="17.140625" style="51" customWidth="1"/>
    <col min="7687" max="7687" width="15.42578125" style="51" bestFit="1" customWidth="1"/>
    <col min="7688" max="7688" width="15.28515625" style="51" bestFit="1" customWidth="1"/>
    <col min="7689" max="7689" width="15.140625" style="51" customWidth="1"/>
    <col min="7690" max="7690" width="15.85546875" style="51" customWidth="1"/>
    <col min="7691" max="7691" width="15.5703125" style="51" customWidth="1"/>
    <col min="7692" max="7692" width="11.28515625" style="51" bestFit="1" customWidth="1"/>
    <col min="7693" max="7932" width="11.42578125" style="51"/>
    <col min="7933" max="7933" width="44.7109375" style="51" customWidth="1"/>
    <col min="7934" max="7936" width="17.140625" style="51" customWidth="1"/>
    <col min="7937" max="7937" width="17.7109375" style="51" customWidth="1"/>
    <col min="7938" max="7938" width="16.140625" style="51" customWidth="1"/>
    <col min="7939" max="7939" width="14.140625" style="51" customWidth="1"/>
    <col min="7940" max="7940" width="14.28515625" style="51" customWidth="1"/>
    <col min="7941" max="7942" width="17.140625" style="51" customWidth="1"/>
    <col min="7943" max="7943" width="15.42578125" style="51" bestFit="1" customWidth="1"/>
    <col min="7944" max="7944" width="15.28515625" style="51" bestFit="1" customWidth="1"/>
    <col min="7945" max="7945" width="15.140625" style="51" customWidth="1"/>
    <col min="7946" max="7946" width="15.85546875" style="51" customWidth="1"/>
    <col min="7947" max="7947" width="15.5703125" style="51" customWidth="1"/>
    <col min="7948" max="7948" width="11.28515625" style="51" bestFit="1" customWidth="1"/>
    <col min="7949" max="8188" width="11.42578125" style="51"/>
    <col min="8189" max="8189" width="44.7109375" style="51" customWidth="1"/>
    <col min="8190" max="8192" width="17.140625" style="51" customWidth="1"/>
    <col min="8193" max="8193" width="17.7109375" style="51" customWidth="1"/>
    <col min="8194" max="8194" width="16.140625" style="51" customWidth="1"/>
    <col min="8195" max="8195" width="14.140625" style="51" customWidth="1"/>
    <col min="8196" max="8196" width="14.28515625" style="51" customWidth="1"/>
    <col min="8197" max="8198" width="17.140625" style="51" customWidth="1"/>
    <col min="8199" max="8199" width="15.42578125" style="51" bestFit="1" customWidth="1"/>
    <col min="8200" max="8200" width="15.28515625" style="51" bestFit="1" customWidth="1"/>
    <col min="8201" max="8201" width="15.140625" style="51" customWidth="1"/>
    <col min="8202" max="8202" width="15.85546875" style="51" customWidth="1"/>
    <col min="8203" max="8203" width="15.5703125" style="51" customWidth="1"/>
    <col min="8204" max="8204" width="11.28515625" style="51" bestFit="1" customWidth="1"/>
    <col min="8205" max="8444" width="11.42578125" style="51"/>
    <col min="8445" max="8445" width="44.7109375" style="51" customWidth="1"/>
    <col min="8446" max="8448" width="17.140625" style="51" customWidth="1"/>
    <col min="8449" max="8449" width="17.7109375" style="51" customWidth="1"/>
    <col min="8450" max="8450" width="16.140625" style="51" customWidth="1"/>
    <col min="8451" max="8451" width="14.140625" style="51" customWidth="1"/>
    <col min="8452" max="8452" width="14.28515625" style="51" customWidth="1"/>
    <col min="8453" max="8454" width="17.140625" style="51" customWidth="1"/>
    <col min="8455" max="8455" width="15.42578125" style="51" bestFit="1" customWidth="1"/>
    <col min="8456" max="8456" width="15.28515625" style="51" bestFit="1" customWidth="1"/>
    <col min="8457" max="8457" width="15.140625" style="51" customWidth="1"/>
    <col min="8458" max="8458" width="15.85546875" style="51" customWidth="1"/>
    <col min="8459" max="8459" width="15.5703125" style="51" customWidth="1"/>
    <col min="8460" max="8460" width="11.28515625" style="51" bestFit="1" customWidth="1"/>
    <col min="8461" max="8700" width="11.42578125" style="51"/>
    <col min="8701" max="8701" width="44.7109375" style="51" customWidth="1"/>
    <col min="8702" max="8704" width="17.140625" style="51" customWidth="1"/>
    <col min="8705" max="8705" width="17.7109375" style="51" customWidth="1"/>
    <col min="8706" max="8706" width="16.140625" style="51" customWidth="1"/>
    <col min="8707" max="8707" width="14.140625" style="51" customWidth="1"/>
    <col min="8708" max="8708" width="14.28515625" style="51" customWidth="1"/>
    <col min="8709" max="8710" width="17.140625" style="51" customWidth="1"/>
    <col min="8711" max="8711" width="15.42578125" style="51" bestFit="1" customWidth="1"/>
    <col min="8712" max="8712" width="15.28515625" style="51" bestFit="1" customWidth="1"/>
    <col min="8713" max="8713" width="15.140625" style="51" customWidth="1"/>
    <col min="8714" max="8714" width="15.85546875" style="51" customWidth="1"/>
    <col min="8715" max="8715" width="15.5703125" style="51" customWidth="1"/>
    <col min="8716" max="8716" width="11.28515625" style="51" bestFit="1" customWidth="1"/>
    <col min="8717" max="8956" width="11.42578125" style="51"/>
    <col min="8957" max="8957" width="44.7109375" style="51" customWidth="1"/>
    <col min="8958" max="8960" width="17.140625" style="51" customWidth="1"/>
    <col min="8961" max="8961" width="17.7109375" style="51" customWidth="1"/>
    <col min="8962" max="8962" width="16.140625" style="51" customWidth="1"/>
    <col min="8963" max="8963" width="14.140625" style="51" customWidth="1"/>
    <col min="8964" max="8964" width="14.28515625" style="51" customWidth="1"/>
    <col min="8965" max="8966" width="17.140625" style="51" customWidth="1"/>
    <col min="8967" max="8967" width="15.42578125" style="51" bestFit="1" customWidth="1"/>
    <col min="8968" max="8968" width="15.28515625" style="51" bestFit="1" customWidth="1"/>
    <col min="8969" max="8969" width="15.140625" style="51" customWidth="1"/>
    <col min="8970" max="8970" width="15.85546875" style="51" customWidth="1"/>
    <col min="8971" max="8971" width="15.5703125" style="51" customWidth="1"/>
    <col min="8972" max="8972" width="11.28515625" style="51" bestFit="1" customWidth="1"/>
    <col min="8973" max="9212" width="11.42578125" style="51"/>
    <col min="9213" max="9213" width="44.7109375" style="51" customWidth="1"/>
    <col min="9214" max="9216" width="17.140625" style="51" customWidth="1"/>
    <col min="9217" max="9217" width="17.7109375" style="51" customWidth="1"/>
    <col min="9218" max="9218" width="16.140625" style="51" customWidth="1"/>
    <col min="9219" max="9219" width="14.140625" style="51" customWidth="1"/>
    <col min="9220" max="9220" width="14.28515625" style="51" customWidth="1"/>
    <col min="9221" max="9222" width="17.140625" style="51" customWidth="1"/>
    <col min="9223" max="9223" width="15.42578125" style="51" bestFit="1" customWidth="1"/>
    <col min="9224" max="9224" width="15.28515625" style="51" bestFit="1" customWidth="1"/>
    <col min="9225" max="9225" width="15.140625" style="51" customWidth="1"/>
    <col min="9226" max="9226" width="15.85546875" style="51" customWidth="1"/>
    <col min="9227" max="9227" width="15.5703125" style="51" customWidth="1"/>
    <col min="9228" max="9228" width="11.28515625" style="51" bestFit="1" customWidth="1"/>
    <col min="9229" max="9468" width="11.42578125" style="51"/>
    <col min="9469" max="9469" width="44.7109375" style="51" customWidth="1"/>
    <col min="9470" max="9472" width="17.140625" style="51" customWidth="1"/>
    <col min="9473" max="9473" width="17.7109375" style="51" customWidth="1"/>
    <col min="9474" max="9474" width="16.140625" style="51" customWidth="1"/>
    <col min="9475" max="9475" width="14.140625" style="51" customWidth="1"/>
    <col min="9476" max="9476" width="14.28515625" style="51" customWidth="1"/>
    <col min="9477" max="9478" width="17.140625" style="51" customWidth="1"/>
    <col min="9479" max="9479" width="15.42578125" style="51" bestFit="1" customWidth="1"/>
    <col min="9480" max="9480" width="15.28515625" style="51" bestFit="1" customWidth="1"/>
    <col min="9481" max="9481" width="15.140625" style="51" customWidth="1"/>
    <col min="9482" max="9482" width="15.85546875" style="51" customWidth="1"/>
    <col min="9483" max="9483" width="15.5703125" style="51" customWidth="1"/>
    <col min="9484" max="9484" width="11.28515625" style="51" bestFit="1" customWidth="1"/>
    <col min="9485" max="9724" width="11.42578125" style="51"/>
    <col min="9725" max="9725" width="44.7109375" style="51" customWidth="1"/>
    <col min="9726" max="9728" width="17.140625" style="51" customWidth="1"/>
    <col min="9729" max="9729" width="17.7109375" style="51" customWidth="1"/>
    <col min="9730" max="9730" width="16.140625" style="51" customWidth="1"/>
    <col min="9731" max="9731" width="14.140625" style="51" customWidth="1"/>
    <col min="9732" max="9732" width="14.28515625" style="51" customWidth="1"/>
    <col min="9733" max="9734" width="17.140625" style="51" customWidth="1"/>
    <col min="9735" max="9735" width="15.42578125" style="51" bestFit="1" customWidth="1"/>
    <col min="9736" max="9736" width="15.28515625" style="51" bestFit="1" customWidth="1"/>
    <col min="9737" max="9737" width="15.140625" style="51" customWidth="1"/>
    <col min="9738" max="9738" width="15.85546875" style="51" customWidth="1"/>
    <col min="9739" max="9739" width="15.5703125" style="51" customWidth="1"/>
    <col min="9740" max="9740" width="11.28515625" style="51" bestFit="1" customWidth="1"/>
    <col min="9741" max="9980" width="11.42578125" style="51"/>
    <col min="9981" max="9981" width="44.7109375" style="51" customWidth="1"/>
    <col min="9982" max="9984" width="17.140625" style="51" customWidth="1"/>
    <col min="9985" max="9985" width="17.7109375" style="51" customWidth="1"/>
    <col min="9986" max="9986" width="16.140625" style="51" customWidth="1"/>
    <col min="9987" max="9987" width="14.140625" style="51" customWidth="1"/>
    <col min="9988" max="9988" width="14.28515625" style="51" customWidth="1"/>
    <col min="9989" max="9990" width="17.140625" style="51" customWidth="1"/>
    <col min="9991" max="9991" width="15.42578125" style="51" bestFit="1" customWidth="1"/>
    <col min="9992" max="9992" width="15.28515625" style="51" bestFit="1" customWidth="1"/>
    <col min="9993" max="9993" width="15.140625" style="51" customWidth="1"/>
    <col min="9994" max="9994" width="15.85546875" style="51" customWidth="1"/>
    <col min="9995" max="9995" width="15.5703125" style="51" customWidth="1"/>
    <col min="9996" max="9996" width="11.28515625" style="51" bestFit="1" customWidth="1"/>
    <col min="9997" max="10236" width="11.42578125" style="51"/>
    <col min="10237" max="10237" width="44.7109375" style="51" customWidth="1"/>
    <col min="10238" max="10240" width="17.140625" style="51" customWidth="1"/>
    <col min="10241" max="10241" width="17.7109375" style="51" customWidth="1"/>
    <col min="10242" max="10242" width="16.140625" style="51" customWidth="1"/>
    <col min="10243" max="10243" width="14.140625" style="51" customWidth="1"/>
    <col min="10244" max="10244" width="14.28515625" style="51" customWidth="1"/>
    <col min="10245" max="10246" width="17.140625" style="51" customWidth="1"/>
    <col min="10247" max="10247" width="15.42578125" style="51" bestFit="1" customWidth="1"/>
    <col min="10248" max="10248" width="15.28515625" style="51" bestFit="1" customWidth="1"/>
    <col min="10249" max="10249" width="15.140625" style="51" customWidth="1"/>
    <col min="10250" max="10250" width="15.85546875" style="51" customWidth="1"/>
    <col min="10251" max="10251" width="15.5703125" style="51" customWidth="1"/>
    <col min="10252" max="10252" width="11.28515625" style="51" bestFit="1" customWidth="1"/>
    <col min="10253" max="10492" width="11.42578125" style="51"/>
    <col min="10493" max="10493" width="44.7109375" style="51" customWidth="1"/>
    <col min="10494" max="10496" width="17.140625" style="51" customWidth="1"/>
    <col min="10497" max="10497" width="17.7109375" style="51" customWidth="1"/>
    <col min="10498" max="10498" width="16.140625" style="51" customWidth="1"/>
    <col min="10499" max="10499" width="14.140625" style="51" customWidth="1"/>
    <col min="10500" max="10500" width="14.28515625" style="51" customWidth="1"/>
    <col min="10501" max="10502" width="17.140625" style="51" customWidth="1"/>
    <col min="10503" max="10503" width="15.42578125" style="51" bestFit="1" customWidth="1"/>
    <col min="10504" max="10504" width="15.28515625" style="51" bestFit="1" customWidth="1"/>
    <col min="10505" max="10505" width="15.140625" style="51" customWidth="1"/>
    <col min="10506" max="10506" width="15.85546875" style="51" customWidth="1"/>
    <col min="10507" max="10507" width="15.5703125" style="51" customWidth="1"/>
    <col min="10508" max="10508" width="11.28515625" style="51" bestFit="1" customWidth="1"/>
    <col min="10509" max="10748" width="11.42578125" style="51"/>
    <col min="10749" max="10749" width="44.7109375" style="51" customWidth="1"/>
    <col min="10750" max="10752" width="17.140625" style="51" customWidth="1"/>
    <col min="10753" max="10753" width="17.7109375" style="51" customWidth="1"/>
    <col min="10754" max="10754" width="16.140625" style="51" customWidth="1"/>
    <col min="10755" max="10755" width="14.140625" style="51" customWidth="1"/>
    <col min="10756" max="10756" width="14.28515625" style="51" customWidth="1"/>
    <col min="10757" max="10758" width="17.140625" style="51" customWidth="1"/>
    <col min="10759" max="10759" width="15.42578125" style="51" bestFit="1" customWidth="1"/>
    <col min="10760" max="10760" width="15.28515625" style="51" bestFit="1" customWidth="1"/>
    <col min="10761" max="10761" width="15.140625" style="51" customWidth="1"/>
    <col min="10762" max="10762" width="15.85546875" style="51" customWidth="1"/>
    <col min="10763" max="10763" width="15.5703125" style="51" customWidth="1"/>
    <col min="10764" max="10764" width="11.28515625" style="51" bestFit="1" customWidth="1"/>
    <col min="10765" max="11004" width="11.42578125" style="51"/>
    <col min="11005" max="11005" width="44.7109375" style="51" customWidth="1"/>
    <col min="11006" max="11008" width="17.140625" style="51" customWidth="1"/>
    <col min="11009" max="11009" width="17.7109375" style="51" customWidth="1"/>
    <col min="11010" max="11010" width="16.140625" style="51" customWidth="1"/>
    <col min="11011" max="11011" width="14.140625" style="51" customWidth="1"/>
    <col min="11012" max="11012" width="14.28515625" style="51" customWidth="1"/>
    <col min="11013" max="11014" width="17.140625" style="51" customWidth="1"/>
    <col min="11015" max="11015" width="15.42578125" style="51" bestFit="1" customWidth="1"/>
    <col min="11016" max="11016" width="15.28515625" style="51" bestFit="1" customWidth="1"/>
    <col min="11017" max="11017" width="15.140625" style="51" customWidth="1"/>
    <col min="11018" max="11018" width="15.85546875" style="51" customWidth="1"/>
    <col min="11019" max="11019" width="15.5703125" style="51" customWidth="1"/>
    <col min="11020" max="11020" width="11.28515625" style="51" bestFit="1" customWidth="1"/>
    <col min="11021" max="11260" width="11.42578125" style="51"/>
    <col min="11261" max="11261" width="44.7109375" style="51" customWidth="1"/>
    <col min="11262" max="11264" width="17.140625" style="51" customWidth="1"/>
    <col min="11265" max="11265" width="17.7109375" style="51" customWidth="1"/>
    <col min="11266" max="11266" width="16.140625" style="51" customWidth="1"/>
    <col min="11267" max="11267" width="14.140625" style="51" customWidth="1"/>
    <col min="11268" max="11268" width="14.28515625" style="51" customWidth="1"/>
    <col min="11269" max="11270" width="17.140625" style="51" customWidth="1"/>
    <col min="11271" max="11271" width="15.42578125" style="51" bestFit="1" customWidth="1"/>
    <col min="11272" max="11272" width="15.28515625" style="51" bestFit="1" customWidth="1"/>
    <col min="11273" max="11273" width="15.140625" style="51" customWidth="1"/>
    <col min="11274" max="11274" width="15.85546875" style="51" customWidth="1"/>
    <col min="11275" max="11275" width="15.5703125" style="51" customWidth="1"/>
    <col min="11276" max="11276" width="11.28515625" style="51" bestFit="1" customWidth="1"/>
    <col min="11277" max="11516" width="11.42578125" style="51"/>
    <col min="11517" max="11517" width="44.7109375" style="51" customWidth="1"/>
    <col min="11518" max="11520" width="17.140625" style="51" customWidth="1"/>
    <col min="11521" max="11521" width="17.7109375" style="51" customWidth="1"/>
    <col min="11522" max="11522" width="16.140625" style="51" customWidth="1"/>
    <col min="11523" max="11523" width="14.140625" style="51" customWidth="1"/>
    <col min="11524" max="11524" width="14.28515625" style="51" customWidth="1"/>
    <col min="11525" max="11526" width="17.140625" style="51" customWidth="1"/>
    <col min="11527" max="11527" width="15.42578125" style="51" bestFit="1" customWidth="1"/>
    <col min="11528" max="11528" width="15.28515625" style="51" bestFit="1" customWidth="1"/>
    <col min="11529" max="11529" width="15.140625" style="51" customWidth="1"/>
    <col min="11530" max="11530" width="15.85546875" style="51" customWidth="1"/>
    <col min="11531" max="11531" width="15.5703125" style="51" customWidth="1"/>
    <col min="11532" max="11532" width="11.28515625" style="51" bestFit="1" customWidth="1"/>
    <col min="11533" max="11772" width="11.42578125" style="51"/>
    <col min="11773" max="11773" width="44.7109375" style="51" customWidth="1"/>
    <col min="11774" max="11776" width="17.140625" style="51" customWidth="1"/>
    <col min="11777" max="11777" width="17.7109375" style="51" customWidth="1"/>
    <col min="11778" max="11778" width="16.140625" style="51" customWidth="1"/>
    <col min="11779" max="11779" width="14.140625" style="51" customWidth="1"/>
    <col min="11780" max="11780" width="14.28515625" style="51" customWidth="1"/>
    <col min="11781" max="11782" width="17.140625" style="51" customWidth="1"/>
    <col min="11783" max="11783" width="15.42578125" style="51" bestFit="1" customWidth="1"/>
    <col min="11784" max="11784" width="15.28515625" style="51" bestFit="1" customWidth="1"/>
    <col min="11785" max="11785" width="15.140625" style="51" customWidth="1"/>
    <col min="11786" max="11786" width="15.85546875" style="51" customWidth="1"/>
    <col min="11787" max="11787" width="15.5703125" style="51" customWidth="1"/>
    <col min="11788" max="11788" width="11.28515625" style="51" bestFit="1" customWidth="1"/>
    <col min="11789" max="12028" width="11.42578125" style="51"/>
    <col min="12029" max="12029" width="44.7109375" style="51" customWidth="1"/>
    <col min="12030" max="12032" width="17.140625" style="51" customWidth="1"/>
    <col min="12033" max="12033" width="17.7109375" style="51" customWidth="1"/>
    <col min="12034" max="12034" width="16.140625" style="51" customWidth="1"/>
    <col min="12035" max="12035" width="14.140625" style="51" customWidth="1"/>
    <col min="12036" max="12036" width="14.28515625" style="51" customWidth="1"/>
    <col min="12037" max="12038" width="17.140625" style="51" customWidth="1"/>
    <col min="12039" max="12039" width="15.42578125" style="51" bestFit="1" customWidth="1"/>
    <col min="12040" max="12040" width="15.28515625" style="51" bestFit="1" customWidth="1"/>
    <col min="12041" max="12041" width="15.140625" style="51" customWidth="1"/>
    <col min="12042" max="12042" width="15.85546875" style="51" customWidth="1"/>
    <col min="12043" max="12043" width="15.5703125" style="51" customWidth="1"/>
    <col min="12044" max="12044" width="11.28515625" style="51" bestFit="1" customWidth="1"/>
    <col min="12045" max="12284" width="11.42578125" style="51"/>
    <col min="12285" max="12285" width="44.7109375" style="51" customWidth="1"/>
    <col min="12286" max="12288" width="17.140625" style="51" customWidth="1"/>
    <col min="12289" max="12289" width="17.7109375" style="51" customWidth="1"/>
    <col min="12290" max="12290" width="16.140625" style="51" customWidth="1"/>
    <col min="12291" max="12291" width="14.140625" style="51" customWidth="1"/>
    <col min="12292" max="12292" width="14.28515625" style="51" customWidth="1"/>
    <col min="12293" max="12294" width="17.140625" style="51" customWidth="1"/>
    <col min="12295" max="12295" width="15.42578125" style="51" bestFit="1" customWidth="1"/>
    <col min="12296" max="12296" width="15.28515625" style="51" bestFit="1" customWidth="1"/>
    <col min="12297" max="12297" width="15.140625" style="51" customWidth="1"/>
    <col min="12298" max="12298" width="15.85546875" style="51" customWidth="1"/>
    <col min="12299" max="12299" width="15.5703125" style="51" customWidth="1"/>
    <col min="12300" max="12300" width="11.28515625" style="51" bestFit="1" customWidth="1"/>
    <col min="12301" max="12540" width="11.42578125" style="51"/>
    <col min="12541" max="12541" width="44.7109375" style="51" customWidth="1"/>
    <col min="12542" max="12544" width="17.140625" style="51" customWidth="1"/>
    <col min="12545" max="12545" width="17.7109375" style="51" customWidth="1"/>
    <col min="12546" max="12546" width="16.140625" style="51" customWidth="1"/>
    <col min="12547" max="12547" width="14.140625" style="51" customWidth="1"/>
    <col min="12548" max="12548" width="14.28515625" style="51" customWidth="1"/>
    <col min="12549" max="12550" width="17.140625" style="51" customWidth="1"/>
    <col min="12551" max="12551" width="15.42578125" style="51" bestFit="1" customWidth="1"/>
    <col min="12552" max="12552" width="15.28515625" style="51" bestFit="1" customWidth="1"/>
    <col min="12553" max="12553" width="15.140625" style="51" customWidth="1"/>
    <col min="12554" max="12554" width="15.85546875" style="51" customWidth="1"/>
    <col min="12555" max="12555" width="15.5703125" style="51" customWidth="1"/>
    <col min="12556" max="12556" width="11.28515625" style="51" bestFit="1" customWidth="1"/>
    <col min="12557" max="12796" width="11.42578125" style="51"/>
    <col min="12797" max="12797" width="44.7109375" style="51" customWidth="1"/>
    <col min="12798" max="12800" width="17.140625" style="51" customWidth="1"/>
    <col min="12801" max="12801" width="17.7109375" style="51" customWidth="1"/>
    <col min="12802" max="12802" width="16.140625" style="51" customWidth="1"/>
    <col min="12803" max="12803" width="14.140625" style="51" customWidth="1"/>
    <col min="12804" max="12804" width="14.28515625" style="51" customWidth="1"/>
    <col min="12805" max="12806" width="17.140625" style="51" customWidth="1"/>
    <col min="12807" max="12807" width="15.42578125" style="51" bestFit="1" customWidth="1"/>
    <col min="12808" max="12808" width="15.28515625" style="51" bestFit="1" customWidth="1"/>
    <col min="12809" max="12809" width="15.140625" style="51" customWidth="1"/>
    <col min="12810" max="12810" width="15.85546875" style="51" customWidth="1"/>
    <col min="12811" max="12811" width="15.5703125" style="51" customWidth="1"/>
    <col min="12812" max="12812" width="11.28515625" style="51" bestFit="1" customWidth="1"/>
    <col min="12813" max="13052" width="11.42578125" style="51"/>
    <col min="13053" max="13053" width="44.7109375" style="51" customWidth="1"/>
    <col min="13054" max="13056" width="17.140625" style="51" customWidth="1"/>
    <col min="13057" max="13057" width="17.7109375" style="51" customWidth="1"/>
    <col min="13058" max="13058" width="16.140625" style="51" customWidth="1"/>
    <col min="13059" max="13059" width="14.140625" style="51" customWidth="1"/>
    <col min="13060" max="13060" width="14.28515625" style="51" customWidth="1"/>
    <col min="13061" max="13062" width="17.140625" style="51" customWidth="1"/>
    <col min="13063" max="13063" width="15.42578125" style="51" bestFit="1" customWidth="1"/>
    <col min="13064" max="13064" width="15.28515625" style="51" bestFit="1" customWidth="1"/>
    <col min="13065" max="13065" width="15.140625" style="51" customWidth="1"/>
    <col min="13066" max="13066" width="15.85546875" style="51" customWidth="1"/>
    <col min="13067" max="13067" width="15.5703125" style="51" customWidth="1"/>
    <col min="13068" max="13068" width="11.28515625" style="51" bestFit="1" customWidth="1"/>
    <col min="13069" max="13308" width="11.42578125" style="51"/>
    <col min="13309" max="13309" width="44.7109375" style="51" customWidth="1"/>
    <col min="13310" max="13312" width="17.140625" style="51" customWidth="1"/>
    <col min="13313" max="13313" width="17.7109375" style="51" customWidth="1"/>
    <col min="13314" max="13314" width="16.140625" style="51" customWidth="1"/>
    <col min="13315" max="13315" width="14.140625" style="51" customWidth="1"/>
    <col min="13316" max="13316" width="14.28515625" style="51" customWidth="1"/>
    <col min="13317" max="13318" width="17.140625" style="51" customWidth="1"/>
    <col min="13319" max="13319" width="15.42578125" style="51" bestFit="1" customWidth="1"/>
    <col min="13320" max="13320" width="15.28515625" style="51" bestFit="1" customWidth="1"/>
    <col min="13321" max="13321" width="15.140625" style="51" customWidth="1"/>
    <col min="13322" max="13322" width="15.85546875" style="51" customWidth="1"/>
    <col min="13323" max="13323" width="15.5703125" style="51" customWidth="1"/>
    <col min="13324" max="13324" width="11.28515625" style="51" bestFit="1" customWidth="1"/>
    <col min="13325" max="13564" width="11.42578125" style="51"/>
    <col min="13565" max="13565" width="44.7109375" style="51" customWidth="1"/>
    <col min="13566" max="13568" width="17.140625" style="51" customWidth="1"/>
    <col min="13569" max="13569" width="17.7109375" style="51" customWidth="1"/>
    <col min="13570" max="13570" width="16.140625" style="51" customWidth="1"/>
    <col min="13571" max="13571" width="14.140625" style="51" customWidth="1"/>
    <col min="13572" max="13572" width="14.28515625" style="51" customWidth="1"/>
    <col min="13573" max="13574" width="17.140625" style="51" customWidth="1"/>
    <col min="13575" max="13575" width="15.42578125" style="51" bestFit="1" customWidth="1"/>
    <col min="13576" max="13576" width="15.28515625" style="51" bestFit="1" customWidth="1"/>
    <col min="13577" max="13577" width="15.140625" style="51" customWidth="1"/>
    <col min="13578" max="13578" width="15.85546875" style="51" customWidth="1"/>
    <col min="13579" max="13579" width="15.5703125" style="51" customWidth="1"/>
    <col min="13580" max="13580" width="11.28515625" style="51" bestFit="1" customWidth="1"/>
    <col min="13581" max="13820" width="11.42578125" style="51"/>
    <col min="13821" max="13821" width="44.7109375" style="51" customWidth="1"/>
    <col min="13822" max="13824" width="17.140625" style="51" customWidth="1"/>
    <col min="13825" max="13825" width="17.7109375" style="51" customWidth="1"/>
    <col min="13826" max="13826" width="16.140625" style="51" customWidth="1"/>
    <col min="13827" max="13827" width="14.140625" style="51" customWidth="1"/>
    <col min="13828" max="13828" width="14.28515625" style="51" customWidth="1"/>
    <col min="13829" max="13830" width="17.140625" style="51" customWidth="1"/>
    <col min="13831" max="13831" width="15.42578125" style="51" bestFit="1" customWidth="1"/>
    <col min="13832" max="13832" width="15.28515625" style="51" bestFit="1" customWidth="1"/>
    <col min="13833" max="13833" width="15.140625" style="51" customWidth="1"/>
    <col min="13834" max="13834" width="15.85546875" style="51" customWidth="1"/>
    <col min="13835" max="13835" width="15.5703125" style="51" customWidth="1"/>
    <col min="13836" max="13836" width="11.28515625" style="51" bestFit="1" customWidth="1"/>
    <col min="13837" max="14076" width="11.42578125" style="51"/>
    <col min="14077" max="14077" width="44.7109375" style="51" customWidth="1"/>
    <col min="14078" max="14080" width="17.140625" style="51" customWidth="1"/>
    <col min="14081" max="14081" width="17.7109375" style="51" customWidth="1"/>
    <col min="14082" max="14082" width="16.140625" style="51" customWidth="1"/>
    <col min="14083" max="14083" width="14.140625" style="51" customWidth="1"/>
    <col min="14084" max="14084" width="14.28515625" style="51" customWidth="1"/>
    <col min="14085" max="14086" width="17.140625" style="51" customWidth="1"/>
    <col min="14087" max="14087" width="15.42578125" style="51" bestFit="1" customWidth="1"/>
    <col min="14088" max="14088" width="15.28515625" style="51" bestFit="1" customWidth="1"/>
    <col min="14089" max="14089" width="15.140625" style="51" customWidth="1"/>
    <col min="14090" max="14090" width="15.85546875" style="51" customWidth="1"/>
    <col min="14091" max="14091" width="15.5703125" style="51" customWidth="1"/>
    <col min="14092" max="14092" width="11.28515625" style="51" bestFit="1" customWidth="1"/>
    <col min="14093" max="14332" width="11.42578125" style="51"/>
    <col min="14333" max="14333" width="44.7109375" style="51" customWidth="1"/>
    <col min="14334" max="14336" width="17.140625" style="51" customWidth="1"/>
    <col min="14337" max="14337" width="17.7109375" style="51" customWidth="1"/>
    <col min="14338" max="14338" width="16.140625" style="51" customWidth="1"/>
    <col min="14339" max="14339" width="14.140625" style="51" customWidth="1"/>
    <col min="14340" max="14340" width="14.28515625" style="51" customWidth="1"/>
    <col min="14341" max="14342" width="17.140625" style="51" customWidth="1"/>
    <col min="14343" max="14343" width="15.42578125" style="51" bestFit="1" customWidth="1"/>
    <col min="14344" max="14344" width="15.28515625" style="51" bestFit="1" customWidth="1"/>
    <col min="14345" max="14345" width="15.140625" style="51" customWidth="1"/>
    <col min="14346" max="14346" width="15.85546875" style="51" customWidth="1"/>
    <col min="14347" max="14347" width="15.5703125" style="51" customWidth="1"/>
    <col min="14348" max="14348" width="11.28515625" style="51" bestFit="1" customWidth="1"/>
    <col min="14349" max="14588" width="11.42578125" style="51"/>
    <col min="14589" max="14589" width="44.7109375" style="51" customWidth="1"/>
    <col min="14590" max="14592" width="17.140625" style="51" customWidth="1"/>
    <col min="14593" max="14593" width="17.7109375" style="51" customWidth="1"/>
    <col min="14594" max="14594" width="16.140625" style="51" customWidth="1"/>
    <col min="14595" max="14595" width="14.140625" style="51" customWidth="1"/>
    <col min="14596" max="14596" width="14.28515625" style="51" customWidth="1"/>
    <col min="14597" max="14598" width="17.140625" style="51" customWidth="1"/>
    <col min="14599" max="14599" width="15.42578125" style="51" bestFit="1" customWidth="1"/>
    <col min="14600" max="14600" width="15.28515625" style="51" bestFit="1" customWidth="1"/>
    <col min="14601" max="14601" width="15.140625" style="51" customWidth="1"/>
    <col min="14602" max="14602" width="15.85546875" style="51" customWidth="1"/>
    <col min="14603" max="14603" width="15.5703125" style="51" customWidth="1"/>
    <col min="14604" max="14604" width="11.28515625" style="51" bestFit="1" customWidth="1"/>
    <col min="14605" max="14844" width="11.42578125" style="51"/>
    <col min="14845" max="14845" width="44.7109375" style="51" customWidth="1"/>
    <col min="14846" max="14848" width="17.140625" style="51" customWidth="1"/>
    <col min="14849" max="14849" width="17.7109375" style="51" customWidth="1"/>
    <col min="14850" max="14850" width="16.140625" style="51" customWidth="1"/>
    <col min="14851" max="14851" width="14.140625" style="51" customWidth="1"/>
    <col min="14852" max="14852" width="14.28515625" style="51" customWidth="1"/>
    <col min="14853" max="14854" width="17.140625" style="51" customWidth="1"/>
    <col min="14855" max="14855" width="15.42578125" style="51" bestFit="1" customWidth="1"/>
    <col min="14856" max="14856" width="15.28515625" style="51" bestFit="1" customWidth="1"/>
    <col min="14857" max="14857" width="15.140625" style="51" customWidth="1"/>
    <col min="14858" max="14858" width="15.85546875" style="51" customWidth="1"/>
    <col min="14859" max="14859" width="15.5703125" style="51" customWidth="1"/>
    <col min="14860" max="14860" width="11.28515625" style="51" bestFit="1" customWidth="1"/>
    <col min="14861" max="15100" width="11.42578125" style="51"/>
    <col min="15101" max="15101" width="44.7109375" style="51" customWidth="1"/>
    <col min="15102" max="15104" width="17.140625" style="51" customWidth="1"/>
    <col min="15105" max="15105" width="17.7109375" style="51" customWidth="1"/>
    <col min="15106" max="15106" width="16.140625" style="51" customWidth="1"/>
    <col min="15107" max="15107" width="14.140625" style="51" customWidth="1"/>
    <col min="15108" max="15108" width="14.28515625" style="51" customWidth="1"/>
    <col min="15109" max="15110" width="17.140625" style="51" customWidth="1"/>
    <col min="15111" max="15111" width="15.42578125" style="51" bestFit="1" customWidth="1"/>
    <col min="15112" max="15112" width="15.28515625" style="51" bestFit="1" customWidth="1"/>
    <col min="15113" max="15113" width="15.140625" style="51" customWidth="1"/>
    <col min="15114" max="15114" width="15.85546875" style="51" customWidth="1"/>
    <col min="15115" max="15115" width="15.5703125" style="51" customWidth="1"/>
    <col min="15116" max="15116" width="11.28515625" style="51" bestFit="1" customWidth="1"/>
    <col min="15117" max="15356" width="11.42578125" style="51"/>
    <col min="15357" max="15357" width="44.7109375" style="51" customWidth="1"/>
    <col min="15358" max="15360" width="17.140625" style="51" customWidth="1"/>
    <col min="15361" max="15361" width="17.7109375" style="51" customWidth="1"/>
    <col min="15362" max="15362" width="16.140625" style="51" customWidth="1"/>
    <col min="15363" max="15363" width="14.140625" style="51" customWidth="1"/>
    <col min="15364" max="15364" width="14.28515625" style="51" customWidth="1"/>
    <col min="15365" max="15366" width="17.140625" style="51" customWidth="1"/>
    <col min="15367" max="15367" width="15.42578125" style="51" bestFit="1" customWidth="1"/>
    <col min="15368" max="15368" width="15.28515625" style="51" bestFit="1" customWidth="1"/>
    <col min="15369" max="15369" width="15.140625" style="51" customWidth="1"/>
    <col min="15370" max="15370" width="15.85546875" style="51" customWidth="1"/>
    <col min="15371" max="15371" width="15.5703125" style="51" customWidth="1"/>
    <col min="15372" max="15372" width="11.28515625" style="51" bestFit="1" customWidth="1"/>
    <col min="15373" max="15612" width="11.42578125" style="51"/>
    <col min="15613" max="15613" width="44.7109375" style="51" customWidth="1"/>
    <col min="15614" max="15616" width="17.140625" style="51" customWidth="1"/>
    <col min="15617" max="15617" width="17.7109375" style="51" customWidth="1"/>
    <col min="15618" max="15618" width="16.140625" style="51" customWidth="1"/>
    <col min="15619" max="15619" width="14.140625" style="51" customWidth="1"/>
    <col min="15620" max="15620" width="14.28515625" style="51" customWidth="1"/>
    <col min="15621" max="15622" width="17.140625" style="51" customWidth="1"/>
    <col min="15623" max="15623" width="15.42578125" style="51" bestFit="1" customWidth="1"/>
    <col min="15624" max="15624" width="15.28515625" style="51" bestFit="1" customWidth="1"/>
    <col min="15625" max="15625" width="15.140625" style="51" customWidth="1"/>
    <col min="15626" max="15626" width="15.85546875" style="51" customWidth="1"/>
    <col min="15627" max="15627" width="15.5703125" style="51" customWidth="1"/>
    <col min="15628" max="15628" width="11.28515625" style="51" bestFit="1" customWidth="1"/>
    <col min="15629" max="15868" width="11.42578125" style="51"/>
    <col min="15869" max="15869" width="44.7109375" style="51" customWidth="1"/>
    <col min="15870" max="15872" width="17.140625" style="51" customWidth="1"/>
    <col min="15873" max="15873" width="17.7109375" style="51" customWidth="1"/>
    <col min="15874" max="15874" width="16.140625" style="51" customWidth="1"/>
    <col min="15875" max="15875" width="14.140625" style="51" customWidth="1"/>
    <col min="15876" max="15876" width="14.28515625" style="51" customWidth="1"/>
    <col min="15877" max="15878" width="17.140625" style="51" customWidth="1"/>
    <col min="15879" max="15879" width="15.42578125" style="51" bestFit="1" customWidth="1"/>
    <col min="15880" max="15880" width="15.28515625" style="51" bestFit="1" customWidth="1"/>
    <col min="15881" max="15881" width="15.140625" style="51" customWidth="1"/>
    <col min="15882" max="15882" width="15.85546875" style="51" customWidth="1"/>
    <col min="15883" max="15883" width="15.5703125" style="51" customWidth="1"/>
    <col min="15884" max="15884" width="11.28515625" style="51" bestFit="1" customWidth="1"/>
    <col min="15885" max="16124" width="11.42578125" style="51"/>
    <col min="16125" max="16125" width="44.7109375" style="51" customWidth="1"/>
    <col min="16126" max="16128" width="17.140625" style="51" customWidth="1"/>
    <col min="16129" max="16129" width="17.7109375" style="51" customWidth="1"/>
    <col min="16130" max="16130" width="16.140625" style="51" customWidth="1"/>
    <col min="16131" max="16131" width="14.140625" style="51" customWidth="1"/>
    <col min="16132" max="16132" width="14.28515625" style="51" customWidth="1"/>
    <col min="16133" max="16134" width="17.140625" style="51" customWidth="1"/>
    <col min="16135" max="16135" width="15.42578125" style="51" bestFit="1" customWidth="1"/>
    <col min="16136" max="16136" width="15.28515625" style="51" bestFit="1" customWidth="1"/>
    <col min="16137" max="16137" width="15.140625" style="51" customWidth="1"/>
    <col min="16138" max="16138" width="15.85546875" style="51" customWidth="1"/>
    <col min="16139" max="16139" width="15.5703125" style="51" customWidth="1"/>
    <col min="16140" max="16140" width="11.28515625" style="51" bestFit="1" customWidth="1"/>
    <col min="16141" max="16384" width="11.42578125" style="51"/>
  </cols>
  <sheetData>
    <row r="1" spans="1:13" x14ac:dyDescent="0.2">
      <c r="A1" s="168" t="s">
        <v>64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3" x14ac:dyDescent="0.2">
      <c r="A2" s="170">
        <v>45691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3" ht="11.25" x14ac:dyDescent="0.2">
      <c r="A3" s="52"/>
      <c r="B3" s="51"/>
      <c r="C3" s="51"/>
      <c r="E3" s="51"/>
    </row>
    <row r="4" spans="1:13" ht="13.5" customHeight="1" thickBot="1" x14ac:dyDescent="0.25">
      <c r="A4" s="52"/>
      <c r="B4" s="51"/>
      <c r="C4" s="172"/>
      <c r="D4" s="172"/>
      <c r="E4" s="51"/>
    </row>
    <row r="5" spans="1:13" ht="12.75" customHeight="1" x14ac:dyDescent="0.2">
      <c r="A5" s="173" t="s">
        <v>0</v>
      </c>
      <c r="B5" s="175" t="s">
        <v>9</v>
      </c>
      <c r="C5" s="54" t="s">
        <v>10</v>
      </c>
      <c r="D5" s="54" t="s">
        <v>10</v>
      </c>
      <c r="E5" s="175" t="s">
        <v>1</v>
      </c>
      <c r="F5" s="166" t="s">
        <v>7</v>
      </c>
      <c r="G5" s="166" t="s">
        <v>8</v>
      </c>
      <c r="H5" s="166" t="s">
        <v>2</v>
      </c>
      <c r="I5" s="166" t="s">
        <v>3</v>
      </c>
      <c r="J5" s="166" t="s">
        <v>4</v>
      </c>
      <c r="K5" s="166" t="s">
        <v>5</v>
      </c>
    </row>
    <row r="6" spans="1:13" ht="23.25" customHeight="1" thickBot="1" x14ac:dyDescent="0.25">
      <c r="A6" s="174"/>
      <c r="B6" s="176"/>
      <c r="C6" s="55" t="s">
        <v>11</v>
      </c>
      <c r="D6" s="55" t="s">
        <v>12</v>
      </c>
      <c r="E6" s="176" t="s">
        <v>6</v>
      </c>
      <c r="F6" s="167" t="s">
        <v>6</v>
      </c>
      <c r="G6" s="167" t="s">
        <v>6</v>
      </c>
      <c r="H6" s="167"/>
      <c r="I6" s="167"/>
      <c r="J6" s="167"/>
      <c r="K6" s="167" t="s">
        <v>6</v>
      </c>
    </row>
    <row r="7" spans="1:13" x14ac:dyDescent="0.2">
      <c r="A7" s="1" t="s">
        <v>15</v>
      </c>
      <c r="B7" s="56">
        <v>22046311.710000001</v>
      </c>
      <c r="C7" s="56">
        <v>1563517.82</v>
      </c>
      <c r="D7" s="56">
        <v>296176.58</v>
      </c>
      <c r="E7" s="56"/>
      <c r="F7" s="56"/>
      <c r="G7" s="56">
        <v>4863.29</v>
      </c>
      <c r="H7" s="57"/>
      <c r="I7" s="57"/>
      <c r="J7" s="57"/>
      <c r="K7" s="58">
        <v>23910869.399999999</v>
      </c>
      <c r="L7" s="53"/>
      <c r="M7" s="53"/>
    </row>
    <row r="8" spans="1:13" x14ac:dyDescent="0.2">
      <c r="A8" s="2" t="s">
        <v>16</v>
      </c>
      <c r="B8" s="56">
        <v>20837920.129999999</v>
      </c>
      <c r="C8" s="56">
        <v>1477819.05</v>
      </c>
      <c r="D8" s="56">
        <v>279942.7</v>
      </c>
      <c r="E8" s="56"/>
      <c r="F8" s="56"/>
      <c r="G8" s="56">
        <v>4373.92</v>
      </c>
      <c r="H8" s="57"/>
      <c r="I8" s="57"/>
      <c r="J8" s="57"/>
      <c r="K8" s="58">
        <v>22600055.800000001</v>
      </c>
      <c r="L8" s="53"/>
      <c r="M8" s="53"/>
    </row>
    <row r="9" spans="1:13" x14ac:dyDescent="0.2">
      <c r="A9" s="2" t="s">
        <v>17</v>
      </c>
      <c r="B9" s="56"/>
      <c r="C9" s="56"/>
      <c r="E9" s="56"/>
      <c r="F9" s="56"/>
      <c r="G9" s="56">
        <v>1699.6</v>
      </c>
      <c r="H9" s="57"/>
      <c r="I9" s="57"/>
      <c r="J9" s="57"/>
      <c r="K9" s="58">
        <v>1699.6</v>
      </c>
      <c r="L9" s="53"/>
      <c r="M9" s="53"/>
    </row>
    <row r="10" spans="1:13" x14ac:dyDescent="0.2">
      <c r="A10" s="2" t="s">
        <v>18</v>
      </c>
      <c r="B10" s="56"/>
      <c r="C10" s="56"/>
      <c r="D10" s="56"/>
      <c r="E10" s="56"/>
      <c r="F10" s="56"/>
      <c r="G10" s="56">
        <v>1798.59</v>
      </c>
      <c r="H10" s="57"/>
      <c r="I10" s="57"/>
      <c r="J10" s="57"/>
      <c r="K10" s="58">
        <v>1798.59</v>
      </c>
      <c r="L10" s="53"/>
      <c r="M10" s="53"/>
    </row>
    <row r="11" spans="1:13" x14ac:dyDescent="0.2">
      <c r="A11" s="2" t="s">
        <v>19</v>
      </c>
      <c r="B11" s="56"/>
      <c r="C11" s="56"/>
      <c r="D11" s="56"/>
      <c r="E11" s="56"/>
      <c r="F11" s="56"/>
      <c r="G11" s="56">
        <v>1742.7</v>
      </c>
      <c r="H11" s="57"/>
      <c r="I11" s="57"/>
      <c r="J11" s="57"/>
      <c r="K11" s="58">
        <v>1742.7</v>
      </c>
      <c r="L11" s="53"/>
      <c r="M11" s="53"/>
    </row>
    <row r="12" spans="1:13" x14ac:dyDescent="0.2">
      <c r="A12" s="2" t="s">
        <v>20</v>
      </c>
      <c r="B12" s="56"/>
      <c r="C12" s="56"/>
      <c r="D12" s="56"/>
      <c r="E12" s="56"/>
      <c r="F12" s="56"/>
      <c r="G12" s="56">
        <v>1630.14</v>
      </c>
      <c r="H12" s="57"/>
      <c r="I12" s="57"/>
      <c r="J12" s="57"/>
      <c r="K12" s="58">
        <v>1630.14</v>
      </c>
      <c r="L12" s="53"/>
      <c r="M12" s="53"/>
    </row>
    <row r="13" spans="1:13" x14ac:dyDescent="0.2">
      <c r="A13" s="2" t="s">
        <v>21</v>
      </c>
      <c r="B13" s="56"/>
      <c r="C13" s="56"/>
      <c r="D13" s="56"/>
      <c r="E13" s="56"/>
      <c r="F13" s="56"/>
      <c r="G13" s="56">
        <v>1969.42</v>
      </c>
      <c r="H13" s="57"/>
      <c r="I13" s="57"/>
      <c r="J13" s="57"/>
      <c r="K13" s="58">
        <v>1969.42</v>
      </c>
      <c r="L13" s="53"/>
      <c r="M13" s="53"/>
    </row>
    <row r="14" spans="1:13" x14ac:dyDescent="0.2">
      <c r="A14" s="2" t="s">
        <v>22</v>
      </c>
      <c r="B14" s="56"/>
      <c r="C14" s="56"/>
      <c r="D14" s="56"/>
      <c r="E14" s="56"/>
      <c r="F14" s="56"/>
      <c r="G14" s="56">
        <v>1603</v>
      </c>
      <c r="H14" s="57"/>
      <c r="I14" s="57"/>
      <c r="J14" s="57"/>
      <c r="K14" s="58">
        <v>1603</v>
      </c>
      <c r="L14" s="53"/>
      <c r="M14" s="53"/>
    </row>
    <row r="15" spans="1:13" x14ac:dyDescent="0.2">
      <c r="A15" s="2" t="s">
        <v>23</v>
      </c>
      <c r="B15" s="56"/>
      <c r="C15" s="56"/>
      <c r="D15" s="56"/>
      <c r="E15" s="56"/>
      <c r="F15" s="56"/>
      <c r="G15" s="56">
        <v>1868.84</v>
      </c>
      <c r="H15" s="57"/>
      <c r="I15" s="57"/>
      <c r="J15" s="57"/>
      <c r="K15" s="58">
        <v>1868.84</v>
      </c>
      <c r="L15" s="53"/>
      <c r="M15" s="53"/>
    </row>
    <row r="16" spans="1:13" x14ac:dyDescent="0.2">
      <c r="A16" s="2" t="s">
        <v>24</v>
      </c>
      <c r="B16" s="56"/>
      <c r="C16" s="56"/>
      <c r="D16" s="56"/>
      <c r="E16" s="56"/>
      <c r="F16" s="56"/>
      <c r="G16" s="56">
        <v>2952.94</v>
      </c>
      <c r="H16" s="57"/>
      <c r="I16" s="57"/>
      <c r="J16" s="57"/>
      <c r="K16" s="58">
        <v>2952.94</v>
      </c>
      <c r="L16" s="53"/>
      <c r="M16" s="53"/>
    </row>
    <row r="17" spans="1:13" x14ac:dyDescent="0.2">
      <c r="A17" s="2" t="s">
        <v>25</v>
      </c>
      <c r="B17" s="56"/>
      <c r="C17" s="56"/>
      <c r="D17" s="56"/>
      <c r="E17" s="56"/>
      <c r="F17" s="56"/>
      <c r="G17" s="56">
        <v>1760.27</v>
      </c>
      <c r="H17" s="57"/>
      <c r="I17" s="57"/>
      <c r="J17" s="57"/>
      <c r="K17" s="58">
        <v>1760.27</v>
      </c>
      <c r="L17" s="53"/>
      <c r="M17" s="53"/>
    </row>
    <row r="18" spans="1:13" x14ac:dyDescent="0.2">
      <c r="A18" s="2" t="s">
        <v>26</v>
      </c>
      <c r="B18" s="56"/>
      <c r="C18" s="56"/>
      <c r="D18" s="56"/>
      <c r="E18" s="56"/>
      <c r="F18" s="56"/>
      <c r="G18" s="56">
        <v>1741.11</v>
      </c>
      <c r="H18" s="57"/>
      <c r="I18" s="57"/>
      <c r="J18" s="57"/>
      <c r="K18" s="58">
        <v>1741.11</v>
      </c>
      <c r="L18" s="53"/>
      <c r="M18" s="53"/>
    </row>
    <row r="19" spans="1:13" x14ac:dyDescent="0.2">
      <c r="A19" s="2" t="s">
        <v>27</v>
      </c>
      <c r="B19" s="56"/>
      <c r="C19" s="56"/>
      <c r="D19" s="56"/>
      <c r="E19" s="56"/>
      <c r="F19" s="56"/>
      <c r="G19" s="56">
        <v>1883.21</v>
      </c>
      <c r="H19" s="57"/>
      <c r="I19" s="57"/>
      <c r="J19" s="57"/>
      <c r="K19" s="58">
        <v>1883.21</v>
      </c>
      <c r="L19" s="53"/>
      <c r="M19" s="53"/>
    </row>
    <row r="20" spans="1:13" x14ac:dyDescent="0.2">
      <c r="A20" s="2" t="s">
        <v>28</v>
      </c>
      <c r="B20" s="56"/>
      <c r="C20" s="56"/>
      <c r="D20" s="56"/>
      <c r="E20" s="56"/>
      <c r="F20" s="56"/>
      <c r="G20" s="56">
        <v>2642.4</v>
      </c>
      <c r="H20" s="58"/>
      <c r="I20" s="58"/>
      <c r="J20" s="58"/>
      <c r="K20" s="58">
        <v>2642.4</v>
      </c>
      <c r="L20" s="53"/>
      <c r="M20" s="53"/>
    </row>
    <row r="21" spans="1:13" x14ac:dyDescent="0.2">
      <c r="A21" s="2" t="s">
        <v>29</v>
      </c>
      <c r="B21" s="56"/>
      <c r="C21" s="56"/>
      <c r="D21" s="56"/>
      <c r="E21" s="56"/>
      <c r="F21" s="56"/>
      <c r="G21" s="56">
        <v>2410.89</v>
      </c>
      <c r="H21" s="58"/>
      <c r="I21" s="58"/>
      <c r="J21" s="58"/>
      <c r="K21" s="58">
        <v>2410.89</v>
      </c>
      <c r="L21" s="53"/>
      <c r="M21" s="53"/>
    </row>
    <row r="22" spans="1:13" x14ac:dyDescent="0.2">
      <c r="A22" s="2" t="s">
        <v>30</v>
      </c>
      <c r="B22" s="56"/>
      <c r="C22" s="56"/>
      <c r="D22" s="56"/>
      <c r="E22" s="56"/>
      <c r="F22" s="56"/>
      <c r="G22" s="56">
        <v>1840.9</v>
      </c>
      <c r="H22" s="58"/>
      <c r="I22" s="58"/>
      <c r="J22" s="58"/>
      <c r="K22" s="58">
        <v>1840.9</v>
      </c>
      <c r="L22" s="53"/>
      <c r="M22" s="53"/>
    </row>
    <row r="23" spans="1:13" x14ac:dyDescent="0.2">
      <c r="A23" s="2" t="s">
        <v>31</v>
      </c>
      <c r="B23" s="56"/>
      <c r="C23" s="56"/>
      <c r="D23" s="56"/>
      <c r="E23" s="56"/>
      <c r="F23" s="56"/>
      <c r="G23" s="56">
        <v>1717.96</v>
      </c>
      <c r="H23" s="58"/>
      <c r="I23" s="58"/>
      <c r="J23" s="58"/>
      <c r="K23" s="58">
        <v>1717.96</v>
      </c>
      <c r="L23" s="53"/>
      <c r="M23" s="53"/>
    </row>
    <row r="24" spans="1:13" x14ac:dyDescent="0.2">
      <c r="A24" s="2" t="s">
        <v>32</v>
      </c>
      <c r="B24" s="56"/>
      <c r="C24" s="56"/>
      <c r="D24" s="56"/>
      <c r="E24" s="56"/>
      <c r="F24" s="56"/>
      <c r="G24" s="56">
        <v>2378.9499999999998</v>
      </c>
      <c r="H24" s="58"/>
      <c r="I24" s="58"/>
      <c r="J24" s="58"/>
      <c r="K24" s="58">
        <v>2378.9499999999998</v>
      </c>
      <c r="L24" s="53"/>
      <c r="M24" s="53"/>
    </row>
    <row r="25" spans="1:13" x14ac:dyDescent="0.2">
      <c r="A25" s="2" t="s">
        <v>33</v>
      </c>
      <c r="B25" s="56"/>
      <c r="C25" s="56"/>
      <c r="D25" s="56"/>
      <c r="E25" s="56"/>
      <c r="F25" s="56"/>
      <c r="G25" s="56">
        <v>1802.58</v>
      </c>
      <c r="H25" s="58"/>
      <c r="I25" s="58"/>
      <c r="J25" s="58"/>
      <c r="K25" s="58">
        <v>1802.58</v>
      </c>
      <c r="L25" s="53"/>
      <c r="M25" s="53"/>
    </row>
    <row r="26" spans="1:13" x14ac:dyDescent="0.2">
      <c r="A26" s="2" t="s">
        <v>34</v>
      </c>
      <c r="B26" s="56"/>
      <c r="C26" s="56"/>
      <c r="D26" s="56"/>
      <c r="E26" s="56"/>
      <c r="F26" s="56"/>
      <c r="G26" s="56">
        <v>2254.42</v>
      </c>
      <c r="H26" s="58"/>
      <c r="I26" s="58"/>
      <c r="J26" s="58"/>
      <c r="K26" s="58">
        <v>2254.42</v>
      </c>
      <c r="L26" s="53"/>
      <c r="M26" s="53"/>
    </row>
    <row r="27" spans="1:13" x14ac:dyDescent="0.2">
      <c r="A27" s="2" t="s">
        <v>35</v>
      </c>
      <c r="B27" s="56"/>
      <c r="C27" s="56"/>
      <c r="D27" s="56"/>
      <c r="E27" s="56"/>
      <c r="F27" s="56"/>
      <c r="G27" s="56">
        <v>1851.27</v>
      </c>
      <c r="H27" s="58"/>
      <c r="I27" s="58"/>
      <c r="J27" s="58"/>
      <c r="K27" s="58">
        <v>1851.27</v>
      </c>
      <c r="L27" s="53"/>
      <c r="M27" s="53"/>
    </row>
    <row r="28" spans="1:13" x14ac:dyDescent="0.2">
      <c r="A28" s="2" t="s">
        <v>36</v>
      </c>
      <c r="B28" s="56"/>
      <c r="C28" s="56"/>
      <c r="D28" s="56"/>
      <c r="E28" s="56"/>
      <c r="F28" s="56"/>
      <c r="G28" s="56">
        <v>2366.1799999999998</v>
      </c>
      <c r="H28" s="58"/>
      <c r="I28" s="58"/>
      <c r="J28" s="58"/>
      <c r="K28" s="58">
        <v>2366.1799999999998</v>
      </c>
      <c r="L28" s="53"/>
      <c r="M28" s="53"/>
    </row>
    <row r="29" spans="1:13" x14ac:dyDescent="0.2">
      <c r="A29" s="2" t="s">
        <v>37</v>
      </c>
      <c r="B29" s="56">
        <v>24176033.539999999</v>
      </c>
      <c r="C29" s="56">
        <v>1714557.06</v>
      </c>
      <c r="D29" s="56">
        <v>324787.89</v>
      </c>
      <c r="E29" s="56"/>
      <c r="F29" s="56"/>
      <c r="G29" s="56">
        <v>4976.6499999999996</v>
      </c>
      <c r="H29" s="58"/>
      <c r="I29" s="58"/>
      <c r="J29" s="58"/>
      <c r="K29" s="58">
        <v>26220355.140000001</v>
      </c>
      <c r="L29" s="53"/>
      <c r="M29" s="53"/>
    </row>
    <row r="30" spans="1:13" x14ac:dyDescent="0.2">
      <c r="A30" s="2" t="s">
        <v>38</v>
      </c>
      <c r="B30" s="56">
        <v>30614409.550000001</v>
      </c>
      <c r="C30" s="56">
        <v>2171164.7599999998</v>
      </c>
      <c r="D30" s="56">
        <v>411282.91</v>
      </c>
      <c r="E30" s="56"/>
      <c r="F30" s="56"/>
      <c r="G30" s="56">
        <v>7429.84</v>
      </c>
      <c r="H30" s="58"/>
      <c r="I30" s="58"/>
      <c r="J30" s="58"/>
      <c r="K30" s="58">
        <v>33204287.059999999</v>
      </c>
      <c r="L30" s="53"/>
      <c r="M30" s="53"/>
    </row>
    <row r="31" spans="1:13" x14ac:dyDescent="0.2">
      <c r="A31" s="2" t="s">
        <v>39</v>
      </c>
      <c r="B31" s="56">
        <v>832081498.25999999</v>
      </c>
      <c r="C31" s="56">
        <v>59010970.670000002</v>
      </c>
      <c r="D31" s="56">
        <v>11178425.59</v>
      </c>
      <c r="E31" s="56"/>
      <c r="F31" s="56"/>
      <c r="G31" s="56">
        <v>319322.74</v>
      </c>
      <c r="H31" s="58"/>
      <c r="I31" s="58"/>
      <c r="J31" s="58"/>
      <c r="K31" s="58">
        <v>902590217.25999999</v>
      </c>
      <c r="L31" s="53"/>
      <c r="M31" s="53"/>
    </row>
    <row r="32" spans="1:13" x14ac:dyDescent="0.2">
      <c r="A32" s="2" t="s">
        <v>40</v>
      </c>
      <c r="B32" s="56">
        <v>26029629.690000001</v>
      </c>
      <c r="C32" s="56">
        <v>1846013.54</v>
      </c>
      <c r="D32" s="56">
        <v>349689.64</v>
      </c>
      <c r="E32" s="56"/>
      <c r="F32" s="56"/>
      <c r="G32" s="56">
        <v>4924.76</v>
      </c>
      <c r="H32" s="58"/>
      <c r="I32" s="58"/>
      <c r="J32" s="58"/>
      <c r="K32" s="58">
        <v>28230257.629999999</v>
      </c>
      <c r="L32" s="53"/>
      <c r="M32" s="53"/>
    </row>
    <row r="33" spans="1:13" x14ac:dyDescent="0.2">
      <c r="A33" s="2" t="s">
        <v>41</v>
      </c>
      <c r="B33" s="56">
        <v>41711381.18</v>
      </c>
      <c r="C33" s="56">
        <v>2958158.66</v>
      </c>
      <c r="D33" s="56">
        <v>560362.86</v>
      </c>
      <c r="E33" s="56"/>
      <c r="F33" s="56"/>
      <c r="G33" s="56">
        <v>9791.23</v>
      </c>
      <c r="H33" s="58"/>
      <c r="I33" s="58"/>
      <c r="J33" s="58"/>
      <c r="K33" s="58">
        <v>45239693.93</v>
      </c>
      <c r="L33" s="53"/>
      <c r="M33" s="53"/>
    </row>
    <row r="34" spans="1:13" x14ac:dyDescent="0.2">
      <c r="A34" s="2" t="s">
        <v>42</v>
      </c>
      <c r="B34" s="56">
        <v>30455842.32</v>
      </c>
      <c r="C34" s="56">
        <v>2159919.2200000002</v>
      </c>
      <c r="D34" s="56">
        <v>409152.67</v>
      </c>
      <c r="E34" s="56"/>
      <c r="F34" s="56"/>
      <c r="G34" s="56">
        <v>10350.049999999999</v>
      </c>
      <c r="H34" s="58"/>
      <c r="I34" s="58"/>
      <c r="J34" s="58"/>
      <c r="K34" s="58">
        <v>33035264.260000002</v>
      </c>
      <c r="L34" s="53"/>
      <c r="M34" s="53"/>
    </row>
    <row r="35" spans="1:13" x14ac:dyDescent="0.2">
      <c r="A35" s="2" t="s">
        <v>43</v>
      </c>
      <c r="B35" s="56">
        <v>43190430.609999999</v>
      </c>
      <c r="C35" s="56">
        <v>3063052.4</v>
      </c>
      <c r="D35" s="56">
        <v>580232.85</v>
      </c>
      <c r="E35" s="56"/>
      <c r="F35" s="56"/>
      <c r="G35" s="56">
        <v>11553.9</v>
      </c>
      <c r="H35" s="58"/>
      <c r="I35" s="58"/>
      <c r="J35" s="58"/>
      <c r="K35" s="58">
        <v>46845269.759999998</v>
      </c>
      <c r="L35" s="53"/>
      <c r="M35" s="53"/>
    </row>
    <row r="36" spans="1:13" x14ac:dyDescent="0.2">
      <c r="A36" s="2" t="s">
        <v>44</v>
      </c>
      <c r="B36" s="56">
        <v>25619542.050000001</v>
      </c>
      <c r="C36" s="56">
        <v>1816930.25</v>
      </c>
      <c r="D36" s="56">
        <v>344180.4</v>
      </c>
      <c r="E36" s="56"/>
      <c r="F36" s="56"/>
      <c r="G36" s="56">
        <v>6583.64</v>
      </c>
      <c r="H36" s="58"/>
      <c r="I36" s="58"/>
      <c r="J36" s="58"/>
      <c r="K36" s="58">
        <v>27787236.34</v>
      </c>
      <c r="L36" s="53"/>
      <c r="M36" s="53"/>
    </row>
    <row r="37" spans="1:13" x14ac:dyDescent="0.2">
      <c r="A37" s="2" t="s">
        <v>45</v>
      </c>
      <c r="B37" s="56">
        <v>164190890.69999999</v>
      </c>
      <c r="C37" s="56">
        <v>11644368.800000001</v>
      </c>
      <c r="D37" s="56">
        <v>2205788.33</v>
      </c>
      <c r="E37" s="56"/>
      <c r="F37" s="56"/>
      <c r="G37" s="56">
        <v>34368.71</v>
      </c>
      <c r="H37" s="57"/>
      <c r="I37" s="57"/>
      <c r="J37" s="57"/>
      <c r="K37" s="58">
        <v>178075416.53999999</v>
      </c>
      <c r="L37" s="53"/>
      <c r="M37" s="53"/>
    </row>
    <row r="38" spans="1:13" x14ac:dyDescent="0.2">
      <c r="A38" s="2" t="s">
        <v>46</v>
      </c>
      <c r="B38" s="56">
        <v>53636729.850000001</v>
      </c>
      <c r="C38" s="56">
        <v>3803900.82</v>
      </c>
      <c r="D38" s="56">
        <v>720571.48</v>
      </c>
      <c r="E38" s="56"/>
      <c r="F38" s="56"/>
      <c r="G38" s="56">
        <v>13116.18</v>
      </c>
      <c r="H38" s="57"/>
      <c r="I38" s="57"/>
      <c r="J38" s="57"/>
      <c r="K38" s="58">
        <v>58174318.329999998</v>
      </c>
      <c r="L38" s="53"/>
      <c r="M38" s="53"/>
    </row>
    <row r="39" spans="1:13" x14ac:dyDescent="0.2">
      <c r="A39" s="2" t="s">
        <v>47</v>
      </c>
      <c r="B39" s="56">
        <v>33044862.309999999</v>
      </c>
      <c r="C39" s="56">
        <v>2343531.7400000002</v>
      </c>
      <c r="D39" s="56">
        <v>443934.32</v>
      </c>
      <c r="E39" s="56"/>
      <c r="F39" s="56"/>
      <c r="G39" s="59">
        <v>7172.79</v>
      </c>
      <c r="H39" s="57"/>
      <c r="I39" s="57"/>
      <c r="J39" s="57"/>
      <c r="K39" s="58">
        <v>35839501.159999996</v>
      </c>
      <c r="L39" s="53"/>
      <c r="M39" s="53"/>
    </row>
    <row r="40" spans="1:13" x14ac:dyDescent="0.2">
      <c r="A40" s="2" t="s">
        <v>48</v>
      </c>
      <c r="B40" s="56">
        <v>23331253</v>
      </c>
      <c r="C40" s="56">
        <v>1654645.48</v>
      </c>
      <c r="D40" s="56">
        <v>313438.86</v>
      </c>
      <c r="E40" s="56"/>
      <c r="F40" s="56"/>
      <c r="G40" s="60">
        <v>8186.64</v>
      </c>
      <c r="H40" s="57"/>
      <c r="I40" s="57"/>
      <c r="J40" s="57"/>
      <c r="K40" s="58">
        <v>25307523.98</v>
      </c>
      <c r="L40" s="53"/>
      <c r="M40" s="53"/>
    </row>
    <row r="41" spans="1:13" x14ac:dyDescent="0.2">
      <c r="A41" s="2" t="s">
        <v>49</v>
      </c>
      <c r="B41" s="56">
        <v>30138707.879999999</v>
      </c>
      <c r="C41" s="56">
        <v>2137428.14</v>
      </c>
      <c r="D41" s="56">
        <v>404892.19</v>
      </c>
      <c r="E41" s="56"/>
      <c r="F41" s="56"/>
      <c r="G41" s="56">
        <v>4860.8900000000003</v>
      </c>
      <c r="H41" s="57"/>
      <c r="I41" s="57"/>
      <c r="J41" s="57"/>
      <c r="K41" s="58">
        <v>32685889.100000001</v>
      </c>
      <c r="L41" s="53"/>
      <c r="M41" s="53"/>
    </row>
    <row r="42" spans="1:13" x14ac:dyDescent="0.2">
      <c r="A42" s="2" t="s">
        <v>50</v>
      </c>
      <c r="B42" s="56">
        <v>42936176.270000003</v>
      </c>
      <c r="C42" s="56">
        <v>3045020.76</v>
      </c>
      <c r="D42" s="56">
        <v>576817.12</v>
      </c>
      <c r="E42" s="56"/>
      <c r="F42" s="56"/>
      <c r="G42" s="56">
        <v>22413.26</v>
      </c>
      <c r="H42" s="57"/>
      <c r="I42" s="57"/>
      <c r="J42" s="57"/>
      <c r="K42" s="58">
        <v>46580427.409999996</v>
      </c>
      <c r="L42" s="53"/>
      <c r="M42" s="53"/>
    </row>
    <row r="43" spans="1:13" x14ac:dyDescent="0.2">
      <c r="A43" s="2" t="s">
        <v>51</v>
      </c>
      <c r="B43" s="56">
        <v>24074878.59</v>
      </c>
      <c r="C43" s="56">
        <v>1707383.18</v>
      </c>
      <c r="D43" s="56">
        <v>323428.94</v>
      </c>
      <c r="E43" s="56"/>
      <c r="F43" s="56"/>
      <c r="G43" s="56">
        <v>10516.89</v>
      </c>
      <c r="H43" s="57"/>
      <c r="I43" s="57"/>
      <c r="J43" s="57"/>
      <c r="K43" s="58">
        <v>26116207.600000001</v>
      </c>
      <c r="L43" s="53"/>
      <c r="M43" s="53"/>
    </row>
    <row r="44" spans="1:13" x14ac:dyDescent="0.2">
      <c r="A44" s="2" t="s">
        <v>52</v>
      </c>
      <c r="B44" s="56">
        <v>349613385.67000002</v>
      </c>
      <c r="C44" s="56">
        <v>24794476.609999999</v>
      </c>
      <c r="D44" s="56">
        <v>4696808.22</v>
      </c>
      <c r="E44" s="56"/>
      <c r="F44" s="56"/>
      <c r="G44" s="56">
        <v>81663.59</v>
      </c>
      <c r="H44" s="57"/>
      <c r="I44" s="57"/>
      <c r="J44" s="57"/>
      <c r="K44" s="58">
        <v>379186334.08999997</v>
      </c>
      <c r="L44" s="53"/>
      <c r="M44" s="53"/>
    </row>
    <row r="45" spans="1:13" x14ac:dyDescent="0.2">
      <c r="A45" s="2" t="s">
        <v>53</v>
      </c>
      <c r="B45" s="56">
        <v>55298951.770000003</v>
      </c>
      <c r="C45" s="56">
        <v>3921785.1</v>
      </c>
      <c r="D45" s="56">
        <v>742902.25</v>
      </c>
      <c r="E45" s="56"/>
      <c r="F45" s="56"/>
      <c r="G45" s="56">
        <v>17284.939999999999</v>
      </c>
      <c r="H45" s="57"/>
      <c r="I45" s="57"/>
      <c r="J45" s="57"/>
      <c r="K45" s="58">
        <v>59980924.060000002</v>
      </c>
      <c r="L45" s="53"/>
      <c r="M45" s="53"/>
    </row>
    <row r="46" spans="1:13" x14ac:dyDescent="0.2">
      <c r="A46" s="2" t="s">
        <v>54</v>
      </c>
      <c r="B46" s="56">
        <v>146896127.81999999</v>
      </c>
      <c r="C46" s="56">
        <v>10417829.390000001</v>
      </c>
      <c r="D46" s="56">
        <v>1973445.44</v>
      </c>
      <c r="E46" s="56"/>
      <c r="F46" s="56"/>
      <c r="G46" s="56">
        <v>35174.19</v>
      </c>
      <c r="H46" s="57"/>
      <c r="I46" s="57"/>
      <c r="J46" s="57"/>
      <c r="K46" s="58">
        <v>159322576.84</v>
      </c>
      <c r="L46" s="53"/>
      <c r="M46" s="53"/>
    </row>
    <row r="47" spans="1:13" x14ac:dyDescent="0.2">
      <c r="A47" s="2" t="s">
        <v>55</v>
      </c>
      <c r="B47" s="56">
        <v>33796689.659999996</v>
      </c>
      <c r="C47" s="56">
        <v>2396851.11</v>
      </c>
      <c r="D47" s="56">
        <v>454034.59</v>
      </c>
      <c r="E47" s="56"/>
      <c r="F47" s="56"/>
      <c r="G47" s="56">
        <v>8140.34</v>
      </c>
      <c r="H47" s="57"/>
      <c r="I47" s="57"/>
      <c r="J47" s="57"/>
      <c r="K47" s="58">
        <v>36655715.700000003</v>
      </c>
      <c r="L47" s="53"/>
      <c r="M47" s="53"/>
    </row>
    <row r="48" spans="1:13" x14ac:dyDescent="0.2">
      <c r="A48" s="2" t="s">
        <v>56</v>
      </c>
      <c r="B48" s="56">
        <v>26330360.629999999</v>
      </c>
      <c r="C48" s="56">
        <v>1867341.29</v>
      </c>
      <c r="D48" s="56">
        <v>353729.75</v>
      </c>
      <c r="E48" s="56"/>
      <c r="F48" s="56"/>
      <c r="G48" s="56">
        <v>4291.7</v>
      </c>
      <c r="H48" s="57"/>
      <c r="I48" s="57"/>
      <c r="J48" s="57"/>
      <c r="K48" s="58">
        <v>28555723.370000001</v>
      </c>
      <c r="L48" s="53"/>
      <c r="M48" s="53"/>
    </row>
    <row r="49" spans="1:13" x14ac:dyDescent="0.2">
      <c r="A49" s="2" t="s">
        <v>57</v>
      </c>
      <c r="B49" s="56">
        <v>30712830.579999998</v>
      </c>
      <c r="C49" s="56">
        <v>2178144.75</v>
      </c>
      <c r="D49" s="56">
        <v>412605.13</v>
      </c>
      <c r="E49" s="56"/>
      <c r="F49" s="56"/>
      <c r="G49" s="56">
        <v>5090</v>
      </c>
      <c r="H49" s="57"/>
      <c r="I49" s="57"/>
      <c r="J49" s="57"/>
      <c r="K49" s="58">
        <v>33308670.460000001</v>
      </c>
      <c r="L49" s="53"/>
      <c r="M49" s="53"/>
    </row>
    <row r="50" spans="1:13" x14ac:dyDescent="0.2">
      <c r="A50" s="2" t="s">
        <v>58</v>
      </c>
      <c r="B50" s="56">
        <v>77211301.519999996</v>
      </c>
      <c r="C50" s="56">
        <v>5475802.3799999999</v>
      </c>
      <c r="D50" s="56">
        <v>1037279.15</v>
      </c>
      <c r="E50" s="56"/>
      <c r="F50" s="56"/>
      <c r="G50" s="56">
        <v>17861.32</v>
      </c>
      <c r="H50" s="57"/>
      <c r="I50" s="57"/>
      <c r="J50" s="57"/>
      <c r="K50" s="58">
        <v>83742244.370000005</v>
      </c>
      <c r="L50" s="53"/>
      <c r="M50" s="53"/>
    </row>
    <row r="51" spans="1:13" x14ac:dyDescent="0.2">
      <c r="A51" s="2" t="s">
        <v>59</v>
      </c>
      <c r="B51" s="56">
        <v>27180609.010000002</v>
      </c>
      <c r="C51" s="56">
        <v>1927640.65</v>
      </c>
      <c r="D51" s="56">
        <v>365152.23</v>
      </c>
      <c r="E51" s="56"/>
      <c r="F51" s="56"/>
      <c r="G51" s="56">
        <v>4183.93</v>
      </c>
      <c r="H51" s="57"/>
      <c r="I51" s="57"/>
      <c r="J51" s="57"/>
      <c r="K51" s="58">
        <v>29477585.82</v>
      </c>
      <c r="L51" s="53"/>
      <c r="M51" s="53"/>
    </row>
    <row r="52" spans="1:13" x14ac:dyDescent="0.2">
      <c r="A52" s="2" t="s">
        <v>60</v>
      </c>
      <c r="B52" s="56">
        <v>468276346.20999998</v>
      </c>
      <c r="C52" s="56">
        <v>33210018.239999998</v>
      </c>
      <c r="D52" s="56">
        <v>6290961.04</v>
      </c>
      <c r="E52" s="56"/>
      <c r="F52" s="56"/>
      <c r="G52" s="56">
        <v>84620.52</v>
      </c>
      <c r="H52" s="57"/>
      <c r="I52" s="57"/>
      <c r="J52" s="57"/>
      <c r="K52" s="58">
        <v>507861946.00999999</v>
      </c>
      <c r="L52" s="53"/>
      <c r="M52" s="53"/>
    </row>
    <row r="53" spans="1:13" ht="13.5" thickBot="1" x14ac:dyDescent="0.25">
      <c r="A53" s="4" t="s">
        <v>61</v>
      </c>
      <c r="B53" s="56">
        <v>50484522.829999998</v>
      </c>
      <c r="C53" s="56">
        <v>3580347.24</v>
      </c>
      <c r="D53" s="56">
        <v>678223.81</v>
      </c>
      <c r="E53" s="56"/>
      <c r="F53" s="56"/>
      <c r="G53" s="56">
        <v>15275.6</v>
      </c>
      <c r="H53" s="57"/>
      <c r="I53" s="57"/>
      <c r="J53" s="57"/>
      <c r="K53" s="58">
        <v>54758369.479999997</v>
      </c>
      <c r="L53" s="53"/>
      <c r="M53" s="53"/>
    </row>
    <row r="54" spans="1:13" s="62" customFormat="1" ht="13.5" thickBot="1" x14ac:dyDescent="0.25">
      <c r="A54" s="5" t="s">
        <v>13</v>
      </c>
      <c r="B54" s="61">
        <v>2733917623.3400002</v>
      </c>
      <c r="C54" s="61">
        <v>193888619.11000001</v>
      </c>
      <c r="D54" s="61">
        <v>36728246.939999998</v>
      </c>
      <c r="E54" s="61">
        <v>0</v>
      </c>
      <c r="F54" s="61">
        <v>0</v>
      </c>
      <c r="G54" s="61">
        <v>798306.88</v>
      </c>
      <c r="H54" s="61">
        <v>0</v>
      </c>
      <c r="I54" s="61">
        <v>0</v>
      </c>
      <c r="J54" s="61">
        <v>0</v>
      </c>
      <c r="K54" s="61">
        <v>2965332796.27</v>
      </c>
      <c r="L54" s="53"/>
      <c r="M54" s="53"/>
    </row>
    <row r="55" spans="1:13" x14ac:dyDescent="0.2">
      <c r="F55" s="53"/>
      <c r="G55" s="53"/>
      <c r="H55" s="53"/>
      <c r="I55" s="53"/>
      <c r="J55" s="53"/>
    </row>
    <row r="56" spans="1:13" x14ac:dyDescent="0.2">
      <c r="F56" s="53"/>
      <c r="G56" s="53"/>
      <c r="H56" s="53"/>
      <c r="I56" s="53"/>
      <c r="J56" s="53"/>
      <c r="K56" s="53"/>
    </row>
    <row r="57" spans="1:13" x14ac:dyDescent="0.2">
      <c r="F57" s="53"/>
      <c r="G57" s="53"/>
      <c r="H57" s="53"/>
      <c r="I57" s="53"/>
      <c r="J57" s="53"/>
    </row>
    <row r="58" spans="1:13" x14ac:dyDescent="0.2">
      <c r="F58" s="53"/>
      <c r="G58" s="53"/>
      <c r="H58" s="53"/>
      <c r="I58" s="53"/>
      <c r="J58" s="53"/>
    </row>
    <row r="59" spans="1:13" x14ac:dyDescent="0.2">
      <c r="F59" s="53"/>
      <c r="G59" s="53"/>
      <c r="H59" s="53"/>
      <c r="I59" s="53"/>
      <c r="J59" s="53"/>
    </row>
    <row r="60" spans="1:13" x14ac:dyDescent="0.2">
      <c r="G60" s="53"/>
      <c r="H60" s="53"/>
      <c r="I60" s="53"/>
      <c r="J60" s="53"/>
    </row>
    <row r="61" spans="1:13" x14ac:dyDescent="0.2">
      <c r="G61" s="53"/>
      <c r="H61" s="53"/>
      <c r="I61" s="53"/>
      <c r="J61" s="53"/>
    </row>
    <row r="62" spans="1:13" x14ac:dyDescent="0.2">
      <c r="G62" s="53"/>
      <c r="H62" s="53"/>
      <c r="I62" s="53"/>
      <c r="J62" s="53"/>
    </row>
    <row r="63" spans="1:13" x14ac:dyDescent="0.2">
      <c r="G63" s="53"/>
      <c r="H63" s="53"/>
      <c r="I63" s="53"/>
      <c r="J63" s="5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F335B-8168-434E-A6E0-B2BFF9CE5719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65" customWidth="1"/>
    <col min="5" max="5" width="17.7109375" style="65" customWidth="1"/>
    <col min="6" max="6" width="16.140625" style="63" customWidth="1"/>
    <col min="7" max="7" width="14.140625" style="63" customWidth="1"/>
    <col min="8" max="8" width="14.28515625" style="63" customWidth="1"/>
    <col min="9" max="10" width="17.140625" style="63" customWidth="1"/>
    <col min="11" max="11" width="15.42578125" style="63" bestFit="1" customWidth="1"/>
    <col min="12" max="12" width="11.28515625" style="63" bestFit="1" customWidth="1"/>
    <col min="13" max="252" width="11.42578125" style="63"/>
    <col min="253" max="253" width="44.7109375" style="63" customWidth="1"/>
    <col min="254" max="256" width="17.140625" style="63" customWidth="1"/>
    <col min="257" max="257" width="17.7109375" style="63" customWidth="1"/>
    <col min="258" max="258" width="16.140625" style="63" customWidth="1"/>
    <col min="259" max="259" width="14.140625" style="63" customWidth="1"/>
    <col min="260" max="260" width="14.28515625" style="63" customWidth="1"/>
    <col min="261" max="262" width="17.140625" style="63" customWidth="1"/>
    <col min="263" max="263" width="15.42578125" style="63" bestFit="1" customWidth="1"/>
    <col min="264" max="264" width="15.28515625" style="63" bestFit="1" customWidth="1"/>
    <col min="265" max="265" width="15.140625" style="63" customWidth="1"/>
    <col min="266" max="266" width="15.85546875" style="63" customWidth="1"/>
    <col min="267" max="267" width="15.5703125" style="63" customWidth="1"/>
    <col min="268" max="268" width="11.28515625" style="63" bestFit="1" customWidth="1"/>
    <col min="269" max="508" width="11.42578125" style="63"/>
    <col min="509" max="509" width="44.7109375" style="63" customWidth="1"/>
    <col min="510" max="512" width="17.140625" style="63" customWidth="1"/>
    <col min="513" max="513" width="17.7109375" style="63" customWidth="1"/>
    <col min="514" max="514" width="16.140625" style="63" customWidth="1"/>
    <col min="515" max="515" width="14.140625" style="63" customWidth="1"/>
    <col min="516" max="516" width="14.28515625" style="63" customWidth="1"/>
    <col min="517" max="518" width="17.140625" style="63" customWidth="1"/>
    <col min="519" max="519" width="15.42578125" style="63" bestFit="1" customWidth="1"/>
    <col min="520" max="520" width="15.28515625" style="63" bestFit="1" customWidth="1"/>
    <col min="521" max="521" width="15.140625" style="63" customWidth="1"/>
    <col min="522" max="522" width="15.85546875" style="63" customWidth="1"/>
    <col min="523" max="523" width="15.5703125" style="63" customWidth="1"/>
    <col min="524" max="524" width="11.28515625" style="63" bestFit="1" customWidth="1"/>
    <col min="525" max="764" width="11.42578125" style="63"/>
    <col min="765" max="765" width="44.7109375" style="63" customWidth="1"/>
    <col min="766" max="768" width="17.140625" style="63" customWidth="1"/>
    <col min="769" max="769" width="17.7109375" style="63" customWidth="1"/>
    <col min="770" max="770" width="16.140625" style="63" customWidth="1"/>
    <col min="771" max="771" width="14.140625" style="63" customWidth="1"/>
    <col min="772" max="772" width="14.28515625" style="63" customWidth="1"/>
    <col min="773" max="774" width="17.140625" style="63" customWidth="1"/>
    <col min="775" max="775" width="15.42578125" style="63" bestFit="1" customWidth="1"/>
    <col min="776" max="776" width="15.28515625" style="63" bestFit="1" customWidth="1"/>
    <col min="777" max="777" width="15.140625" style="63" customWidth="1"/>
    <col min="778" max="778" width="15.85546875" style="63" customWidth="1"/>
    <col min="779" max="779" width="15.5703125" style="63" customWidth="1"/>
    <col min="780" max="780" width="11.28515625" style="63" bestFit="1" customWidth="1"/>
    <col min="781" max="1020" width="11.42578125" style="63"/>
    <col min="1021" max="1021" width="44.7109375" style="63" customWidth="1"/>
    <col min="1022" max="1024" width="17.140625" style="63" customWidth="1"/>
    <col min="1025" max="1025" width="17.7109375" style="63" customWidth="1"/>
    <col min="1026" max="1026" width="16.140625" style="63" customWidth="1"/>
    <col min="1027" max="1027" width="14.140625" style="63" customWidth="1"/>
    <col min="1028" max="1028" width="14.28515625" style="63" customWidth="1"/>
    <col min="1029" max="1030" width="17.140625" style="63" customWidth="1"/>
    <col min="1031" max="1031" width="15.42578125" style="63" bestFit="1" customWidth="1"/>
    <col min="1032" max="1032" width="15.28515625" style="63" bestFit="1" customWidth="1"/>
    <col min="1033" max="1033" width="15.140625" style="63" customWidth="1"/>
    <col min="1034" max="1034" width="15.85546875" style="63" customWidth="1"/>
    <col min="1035" max="1035" width="15.5703125" style="63" customWidth="1"/>
    <col min="1036" max="1036" width="11.28515625" style="63" bestFit="1" customWidth="1"/>
    <col min="1037" max="1276" width="11.42578125" style="63"/>
    <col min="1277" max="1277" width="44.7109375" style="63" customWidth="1"/>
    <col min="1278" max="1280" width="17.140625" style="63" customWidth="1"/>
    <col min="1281" max="1281" width="17.7109375" style="63" customWidth="1"/>
    <col min="1282" max="1282" width="16.140625" style="63" customWidth="1"/>
    <col min="1283" max="1283" width="14.140625" style="63" customWidth="1"/>
    <col min="1284" max="1284" width="14.28515625" style="63" customWidth="1"/>
    <col min="1285" max="1286" width="17.140625" style="63" customWidth="1"/>
    <col min="1287" max="1287" width="15.42578125" style="63" bestFit="1" customWidth="1"/>
    <col min="1288" max="1288" width="15.28515625" style="63" bestFit="1" customWidth="1"/>
    <col min="1289" max="1289" width="15.140625" style="63" customWidth="1"/>
    <col min="1290" max="1290" width="15.85546875" style="63" customWidth="1"/>
    <col min="1291" max="1291" width="15.5703125" style="63" customWidth="1"/>
    <col min="1292" max="1292" width="11.28515625" style="63" bestFit="1" customWidth="1"/>
    <col min="1293" max="1532" width="11.42578125" style="63"/>
    <col min="1533" max="1533" width="44.7109375" style="63" customWidth="1"/>
    <col min="1534" max="1536" width="17.140625" style="63" customWidth="1"/>
    <col min="1537" max="1537" width="17.7109375" style="63" customWidth="1"/>
    <col min="1538" max="1538" width="16.140625" style="63" customWidth="1"/>
    <col min="1539" max="1539" width="14.140625" style="63" customWidth="1"/>
    <col min="1540" max="1540" width="14.28515625" style="63" customWidth="1"/>
    <col min="1541" max="1542" width="17.140625" style="63" customWidth="1"/>
    <col min="1543" max="1543" width="15.42578125" style="63" bestFit="1" customWidth="1"/>
    <col min="1544" max="1544" width="15.28515625" style="63" bestFit="1" customWidth="1"/>
    <col min="1545" max="1545" width="15.140625" style="63" customWidth="1"/>
    <col min="1546" max="1546" width="15.85546875" style="63" customWidth="1"/>
    <col min="1547" max="1547" width="15.5703125" style="63" customWidth="1"/>
    <col min="1548" max="1548" width="11.28515625" style="63" bestFit="1" customWidth="1"/>
    <col min="1549" max="1788" width="11.42578125" style="63"/>
    <col min="1789" max="1789" width="44.7109375" style="63" customWidth="1"/>
    <col min="1790" max="1792" width="17.140625" style="63" customWidth="1"/>
    <col min="1793" max="1793" width="17.7109375" style="63" customWidth="1"/>
    <col min="1794" max="1794" width="16.140625" style="63" customWidth="1"/>
    <col min="1795" max="1795" width="14.140625" style="63" customWidth="1"/>
    <col min="1796" max="1796" width="14.28515625" style="63" customWidth="1"/>
    <col min="1797" max="1798" width="17.140625" style="63" customWidth="1"/>
    <col min="1799" max="1799" width="15.42578125" style="63" bestFit="1" customWidth="1"/>
    <col min="1800" max="1800" width="15.28515625" style="63" bestFit="1" customWidth="1"/>
    <col min="1801" max="1801" width="15.140625" style="63" customWidth="1"/>
    <col min="1802" max="1802" width="15.85546875" style="63" customWidth="1"/>
    <col min="1803" max="1803" width="15.5703125" style="63" customWidth="1"/>
    <col min="1804" max="1804" width="11.28515625" style="63" bestFit="1" customWidth="1"/>
    <col min="1805" max="2044" width="11.42578125" style="63"/>
    <col min="2045" max="2045" width="44.7109375" style="63" customWidth="1"/>
    <col min="2046" max="2048" width="17.140625" style="63" customWidth="1"/>
    <col min="2049" max="2049" width="17.7109375" style="63" customWidth="1"/>
    <col min="2050" max="2050" width="16.140625" style="63" customWidth="1"/>
    <col min="2051" max="2051" width="14.140625" style="63" customWidth="1"/>
    <col min="2052" max="2052" width="14.28515625" style="63" customWidth="1"/>
    <col min="2053" max="2054" width="17.140625" style="63" customWidth="1"/>
    <col min="2055" max="2055" width="15.42578125" style="63" bestFit="1" customWidth="1"/>
    <col min="2056" max="2056" width="15.28515625" style="63" bestFit="1" customWidth="1"/>
    <col min="2057" max="2057" width="15.140625" style="63" customWidth="1"/>
    <col min="2058" max="2058" width="15.85546875" style="63" customWidth="1"/>
    <col min="2059" max="2059" width="15.5703125" style="63" customWidth="1"/>
    <col min="2060" max="2060" width="11.28515625" style="63" bestFit="1" customWidth="1"/>
    <col min="2061" max="2300" width="11.42578125" style="63"/>
    <col min="2301" max="2301" width="44.7109375" style="63" customWidth="1"/>
    <col min="2302" max="2304" width="17.140625" style="63" customWidth="1"/>
    <col min="2305" max="2305" width="17.7109375" style="63" customWidth="1"/>
    <col min="2306" max="2306" width="16.140625" style="63" customWidth="1"/>
    <col min="2307" max="2307" width="14.140625" style="63" customWidth="1"/>
    <col min="2308" max="2308" width="14.28515625" style="63" customWidth="1"/>
    <col min="2309" max="2310" width="17.140625" style="63" customWidth="1"/>
    <col min="2311" max="2311" width="15.42578125" style="63" bestFit="1" customWidth="1"/>
    <col min="2312" max="2312" width="15.28515625" style="63" bestFit="1" customWidth="1"/>
    <col min="2313" max="2313" width="15.140625" style="63" customWidth="1"/>
    <col min="2314" max="2314" width="15.85546875" style="63" customWidth="1"/>
    <col min="2315" max="2315" width="15.5703125" style="63" customWidth="1"/>
    <col min="2316" max="2316" width="11.28515625" style="63" bestFit="1" customWidth="1"/>
    <col min="2317" max="2556" width="11.42578125" style="63"/>
    <col min="2557" max="2557" width="44.7109375" style="63" customWidth="1"/>
    <col min="2558" max="2560" width="17.140625" style="63" customWidth="1"/>
    <col min="2561" max="2561" width="17.7109375" style="63" customWidth="1"/>
    <col min="2562" max="2562" width="16.140625" style="63" customWidth="1"/>
    <col min="2563" max="2563" width="14.140625" style="63" customWidth="1"/>
    <col min="2564" max="2564" width="14.28515625" style="63" customWidth="1"/>
    <col min="2565" max="2566" width="17.140625" style="63" customWidth="1"/>
    <col min="2567" max="2567" width="15.42578125" style="63" bestFit="1" customWidth="1"/>
    <col min="2568" max="2568" width="15.28515625" style="63" bestFit="1" customWidth="1"/>
    <col min="2569" max="2569" width="15.140625" style="63" customWidth="1"/>
    <col min="2570" max="2570" width="15.85546875" style="63" customWidth="1"/>
    <col min="2571" max="2571" width="15.5703125" style="63" customWidth="1"/>
    <col min="2572" max="2572" width="11.28515625" style="63" bestFit="1" customWidth="1"/>
    <col min="2573" max="2812" width="11.42578125" style="63"/>
    <col min="2813" max="2813" width="44.7109375" style="63" customWidth="1"/>
    <col min="2814" max="2816" width="17.140625" style="63" customWidth="1"/>
    <col min="2817" max="2817" width="17.7109375" style="63" customWidth="1"/>
    <col min="2818" max="2818" width="16.140625" style="63" customWidth="1"/>
    <col min="2819" max="2819" width="14.140625" style="63" customWidth="1"/>
    <col min="2820" max="2820" width="14.28515625" style="63" customWidth="1"/>
    <col min="2821" max="2822" width="17.140625" style="63" customWidth="1"/>
    <col min="2823" max="2823" width="15.42578125" style="63" bestFit="1" customWidth="1"/>
    <col min="2824" max="2824" width="15.28515625" style="63" bestFit="1" customWidth="1"/>
    <col min="2825" max="2825" width="15.140625" style="63" customWidth="1"/>
    <col min="2826" max="2826" width="15.85546875" style="63" customWidth="1"/>
    <col min="2827" max="2827" width="15.5703125" style="63" customWidth="1"/>
    <col min="2828" max="2828" width="11.28515625" style="63" bestFit="1" customWidth="1"/>
    <col min="2829" max="3068" width="11.42578125" style="63"/>
    <col min="3069" max="3069" width="44.7109375" style="63" customWidth="1"/>
    <col min="3070" max="3072" width="17.140625" style="63" customWidth="1"/>
    <col min="3073" max="3073" width="17.7109375" style="63" customWidth="1"/>
    <col min="3074" max="3074" width="16.140625" style="63" customWidth="1"/>
    <col min="3075" max="3075" width="14.140625" style="63" customWidth="1"/>
    <col min="3076" max="3076" width="14.28515625" style="63" customWidth="1"/>
    <col min="3077" max="3078" width="17.140625" style="63" customWidth="1"/>
    <col min="3079" max="3079" width="15.42578125" style="63" bestFit="1" customWidth="1"/>
    <col min="3080" max="3080" width="15.28515625" style="63" bestFit="1" customWidth="1"/>
    <col min="3081" max="3081" width="15.140625" style="63" customWidth="1"/>
    <col min="3082" max="3082" width="15.85546875" style="63" customWidth="1"/>
    <col min="3083" max="3083" width="15.5703125" style="63" customWidth="1"/>
    <col min="3084" max="3084" width="11.28515625" style="63" bestFit="1" customWidth="1"/>
    <col min="3085" max="3324" width="11.42578125" style="63"/>
    <col min="3325" max="3325" width="44.7109375" style="63" customWidth="1"/>
    <col min="3326" max="3328" width="17.140625" style="63" customWidth="1"/>
    <col min="3329" max="3329" width="17.7109375" style="63" customWidth="1"/>
    <col min="3330" max="3330" width="16.140625" style="63" customWidth="1"/>
    <col min="3331" max="3331" width="14.140625" style="63" customWidth="1"/>
    <col min="3332" max="3332" width="14.28515625" style="63" customWidth="1"/>
    <col min="3333" max="3334" width="17.140625" style="63" customWidth="1"/>
    <col min="3335" max="3335" width="15.42578125" style="63" bestFit="1" customWidth="1"/>
    <col min="3336" max="3336" width="15.28515625" style="63" bestFit="1" customWidth="1"/>
    <col min="3337" max="3337" width="15.140625" style="63" customWidth="1"/>
    <col min="3338" max="3338" width="15.85546875" style="63" customWidth="1"/>
    <col min="3339" max="3339" width="15.5703125" style="63" customWidth="1"/>
    <col min="3340" max="3340" width="11.28515625" style="63" bestFit="1" customWidth="1"/>
    <col min="3341" max="3580" width="11.42578125" style="63"/>
    <col min="3581" max="3581" width="44.7109375" style="63" customWidth="1"/>
    <col min="3582" max="3584" width="17.140625" style="63" customWidth="1"/>
    <col min="3585" max="3585" width="17.7109375" style="63" customWidth="1"/>
    <col min="3586" max="3586" width="16.140625" style="63" customWidth="1"/>
    <col min="3587" max="3587" width="14.140625" style="63" customWidth="1"/>
    <col min="3588" max="3588" width="14.28515625" style="63" customWidth="1"/>
    <col min="3589" max="3590" width="17.140625" style="63" customWidth="1"/>
    <col min="3591" max="3591" width="15.42578125" style="63" bestFit="1" customWidth="1"/>
    <col min="3592" max="3592" width="15.28515625" style="63" bestFit="1" customWidth="1"/>
    <col min="3593" max="3593" width="15.140625" style="63" customWidth="1"/>
    <col min="3594" max="3594" width="15.85546875" style="63" customWidth="1"/>
    <col min="3595" max="3595" width="15.5703125" style="63" customWidth="1"/>
    <col min="3596" max="3596" width="11.28515625" style="63" bestFit="1" customWidth="1"/>
    <col min="3597" max="3836" width="11.42578125" style="63"/>
    <col min="3837" max="3837" width="44.7109375" style="63" customWidth="1"/>
    <col min="3838" max="3840" width="17.140625" style="63" customWidth="1"/>
    <col min="3841" max="3841" width="17.7109375" style="63" customWidth="1"/>
    <col min="3842" max="3842" width="16.140625" style="63" customWidth="1"/>
    <col min="3843" max="3843" width="14.140625" style="63" customWidth="1"/>
    <col min="3844" max="3844" width="14.28515625" style="63" customWidth="1"/>
    <col min="3845" max="3846" width="17.140625" style="63" customWidth="1"/>
    <col min="3847" max="3847" width="15.42578125" style="63" bestFit="1" customWidth="1"/>
    <col min="3848" max="3848" width="15.28515625" style="63" bestFit="1" customWidth="1"/>
    <col min="3849" max="3849" width="15.140625" style="63" customWidth="1"/>
    <col min="3850" max="3850" width="15.85546875" style="63" customWidth="1"/>
    <col min="3851" max="3851" width="15.5703125" style="63" customWidth="1"/>
    <col min="3852" max="3852" width="11.28515625" style="63" bestFit="1" customWidth="1"/>
    <col min="3853" max="4092" width="11.42578125" style="63"/>
    <col min="4093" max="4093" width="44.7109375" style="63" customWidth="1"/>
    <col min="4094" max="4096" width="17.140625" style="63" customWidth="1"/>
    <col min="4097" max="4097" width="17.7109375" style="63" customWidth="1"/>
    <col min="4098" max="4098" width="16.140625" style="63" customWidth="1"/>
    <col min="4099" max="4099" width="14.140625" style="63" customWidth="1"/>
    <col min="4100" max="4100" width="14.28515625" style="63" customWidth="1"/>
    <col min="4101" max="4102" width="17.140625" style="63" customWidth="1"/>
    <col min="4103" max="4103" width="15.42578125" style="63" bestFit="1" customWidth="1"/>
    <col min="4104" max="4104" width="15.28515625" style="63" bestFit="1" customWidth="1"/>
    <col min="4105" max="4105" width="15.140625" style="63" customWidth="1"/>
    <col min="4106" max="4106" width="15.85546875" style="63" customWidth="1"/>
    <col min="4107" max="4107" width="15.5703125" style="63" customWidth="1"/>
    <col min="4108" max="4108" width="11.28515625" style="63" bestFit="1" customWidth="1"/>
    <col min="4109" max="4348" width="11.42578125" style="63"/>
    <col min="4349" max="4349" width="44.7109375" style="63" customWidth="1"/>
    <col min="4350" max="4352" width="17.140625" style="63" customWidth="1"/>
    <col min="4353" max="4353" width="17.7109375" style="63" customWidth="1"/>
    <col min="4354" max="4354" width="16.140625" style="63" customWidth="1"/>
    <col min="4355" max="4355" width="14.140625" style="63" customWidth="1"/>
    <col min="4356" max="4356" width="14.28515625" style="63" customWidth="1"/>
    <col min="4357" max="4358" width="17.140625" style="63" customWidth="1"/>
    <col min="4359" max="4359" width="15.42578125" style="63" bestFit="1" customWidth="1"/>
    <col min="4360" max="4360" width="15.28515625" style="63" bestFit="1" customWidth="1"/>
    <col min="4361" max="4361" width="15.140625" style="63" customWidth="1"/>
    <col min="4362" max="4362" width="15.85546875" style="63" customWidth="1"/>
    <col min="4363" max="4363" width="15.5703125" style="63" customWidth="1"/>
    <col min="4364" max="4364" width="11.28515625" style="63" bestFit="1" customWidth="1"/>
    <col min="4365" max="4604" width="11.42578125" style="63"/>
    <col min="4605" max="4605" width="44.7109375" style="63" customWidth="1"/>
    <col min="4606" max="4608" width="17.140625" style="63" customWidth="1"/>
    <col min="4609" max="4609" width="17.7109375" style="63" customWidth="1"/>
    <col min="4610" max="4610" width="16.140625" style="63" customWidth="1"/>
    <col min="4611" max="4611" width="14.140625" style="63" customWidth="1"/>
    <col min="4612" max="4612" width="14.28515625" style="63" customWidth="1"/>
    <col min="4613" max="4614" width="17.140625" style="63" customWidth="1"/>
    <col min="4615" max="4615" width="15.42578125" style="63" bestFit="1" customWidth="1"/>
    <col min="4616" max="4616" width="15.28515625" style="63" bestFit="1" customWidth="1"/>
    <col min="4617" max="4617" width="15.140625" style="63" customWidth="1"/>
    <col min="4618" max="4618" width="15.85546875" style="63" customWidth="1"/>
    <col min="4619" max="4619" width="15.5703125" style="63" customWidth="1"/>
    <col min="4620" max="4620" width="11.28515625" style="63" bestFit="1" customWidth="1"/>
    <col min="4621" max="4860" width="11.42578125" style="63"/>
    <col min="4861" max="4861" width="44.7109375" style="63" customWidth="1"/>
    <col min="4862" max="4864" width="17.140625" style="63" customWidth="1"/>
    <col min="4865" max="4865" width="17.7109375" style="63" customWidth="1"/>
    <col min="4866" max="4866" width="16.140625" style="63" customWidth="1"/>
    <col min="4867" max="4867" width="14.140625" style="63" customWidth="1"/>
    <col min="4868" max="4868" width="14.28515625" style="63" customWidth="1"/>
    <col min="4869" max="4870" width="17.140625" style="63" customWidth="1"/>
    <col min="4871" max="4871" width="15.42578125" style="63" bestFit="1" customWidth="1"/>
    <col min="4872" max="4872" width="15.28515625" style="63" bestFit="1" customWidth="1"/>
    <col min="4873" max="4873" width="15.140625" style="63" customWidth="1"/>
    <col min="4874" max="4874" width="15.85546875" style="63" customWidth="1"/>
    <col min="4875" max="4875" width="15.5703125" style="63" customWidth="1"/>
    <col min="4876" max="4876" width="11.28515625" style="63" bestFit="1" customWidth="1"/>
    <col min="4877" max="5116" width="11.42578125" style="63"/>
    <col min="5117" max="5117" width="44.7109375" style="63" customWidth="1"/>
    <col min="5118" max="5120" width="17.140625" style="63" customWidth="1"/>
    <col min="5121" max="5121" width="17.7109375" style="63" customWidth="1"/>
    <col min="5122" max="5122" width="16.140625" style="63" customWidth="1"/>
    <col min="5123" max="5123" width="14.140625" style="63" customWidth="1"/>
    <col min="5124" max="5124" width="14.28515625" style="63" customWidth="1"/>
    <col min="5125" max="5126" width="17.140625" style="63" customWidth="1"/>
    <col min="5127" max="5127" width="15.42578125" style="63" bestFit="1" customWidth="1"/>
    <col min="5128" max="5128" width="15.28515625" style="63" bestFit="1" customWidth="1"/>
    <col min="5129" max="5129" width="15.140625" style="63" customWidth="1"/>
    <col min="5130" max="5130" width="15.85546875" style="63" customWidth="1"/>
    <col min="5131" max="5131" width="15.5703125" style="63" customWidth="1"/>
    <col min="5132" max="5132" width="11.28515625" style="63" bestFit="1" customWidth="1"/>
    <col min="5133" max="5372" width="11.42578125" style="63"/>
    <col min="5373" max="5373" width="44.7109375" style="63" customWidth="1"/>
    <col min="5374" max="5376" width="17.140625" style="63" customWidth="1"/>
    <col min="5377" max="5377" width="17.7109375" style="63" customWidth="1"/>
    <col min="5378" max="5378" width="16.140625" style="63" customWidth="1"/>
    <col min="5379" max="5379" width="14.140625" style="63" customWidth="1"/>
    <col min="5380" max="5380" width="14.28515625" style="63" customWidth="1"/>
    <col min="5381" max="5382" width="17.140625" style="63" customWidth="1"/>
    <col min="5383" max="5383" width="15.42578125" style="63" bestFit="1" customWidth="1"/>
    <col min="5384" max="5384" width="15.28515625" style="63" bestFit="1" customWidth="1"/>
    <col min="5385" max="5385" width="15.140625" style="63" customWidth="1"/>
    <col min="5386" max="5386" width="15.85546875" style="63" customWidth="1"/>
    <col min="5387" max="5387" width="15.5703125" style="63" customWidth="1"/>
    <col min="5388" max="5388" width="11.28515625" style="63" bestFit="1" customWidth="1"/>
    <col min="5389" max="5628" width="11.42578125" style="63"/>
    <col min="5629" max="5629" width="44.7109375" style="63" customWidth="1"/>
    <col min="5630" max="5632" width="17.140625" style="63" customWidth="1"/>
    <col min="5633" max="5633" width="17.7109375" style="63" customWidth="1"/>
    <col min="5634" max="5634" width="16.140625" style="63" customWidth="1"/>
    <col min="5635" max="5635" width="14.140625" style="63" customWidth="1"/>
    <col min="5636" max="5636" width="14.28515625" style="63" customWidth="1"/>
    <col min="5637" max="5638" width="17.140625" style="63" customWidth="1"/>
    <col min="5639" max="5639" width="15.42578125" style="63" bestFit="1" customWidth="1"/>
    <col min="5640" max="5640" width="15.28515625" style="63" bestFit="1" customWidth="1"/>
    <col min="5641" max="5641" width="15.140625" style="63" customWidth="1"/>
    <col min="5642" max="5642" width="15.85546875" style="63" customWidth="1"/>
    <col min="5643" max="5643" width="15.5703125" style="63" customWidth="1"/>
    <col min="5644" max="5644" width="11.28515625" style="63" bestFit="1" customWidth="1"/>
    <col min="5645" max="5884" width="11.42578125" style="63"/>
    <col min="5885" max="5885" width="44.7109375" style="63" customWidth="1"/>
    <col min="5886" max="5888" width="17.140625" style="63" customWidth="1"/>
    <col min="5889" max="5889" width="17.7109375" style="63" customWidth="1"/>
    <col min="5890" max="5890" width="16.140625" style="63" customWidth="1"/>
    <col min="5891" max="5891" width="14.140625" style="63" customWidth="1"/>
    <col min="5892" max="5892" width="14.28515625" style="63" customWidth="1"/>
    <col min="5893" max="5894" width="17.140625" style="63" customWidth="1"/>
    <col min="5895" max="5895" width="15.42578125" style="63" bestFit="1" customWidth="1"/>
    <col min="5896" max="5896" width="15.28515625" style="63" bestFit="1" customWidth="1"/>
    <col min="5897" max="5897" width="15.140625" style="63" customWidth="1"/>
    <col min="5898" max="5898" width="15.85546875" style="63" customWidth="1"/>
    <col min="5899" max="5899" width="15.5703125" style="63" customWidth="1"/>
    <col min="5900" max="5900" width="11.28515625" style="63" bestFit="1" customWidth="1"/>
    <col min="5901" max="6140" width="11.42578125" style="63"/>
    <col min="6141" max="6141" width="44.7109375" style="63" customWidth="1"/>
    <col min="6142" max="6144" width="17.140625" style="63" customWidth="1"/>
    <col min="6145" max="6145" width="17.7109375" style="63" customWidth="1"/>
    <col min="6146" max="6146" width="16.140625" style="63" customWidth="1"/>
    <col min="6147" max="6147" width="14.140625" style="63" customWidth="1"/>
    <col min="6148" max="6148" width="14.28515625" style="63" customWidth="1"/>
    <col min="6149" max="6150" width="17.140625" style="63" customWidth="1"/>
    <col min="6151" max="6151" width="15.42578125" style="63" bestFit="1" customWidth="1"/>
    <col min="6152" max="6152" width="15.28515625" style="63" bestFit="1" customWidth="1"/>
    <col min="6153" max="6153" width="15.140625" style="63" customWidth="1"/>
    <col min="6154" max="6154" width="15.85546875" style="63" customWidth="1"/>
    <col min="6155" max="6155" width="15.5703125" style="63" customWidth="1"/>
    <col min="6156" max="6156" width="11.28515625" style="63" bestFit="1" customWidth="1"/>
    <col min="6157" max="6396" width="11.42578125" style="63"/>
    <col min="6397" max="6397" width="44.7109375" style="63" customWidth="1"/>
    <col min="6398" max="6400" width="17.140625" style="63" customWidth="1"/>
    <col min="6401" max="6401" width="17.7109375" style="63" customWidth="1"/>
    <col min="6402" max="6402" width="16.140625" style="63" customWidth="1"/>
    <col min="6403" max="6403" width="14.140625" style="63" customWidth="1"/>
    <col min="6404" max="6404" width="14.28515625" style="63" customWidth="1"/>
    <col min="6405" max="6406" width="17.140625" style="63" customWidth="1"/>
    <col min="6407" max="6407" width="15.42578125" style="63" bestFit="1" customWidth="1"/>
    <col min="6408" max="6408" width="15.28515625" style="63" bestFit="1" customWidth="1"/>
    <col min="6409" max="6409" width="15.140625" style="63" customWidth="1"/>
    <col min="6410" max="6410" width="15.85546875" style="63" customWidth="1"/>
    <col min="6411" max="6411" width="15.5703125" style="63" customWidth="1"/>
    <col min="6412" max="6412" width="11.28515625" style="63" bestFit="1" customWidth="1"/>
    <col min="6413" max="6652" width="11.42578125" style="63"/>
    <col min="6653" max="6653" width="44.7109375" style="63" customWidth="1"/>
    <col min="6654" max="6656" width="17.140625" style="63" customWidth="1"/>
    <col min="6657" max="6657" width="17.7109375" style="63" customWidth="1"/>
    <col min="6658" max="6658" width="16.140625" style="63" customWidth="1"/>
    <col min="6659" max="6659" width="14.140625" style="63" customWidth="1"/>
    <col min="6660" max="6660" width="14.28515625" style="63" customWidth="1"/>
    <col min="6661" max="6662" width="17.140625" style="63" customWidth="1"/>
    <col min="6663" max="6663" width="15.42578125" style="63" bestFit="1" customWidth="1"/>
    <col min="6664" max="6664" width="15.28515625" style="63" bestFit="1" customWidth="1"/>
    <col min="6665" max="6665" width="15.140625" style="63" customWidth="1"/>
    <col min="6666" max="6666" width="15.85546875" style="63" customWidth="1"/>
    <col min="6667" max="6667" width="15.5703125" style="63" customWidth="1"/>
    <col min="6668" max="6668" width="11.28515625" style="63" bestFit="1" customWidth="1"/>
    <col min="6669" max="6908" width="11.42578125" style="63"/>
    <col min="6909" max="6909" width="44.7109375" style="63" customWidth="1"/>
    <col min="6910" max="6912" width="17.140625" style="63" customWidth="1"/>
    <col min="6913" max="6913" width="17.7109375" style="63" customWidth="1"/>
    <col min="6914" max="6914" width="16.140625" style="63" customWidth="1"/>
    <col min="6915" max="6915" width="14.140625" style="63" customWidth="1"/>
    <col min="6916" max="6916" width="14.28515625" style="63" customWidth="1"/>
    <col min="6917" max="6918" width="17.140625" style="63" customWidth="1"/>
    <col min="6919" max="6919" width="15.42578125" style="63" bestFit="1" customWidth="1"/>
    <col min="6920" max="6920" width="15.28515625" style="63" bestFit="1" customWidth="1"/>
    <col min="6921" max="6921" width="15.140625" style="63" customWidth="1"/>
    <col min="6922" max="6922" width="15.85546875" style="63" customWidth="1"/>
    <col min="6923" max="6923" width="15.5703125" style="63" customWidth="1"/>
    <col min="6924" max="6924" width="11.28515625" style="63" bestFit="1" customWidth="1"/>
    <col min="6925" max="7164" width="11.42578125" style="63"/>
    <col min="7165" max="7165" width="44.7109375" style="63" customWidth="1"/>
    <col min="7166" max="7168" width="17.140625" style="63" customWidth="1"/>
    <col min="7169" max="7169" width="17.7109375" style="63" customWidth="1"/>
    <col min="7170" max="7170" width="16.140625" style="63" customWidth="1"/>
    <col min="7171" max="7171" width="14.140625" style="63" customWidth="1"/>
    <col min="7172" max="7172" width="14.28515625" style="63" customWidth="1"/>
    <col min="7173" max="7174" width="17.140625" style="63" customWidth="1"/>
    <col min="7175" max="7175" width="15.42578125" style="63" bestFit="1" customWidth="1"/>
    <col min="7176" max="7176" width="15.28515625" style="63" bestFit="1" customWidth="1"/>
    <col min="7177" max="7177" width="15.140625" style="63" customWidth="1"/>
    <col min="7178" max="7178" width="15.85546875" style="63" customWidth="1"/>
    <col min="7179" max="7179" width="15.5703125" style="63" customWidth="1"/>
    <col min="7180" max="7180" width="11.28515625" style="63" bestFit="1" customWidth="1"/>
    <col min="7181" max="7420" width="11.42578125" style="63"/>
    <col min="7421" max="7421" width="44.7109375" style="63" customWidth="1"/>
    <col min="7422" max="7424" width="17.140625" style="63" customWidth="1"/>
    <col min="7425" max="7425" width="17.7109375" style="63" customWidth="1"/>
    <col min="7426" max="7426" width="16.140625" style="63" customWidth="1"/>
    <col min="7427" max="7427" width="14.140625" style="63" customWidth="1"/>
    <col min="7428" max="7428" width="14.28515625" style="63" customWidth="1"/>
    <col min="7429" max="7430" width="17.140625" style="63" customWidth="1"/>
    <col min="7431" max="7431" width="15.42578125" style="63" bestFit="1" customWidth="1"/>
    <col min="7432" max="7432" width="15.28515625" style="63" bestFit="1" customWidth="1"/>
    <col min="7433" max="7433" width="15.140625" style="63" customWidth="1"/>
    <col min="7434" max="7434" width="15.85546875" style="63" customWidth="1"/>
    <col min="7435" max="7435" width="15.5703125" style="63" customWidth="1"/>
    <col min="7436" max="7436" width="11.28515625" style="63" bestFit="1" customWidth="1"/>
    <col min="7437" max="7676" width="11.42578125" style="63"/>
    <col min="7677" max="7677" width="44.7109375" style="63" customWidth="1"/>
    <col min="7678" max="7680" width="17.140625" style="63" customWidth="1"/>
    <col min="7681" max="7681" width="17.7109375" style="63" customWidth="1"/>
    <col min="7682" max="7682" width="16.140625" style="63" customWidth="1"/>
    <col min="7683" max="7683" width="14.140625" style="63" customWidth="1"/>
    <col min="7684" max="7684" width="14.28515625" style="63" customWidth="1"/>
    <col min="7685" max="7686" width="17.140625" style="63" customWidth="1"/>
    <col min="7687" max="7687" width="15.42578125" style="63" bestFit="1" customWidth="1"/>
    <col min="7688" max="7688" width="15.28515625" style="63" bestFit="1" customWidth="1"/>
    <col min="7689" max="7689" width="15.140625" style="63" customWidth="1"/>
    <col min="7690" max="7690" width="15.85546875" style="63" customWidth="1"/>
    <col min="7691" max="7691" width="15.5703125" style="63" customWidth="1"/>
    <col min="7692" max="7692" width="11.28515625" style="63" bestFit="1" customWidth="1"/>
    <col min="7693" max="7932" width="11.42578125" style="63"/>
    <col min="7933" max="7933" width="44.7109375" style="63" customWidth="1"/>
    <col min="7934" max="7936" width="17.140625" style="63" customWidth="1"/>
    <col min="7937" max="7937" width="17.7109375" style="63" customWidth="1"/>
    <col min="7938" max="7938" width="16.140625" style="63" customWidth="1"/>
    <col min="7939" max="7939" width="14.140625" style="63" customWidth="1"/>
    <col min="7940" max="7940" width="14.28515625" style="63" customWidth="1"/>
    <col min="7941" max="7942" width="17.140625" style="63" customWidth="1"/>
    <col min="7943" max="7943" width="15.42578125" style="63" bestFit="1" customWidth="1"/>
    <col min="7944" max="7944" width="15.28515625" style="63" bestFit="1" customWidth="1"/>
    <col min="7945" max="7945" width="15.140625" style="63" customWidth="1"/>
    <col min="7946" max="7946" width="15.85546875" style="63" customWidth="1"/>
    <col min="7947" max="7947" width="15.5703125" style="63" customWidth="1"/>
    <col min="7948" max="7948" width="11.28515625" style="63" bestFit="1" customWidth="1"/>
    <col min="7949" max="8188" width="11.42578125" style="63"/>
    <col min="8189" max="8189" width="44.7109375" style="63" customWidth="1"/>
    <col min="8190" max="8192" width="17.140625" style="63" customWidth="1"/>
    <col min="8193" max="8193" width="17.7109375" style="63" customWidth="1"/>
    <col min="8194" max="8194" width="16.140625" style="63" customWidth="1"/>
    <col min="8195" max="8195" width="14.140625" style="63" customWidth="1"/>
    <col min="8196" max="8196" width="14.28515625" style="63" customWidth="1"/>
    <col min="8197" max="8198" width="17.140625" style="63" customWidth="1"/>
    <col min="8199" max="8199" width="15.42578125" style="63" bestFit="1" customWidth="1"/>
    <col min="8200" max="8200" width="15.28515625" style="63" bestFit="1" customWidth="1"/>
    <col min="8201" max="8201" width="15.140625" style="63" customWidth="1"/>
    <col min="8202" max="8202" width="15.85546875" style="63" customWidth="1"/>
    <col min="8203" max="8203" width="15.5703125" style="63" customWidth="1"/>
    <col min="8204" max="8204" width="11.28515625" style="63" bestFit="1" customWidth="1"/>
    <col min="8205" max="8444" width="11.42578125" style="63"/>
    <col min="8445" max="8445" width="44.7109375" style="63" customWidth="1"/>
    <col min="8446" max="8448" width="17.140625" style="63" customWidth="1"/>
    <col min="8449" max="8449" width="17.7109375" style="63" customWidth="1"/>
    <col min="8450" max="8450" width="16.140625" style="63" customWidth="1"/>
    <col min="8451" max="8451" width="14.140625" style="63" customWidth="1"/>
    <col min="8452" max="8452" width="14.28515625" style="63" customWidth="1"/>
    <col min="8453" max="8454" width="17.140625" style="63" customWidth="1"/>
    <col min="8455" max="8455" width="15.42578125" style="63" bestFit="1" customWidth="1"/>
    <col min="8456" max="8456" width="15.28515625" style="63" bestFit="1" customWidth="1"/>
    <col min="8457" max="8457" width="15.140625" style="63" customWidth="1"/>
    <col min="8458" max="8458" width="15.85546875" style="63" customWidth="1"/>
    <col min="8459" max="8459" width="15.5703125" style="63" customWidth="1"/>
    <col min="8460" max="8460" width="11.28515625" style="63" bestFit="1" customWidth="1"/>
    <col min="8461" max="8700" width="11.42578125" style="63"/>
    <col min="8701" max="8701" width="44.7109375" style="63" customWidth="1"/>
    <col min="8702" max="8704" width="17.140625" style="63" customWidth="1"/>
    <col min="8705" max="8705" width="17.7109375" style="63" customWidth="1"/>
    <col min="8706" max="8706" width="16.140625" style="63" customWidth="1"/>
    <col min="8707" max="8707" width="14.140625" style="63" customWidth="1"/>
    <col min="8708" max="8708" width="14.28515625" style="63" customWidth="1"/>
    <col min="8709" max="8710" width="17.140625" style="63" customWidth="1"/>
    <col min="8711" max="8711" width="15.42578125" style="63" bestFit="1" customWidth="1"/>
    <col min="8712" max="8712" width="15.28515625" style="63" bestFit="1" customWidth="1"/>
    <col min="8713" max="8713" width="15.140625" style="63" customWidth="1"/>
    <col min="8714" max="8714" width="15.85546875" style="63" customWidth="1"/>
    <col min="8715" max="8715" width="15.5703125" style="63" customWidth="1"/>
    <col min="8716" max="8716" width="11.28515625" style="63" bestFit="1" customWidth="1"/>
    <col min="8717" max="8956" width="11.42578125" style="63"/>
    <col min="8957" max="8957" width="44.7109375" style="63" customWidth="1"/>
    <col min="8958" max="8960" width="17.140625" style="63" customWidth="1"/>
    <col min="8961" max="8961" width="17.7109375" style="63" customWidth="1"/>
    <col min="8962" max="8962" width="16.140625" style="63" customWidth="1"/>
    <col min="8963" max="8963" width="14.140625" style="63" customWidth="1"/>
    <col min="8964" max="8964" width="14.28515625" style="63" customWidth="1"/>
    <col min="8965" max="8966" width="17.140625" style="63" customWidth="1"/>
    <col min="8967" max="8967" width="15.42578125" style="63" bestFit="1" customWidth="1"/>
    <col min="8968" max="8968" width="15.28515625" style="63" bestFit="1" customWidth="1"/>
    <col min="8969" max="8969" width="15.140625" style="63" customWidth="1"/>
    <col min="8970" max="8970" width="15.85546875" style="63" customWidth="1"/>
    <col min="8971" max="8971" width="15.5703125" style="63" customWidth="1"/>
    <col min="8972" max="8972" width="11.28515625" style="63" bestFit="1" customWidth="1"/>
    <col min="8973" max="9212" width="11.42578125" style="63"/>
    <col min="9213" max="9213" width="44.7109375" style="63" customWidth="1"/>
    <col min="9214" max="9216" width="17.140625" style="63" customWidth="1"/>
    <col min="9217" max="9217" width="17.7109375" style="63" customWidth="1"/>
    <col min="9218" max="9218" width="16.140625" style="63" customWidth="1"/>
    <col min="9219" max="9219" width="14.140625" style="63" customWidth="1"/>
    <col min="9220" max="9220" width="14.28515625" style="63" customWidth="1"/>
    <col min="9221" max="9222" width="17.140625" style="63" customWidth="1"/>
    <col min="9223" max="9223" width="15.42578125" style="63" bestFit="1" customWidth="1"/>
    <col min="9224" max="9224" width="15.28515625" style="63" bestFit="1" customWidth="1"/>
    <col min="9225" max="9225" width="15.140625" style="63" customWidth="1"/>
    <col min="9226" max="9226" width="15.85546875" style="63" customWidth="1"/>
    <col min="9227" max="9227" width="15.5703125" style="63" customWidth="1"/>
    <col min="9228" max="9228" width="11.28515625" style="63" bestFit="1" customWidth="1"/>
    <col min="9229" max="9468" width="11.42578125" style="63"/>
    <col min="9469" max="9469" width="44.7109375" style="63" customWidth="1"/>
    <col min="9470" max="9472" width="17.140625" style="63" customWidth="1"/>
    <col min="9473" max="9473" width="17.7109375" style="63" customWidth="1"/>
    <col min="9474" max="9474" width="16.140625" style="63" customWidth="1"/>
    <col min="9475" max="9475" width="14.140625" style="63" customWidth="1"/>
    <col min="9476" max="9476" width="14.28515625" style="63" customWidth="1"/>
    <col min="9477" max="9478" width="17.140625" style="63" customWidth="1"/>
    <col min="9479" max="9479" width="15.42578125" style="63" bestFit="1" customWidth="1"/>
    <col min="9480" max="9480" width="15.28515625" style="63" bestFit="1" customWidth="1"/>
    <col min="9481" max="9481" width="15.140625" style="63" customWidth="1"/>
    <col min="9482" max="9482" width="15.85546875" style="63" customWidth="1"/>
    <col min="9483" max="9483" width="15.5703125" style="63" customWidth="1"/>
    <col min="9484" max="9484" width="11.28515625" style="63" bestFit="1" customWidth="1"/>
    <col min="9485" max="9724" width="11.42578125" style="63"/>
    <col min="9725" max="9725" width="44.7109375" style="63" customWidth="1"/>
    <col min="9726" max="9728" width="17.140625" style="63" customWidth="1"/>
    <col min="9729" max="9729" width="17.7109375" style="63" customWidth="1"/>
    <col min="9730" max="9730" width="16.140625" style="63" customWidth="1"/>
    <col min="9731" max="9731" width="14.140625" style="63" customWidth="1"/>
    <col min="9732" max="9732" width="14.28515625" style="63" customWidth="1"/>
    <col min="9733" max="9734" width="17.140625" style="63" customWidth="1"/>
    <col min="9735" max="9735" width="15.42578125" style="63" bestFit="1" customWidth="1"/>
    <col min="9736" max="9736" width="15.28515625" style="63" bestFit="1" customWidth="1"/>
    <col min="9737" max="9737" width="15.140625" style="63" customWidth="1"/>
    <col min="9738" max="9738" width="15.85546875" style="63" customWidth="1"/>
    <col min="9739" max="9739" width="15.5703125" style="63" customWidth="1"/>
    <col min="9740" max="9740" width="11.28515625" style="63" bestFit="1" customWidth="1"/>
    <col min="9741" max="9980" width="11.42578125" style="63"/>
    <col min="9981" max="9981" width="44.7109375" style="63" customWidth="1"/>
    <col min="9982" max="9984" width="17.140625" style="63" customWidth="1"/>
    <col min="9985" max="9985" width="17.7109375" style="63" customWidth="1"/>
    <col min="9986" max="9986" width="16.140625" style="63" customWidth="1"/>
    <col min="9987" max="9987" width="14.140625" style="63" customWidth="1"/>
    <col min="9988" max="9988" width="14.28515625" style="63" customWidth="1"/>
    <col min="9989" max="9990" width="17.140625" style="63" customWidth="1"/>
    <col min="9991" max="9991" width="15.42578125" style="63" bestFit="1" customWidth="1"/>
    <col min="9992" max="9992" width="15.28515625" style="63" bestFit="1" customWidth="1"/>
    <col min="9993" max="9993" width="15.140625" style="63" customWidth="1"/>
    <col min="9994" max="9994" width="15.85546875" style="63" customWidth="1"/>
    <col min="9995" max="9995" width="15.5703125" style="63" customWidth="1"/>
    <col min="9996" max="9996" width="11.28515625" style="63" bestFit="1" customWidth="1"/>
    <col min="9997" max="10236" width="11.42578125" style="63"/>
    <col min="10237" max="10237" width="44.7109375" style="63" customWidth="1"/>
    <col min="10238" max="10240" width="17.140625" style="63" customWidth="1"/>
    <col min="10241" max="10241" width="17.7109375" style="63" customWidth="1"/>
    <col min="10242" max="10242" width="16.140625" style="63" customWidth="1"/>
    <col min="10243" max="10243" width="14.140625" style="63" customWidth="1"/>
    <col min="10244" max="10244" width="14.28515625" style="63" customWidth="1"/>
    <col min="10245" max="10246" width="17.140625" style="63" customWidth="1"/>
    <col min="10247" max="10247" width="15.42578125" style="63" bestFit="1" customWidth="1"/>
    <col min="10248" max="10248" width="15.28515625" style="63" bestFit="1" customWidth="1"/>
    <col min="10249" max="10249" width="15.140625" style="63" customWidth="1"/>
    <col min="10250" max="10250" width="15.85546875" style="63" customWidth="1"/>
    <col min="10251" max="10251" width="15.5703125" style="63" customWidth="1"/>
    <col min="10252" max="10252" width="11.28515625" style="63" bestFit="1" customWidth="1"/>
    <col min="10253" max="10492" width="11.42578125" style="63"/>
    <col min="10493" max="10493" width="44.7109375" style="63" customWidth="1"/>
    <col min="10494" max="10496" width="17.140625" style="63" customWidth="1"/>
    <col min="10497" max="10497" width="17.7109375" style="63" customWidth="1"/>
    <col min="10498" max="10498" width="16.140625" style="63" customWidth="1"/>
    <col min="10499" max="10499" width="14.140625" style="63" customWidth="1"/>
    <col min="10500" max="10500" width="14.28515625" style="63" customWidth="1"/>
    <col min="10501" max="10502" width="17.140625" style="63" customWidth="1"/>
    <col min="10503" max="10503" width="15.42578125" style="63" bestFit="1" customWidth="1"/>
    <col min="10504" max="10504" width="15.28515625" style="63" bestFit="1" customWidth="1"/>
    <col min="10505" max="10505" width="15.140625" style="63" customWidth="1"/>
    <col min="10506" max="10506" width="15.85546875" style="63" customWidth="1"/>
    <col min="10507" max="10507" width="15.5703125" style="63" customWidth="1"/>
    <col min="10508" max="10508" width="11.28515625" style="63" bestFit="1" customWidth="1"/>
    <col min="10509" max="10748" width="11.42578125" style="63"/>
    <col min="10749" max="10749" width="44.7109375" style="63" customWidth="1"/>
    <col min="10750" max="10752" width="17.140625" style="63" customWidth="1"/>
    <col min="10753" max="10753" width="17.7109375" style="63" customWidth="1"/>
    <col min="10754" max="10754" width="16.140625" style="63" customWidth="1"/>
    <col min="10755" max="10755" width="14.140625" style="63" customWidth="1"/>
    <col min="10756" max="10756" width="14.28515625" style="63" customWidth="1"/>
    <col min="10757" max="10758" width="17.140625" style="63" customWidth="1"/>
    <col min="10759" max="10759" width="15.42578125" style="63" bestFit="1" customWidth="1"/>
    <col min="10760" max="10760" width="15.28515625" style="63" bestFit="1" customWidth="1"/>
    <col min="10761" max="10761" width="15.140625" style="63" customWidth="1"/>
    <col min="10762" max="10762" width="15.85546875" style="63" customWidth="1"/>
    <col min="10763" max="10763" width="15.5703125" style="63" customWidth="1"/>
    <col min="10764" max="10764" width="11.28515625" style="63" bestFit="1" customWidth="1"/>
    <col min="10765" max="11004" width="11.42578125" style="63"/>
    <col min="11005" max="11005" width="44.7109375" style="63" customWidth="1"/>
    <col min="11006" max="11008" width="17.140625" style="63" customWidth="1"/>
    <col min="11009" max="11009" width="17.7109375" style="63" customWidth="1"/>
    <col min="11010" max="11010" width="16.140625" style="63" customWidth="1"/>
    <col min="11011" max="11011" width="14.140625" style="63" customWidth="1"/>
    <col min="11012" max="11012" width="14.28515625" style="63" customWidth="1"/>
    <col min="11013" max="11014" width="17.140625" style="63" customWidth="1"/>
    <col min="11015" max="11015" width="15.42578125" style="63" bestFit="1" customWidth="1"/>
    <col min="11016" max="11016" width="15.28515625" style="63" bestFit="1" customWidth="1"/>
    <col min="11017" max="11017" width="15.140625" style="63" customWidth="1"/>
    <col min="11018" max="11018" width="15.85546875" style="63" customWidth="1"/>
    <col min="11019" max="11019" width="15.5703125" style="63" customWidth="1"/>
    <col min="11020" max="11020" width="11.28515625" style="63" bestFit="1" customWidth="1"/>
    <col min="11021" max="11260" width="11.42578125" style="63"/>
    <col min="11261" max="11261" width="44.7109375" style="63" customWidth="1"/>
    <col min="11262" max="11264" width="17.140625" style="63" customWidth="1"/>
    <col min="11265" max="11265" width="17.7109375" style="63" customWidth="1"/>
    <col min="11266" max="11266" width="16.140625" style="63" customWidth="1"/>
    <col min="11267" max="11267" width="14.140625" style="63" customWidth="1"/>
    <col min="11268" max="11268" width="14.28515625" style="63" customWidth="1"/>
    <col min="11269" max="11270" width="17.140625" style="63" customWidth="1"/>
    <col min="11271" max="11271" width="15.42578125" style="63" bestFit="1" customWidth="1"/>
    <col min="11272" max="11272" width="15.28515625" style="63" bestFit="1" customWidth="1"/>
    <col min="11273" max="11273" width="15.140625" style="63" customWidth="1"/>
    <col min="11274" max="11274" width="15.85546875" style="63" customWidth="1"/>
    <col min="11275" max="11275" width="15.5703125" style="63" customWidth="1"/>
    <col min="11276" max="11276" width="11.28515625" style="63" bestFit="1" customWidth="1"/>
    <col min="11277" max="11516" width="11.42578125" style="63"/>
    <col min="11517" max="11517" width="44.7109375" style="63" customWidth="1"/>
    <col min="11518" max="11520" width="17.140625" style="63" customWidth="1"/>
    <col min="11521" max="11521" width="17.7109375" style="63" customWidth="1"/>
    <col min="11522" max="11522" width="16.140625" style="63" customWidth="1"/>
    <col min="11523" max="11523" width="14.140625" style="63" customWidth="1"/>
    <col min="11524" max="11524" width="14.28515625" style="63" customWidth="1"/>
    <col min="11525" max="11526" width="17.140625" style="63" customWidth="1"/>
    <col min="11527" max="11527" width="15.42578125" style="63" bestFit="1" customWidth="1"/>
    <col min="11528" max="11528" width="15.28515625" style="63" bestFit="1" customWidth="1"/>
    <col min="11529" max="11529" width="15.140625" style="63" customWidth="1"/>
    <col min="11530" max="11530" width="15.85546875" style="63" customWidth="1"/>
    <col min="11531" max="11531" width="15.5703125" style="63" customWidth="1"/>
    <col min="11532" max="11532" width="11.28515625" style="63" bestFit="1" customWidth="1"/>
    <col min="11533" max="11772" width="11.42578125" style="63"/>
    <col min="11773" max="11773" width="44.7109375" style="63" customWidth="1"/>
    <col min="11774" max="11776" width="17.140625" style="63" customWidth="1"/>
    <col min="11777" max="11777" width="17.7109375" style="63" customWidth="1"/>
    <col min="11778" max="11778" width="16.140625" style="63" customWidth="1"/>
    <col min="11779" max="11779" width="14.140625" style="63" customWidth="1"/>
    <col min="11780" max="11780" width="14.28515625" style="63" customWidth="1"/>
    <col min="11781" max="11782" width="17.140625" style="63" customWidth="1"/>
    <col min="11783" max="11783" width="15.42578125" style="63" bestFit="1" customWidth="1"/>
    <col min="11784" max="11784" width="15.28515625" style="63" bestFit="1" customWidth="1"/>
    <col min="11785" max="11785" width="15.140625" style="63" customWidth="1"/>
    <col min="11786" max="11786" width="15.85546875" style="63" customWidth="1"/>
    <col min="11787" max="11787" width="15.5703125" style="63" customWidth="1"/>
    <col min="11788" max="11788" width="11.28515625" style="63" bestFit="1" customWidth="1"/>
    <col min="11789" max="12028" width="11.42578125" style="63"/>
    <col min="12029" max="12029" width="44.7109375" style="63" customWidth="1"/>
    <col min="12030" max="12032" width="17.140625" style="63" customWidth="1"/>
    <col min="12033" max="12033" width="17.7109375" style="63" customWidth="1"/>
    <col min="12034" max="12034" width="16.140625" style="63" customWidth="1"/>
    <col min="12035" max="12035" width="14.140625" style="63" customWidth="1"/>
    <col min="12036" max="12036" width="14.28515625" style="63" customWidth="1"/>
    <col min="12037" max="12038" width="17.140625" style="63" customWidth="1"/>
    <col min="12039" max="12039" width="15.42578125" style="63" bestFit="1" customWidth="1"/>
    <col min="12040" max="12040" width="15.28515625" style="63" bestFit="1" customWidth="1"/>
    <col min="12041" max="12041" width="15.140625" style="63" customWidth="1"/>
    <col min="12042" max="12042" width="15.85546875" style="63" customWidth="1"/>
    <col min="12043" max="12043" width="15.5703125" style="63" customWidth="1"/>
    <col min="12044" max="12044" width="11.28515625" style="63" bestFit="1" customWidth="1"/>
    <col min="12045" max="12284" width="11.42578125" style="63"/>
    <col min="12285" max="12285" width="44.7109375" style="63" customWidth="1"/>
    <col min="12286" max="12288" width="17.140625" style="63" customWidth="1"/>
    <col min="12289" max="12289" width="17.7109375" style="63" customWidth="1"/>
    <col min="12290" max="12290" width="16.140625" style="63" customWidth="1"/>
    <col min="12291" max="12291" width="14.140625" style="63" customWidth="1"/>
    <col min="12292" max="12292" width="14.28515625" style="63" customWidth="1"/>
    <col min="12293" max="12294" width="17.140625" style="63" customWidth="1"/>
    <col min="12295" max="12295" width="15.42578125" style="63" bestFit="1" customWidth="1"/>
    <col min="12296" max="12296" width="15.28515625" style="63" bestFit="1" customWidth="1"/>
    <col min="12297" max="12297" width="15.140625" style="63" customWidth="1"/>
    <col min="12298" max="12298" width="15.85546875" style="63" customWidth="1"/>
    <col min="12299" max="12299" width="15.5703125" style="63" customWidth="1"/>
    <col min="12300" max="12300" width="11.28515625" style="63" bestFit="1" customWidth="1"/>
    <col min="12301" max="12540" width="11.42578125" style="63"/>
    <col min="12541" max="12541" width="44.7109375" style="63" customWidth="1"/>
    <col min="12542" max="12544" width="17.140625" style="63" customWidth="1"/>
    <col min="12545" max="12545" width="17.7109375" style="63" customWidth="1"/>
    <col min="12546" max="12546" width="16.140625" style="63" customWidth="1"/>
    <col min="12547" max="12547" width="14.140625" style="63" customWidth="1"/>
    <col min="12548" max="12548" width="14.28515625" style="63" customWidth="1"/>
    <col min="12549" max="12550" width="17.140625" style="63" customWidth="1"/>
    <col min="12551" max="12551" width="15.42578125" style="63" bestFit="1" customWidth="1"/>
    <col min="12552" max="12552" width="15.28515625" style="63" bestFit="1" customWidth="1"/>
    <col min="12553" max="12553" width="15.140625" style="63" customWidth="1"/>
    <col min="12554" max="12554" width="15.85546875" style="63" customWidth="1"/>
    <col min="12555" max="12555" width="15.5703125" style="63" customWidth="1"/>
    <col min="12556" max="12556" width="11.28515625" style="63" bestFit="1" customWidth="1"/>
    <col min="12557" max="12796" width="11.42578125" style="63"/>
    <col min="12797" max="12797" width="44.7109375" style="63" customWidth="1"/>
    <col min="12798" max="12800" width="17.140625" style="63" customWidth="1"/>
    <col min="12801" max="12801" width="17.7109375" style="63" customWidth="1"/>
    <col min="12802" max="12802" width="16.140625" style="63" customWidth="1"/>
    <col min="12803" max="12803" width="14.140625" style="63" customWidth="1"/>
    <col min="12804" max="12804" width="14.28515625" style="63" customWidth="1"/>
    <col min="12805" max="12806" width="17.140625" style="63" customWidth="1"/>
    <col min="12807" max="12807" width="15.42578125" style="63" bestFit="1" customWidth="1"/>
    <col min="12808" max="12808" width="15.28515625" style="63" bestFit="1" customWidth="1"/>
    <col min="12809" max="12809" width="15.140625" style="63" customWidth="1"/>
    <col min="12810" max="12810" width="15.85546875" style="63" customWidth="1"/>
    <col min="12811" max="12811" width="15.5703125" style="63" customWidth="1"/>
    <col min="12812" max="12812" width="11.28515625" style="63" bestFit="1" customWidth="1"/>
    <col min="12813" max="13052" width="11.42578125" style="63"/>
    <col min="13053" max="13053" width="44.7109375" style="63" customWidth="1"/>
    <col min="13054" max="13056" width="17.140625" style="63" customWidth="1"/>
    <col min="13057" max="13057" width="17.7109375" style="63" customWidth="1"/>
    <col min="13058" max="13058" width="16.140625" style="63" customWidth="1"/>
    <col min="13059" max="13059" width="14.140625" style="63" customWidth="1"/>
    <col min="13060" max="13060" width="14.28515625" style="63" customWidth="1"/>
    <col min="13061" max="13062" width="17.140625" style="63" customWidth="1"/>
    <col min="13063" max="13063" width="15.42578125" style="63" bestFit="1" customWidth="1"/>
    <col min="13064" max="13064" width="15.28515625" style="63" bestFit="1" customWidth="1"/>
    <col min="13065" max="13065" width="15.140625" style="63" customWidth="1"/>
    <col min="13066" max="13066" width="15.85546875" style="63" customWidth="1"/>
    <col min="13067" max="13067" width="15.5703125" style="63" customWidth="1"/>
    <col min="13068" max="13068" width="11.28515625" style="63" bestFit="1" customWidth="1"/>
    <col min="13069" max="13308" width="11.42578125" style="63"/>
    <col min="13309" max="13309" width="44.7109375" style="63" customWidth="1"/>
    <col min="13310" max="13312" width="17.140625" style="63" customWidth="1"/>
    <col min="13313" max="13313" width="17.7109375" style="63" customWidth="1"/>
    <col min="13314" max="13314" width="16.140625" style="63" customWidth="1"/>
    <col min="13315" max="13315" width="14.140625" style="63" customWidth="1"/>
    <col min="13316" max="13316" width="14.28515625" style="63" customWidth="1"/>
    <col min="13317" max="13318" width="17.140625" style="63" customWidth="1"/>
    <col min="13319" max="13319" width="15.42578125" style="63" bestFit="1" customWidth="1"/>
    <col min="13320" max="13320" width="15.28515625" style="63" bestFit="1" customWidth="1"/>
    <col min="13321" max="13321" width="15.140625" style="63" customWidth="1"/>
    <col min="13322" max="13322" width="15.85546875" style="63" customWidth="1"/>
    <col min="13323" max="13323" width="15.5703125" style="63" customWidth="1"/>
    <col min="13324" max="13324" width="11.28515625" style="63" bestFit="1" customWidth="1"/>
    <col min="13325" max="13564" width="11.42578125" style="63"/>
    <col min="13565" max="13565" width="44.7109375" style="63" customWidth="1"/>
    <col min="13566" max="13568" width="17.140625" style="63" customWidth="1"/>
    <col min="13569" max="13569" width="17.7109375" style="63" customWidth="1"/>
    <col min="13570" max="13570" width="16.140625" style="63" customWidth="1"/>
    <col min="13571" max="13571" width="14.140625" style="63" customWidth="1"/>
    <col min="13572" max="13572" width="14.28515625" style="63" customWidth="1"/>
    <col min="13573" max="13574" width="17.140625" style="63" customWidth="1"/>
    <col min="13575" max="13575" width="15.42578125" style="63" bestFit="1" customWidth="1"/>
    <col min="13576" max="13576" width="15.28515625" style="63" bestFit="1" customWidth="1"/>
    <col min="13577" max="13577" width="15.140625" style="63" customWidth="1"/>
    <col min="13578" max="13578" width="15.85546875" style="63" customWidth="1"/>
    <col min="13579" max="13579" width="15.5703125" style="63" customWidth="1"/>
    <col min="13580" max="13580" width="11.28515625" style="63" bestFit="1" customWidth="1"/>
    <col min="13581" max="13820" width="11.42578125" style="63"/>
    <col min="13821" max="13821" width="44.7109375" style="63" customWidth="1"/>
    <col min="13822" max="13824" width="17.140625" style="63" customWidth="1"/>
    <col min="13825" max="13825" width="17.7109375" style="63" customWidth="1"/>
    <col min="13826" max="13826" width="16.140625" style="63" customWidth="1"/>
    <col min="13827" max="13827" width="14.140625" style="63" customWidth="1"/>
    <col min="13828" max="13828" width="14.28515625" style="63" customWidth="1"/>
    <col min="13829" max="13830" width="17.140625" style="63" customWidth="1"/>
    <col min="13831" max="13831" width="15.42578125" style="63" bestFit="1" customWidth="1"/>
    <col min="13832" max="13832" width="15.28515625" style="63" bestFit="1" customWidth="1"/>
    <col min="13833" max="13833" width="15.140625" style="63" customWidth="1"/>
    <col min="13834" max="13834" width="15.85546875" style="63" customWidth="1"/>
    <col min="13835" max="13835" width="15.5703125" style="63" customWidth="1"/>
    <col min="13836" max="13836" width="11.28515625" style="63" bestFit="1" customWidth="1"/>
    <col min="13837" max="14076" width="11.42578125" style="63"/>
    <col min="14077" max="14077" width="44.7109375" style="63" customWidth="1"/>
    <col min="14078" max="14080" width="17.140625" style="63" customWidth="1"/>
    <col min="14081" max="14081" width="17.7109375" style="63" customWidth="1"/>
    <col min="14082" max="14082" width="16.140625" style="63" customWidth="1"/>
    <col min="14083" max="14083" width="14.140625" style="63" customWidth="1"/>
    <col min="14084" max="14084" width="14.28515625" style="63" customWidth="1"/>
    <col min="14085" max="14086" width="17.140625" style="63" customWidth="1"/>
    <col min="14087" max="14087" width="15.42578125" style="63" bestFit="1" customWidth="1"/>
    <col min="14088" max="14088" width="15.28515625" style="63" bestFit="1" customWidth="1"/>
    <col min="14089" max="14089" width="15.140625" style="63" customWidth="1"/>
    <col min="14090" max="14090" width="15.85546875" style="63" customWidth="1"/>
    <col min="14091" max="14091" width="15.5703125" style="63" customWidth="1"/>
    <col min="14092" max="14092" width="11.28515625" style="63" bestFit="1" customWidth="1"/>
    <col min="14093" max="14332" width="11.42578125" style="63"/>
    <col min="14333" max="14333" width="44.7109375" style="63" customWidth="1"/>
    <col min="14334" max="14336" width="17.140625" style="63" customWidth="1"/>
    <col min="14337" max="14337" width="17.7109375" style="63" customWidth="1"/>
    <col min="14338" max="14338" width="16.140625" style="63" customWidth="1"/>
    <col min="14339" max="14339" width="14.140625" style="63" customWidth="1"/>
    <col min="14340" max="14340" width="14.28515625" style="63" customWidth="1"/>
    <col min="14341" max="14342" width="17.140625" style="63" customWidth="1"/>
    <col min="14343" max="14343" width="15.42578125" style="63" bestFit="1" customWidth="1"/>
    <col min="14344" max="14344" width="15.28515625" style="63" bestFit="1" customWidth="1"/>
    <col min="14345" max="14345" width="15.140625" style="63" customWidth="1"/>
    <col min="14346" max="14346" width="15.85546875" style="63" customWidth="1"/>
    <col min="14347" max="14347" width="15.5703125" style="63" customWidth="1"/>
    <col min="14348" max="14348" width="11.28515625" style="63" bestFit="1" customWidth="1"/>
    <col min="14349" max="14588" width="11.42578125" style="63"/>
    <col min="14589" max="14589" width="44.7109375" style="63" customWidth="1"/>
    <col min="14590" max="14592" width="17.140625" style="63" customWidth="1"/>
    <col min="14593" max="14593" width="17.7109375" style="63" customWidth="1"/>
    <col min="14594" max="14594" width="16.140625" style="63" customWidth="1"/>
    <col min="14595" max="14595" width="14.140625" style="63" customWidth="1"/>
    <col min="14596" max="14596" width="14.28515625" style="63" customWidth="1"/>
    <col min="14597" max="14598" width="17.140625" style="63" customWidth="1"/>
    <col min="14599" max="14599" width="15.42578125" style="63" bestFit="1" customWidth="1"/>
    <col min="14600" max="14600" width="15.28515625" style="63" bestFit="1" customWidth="1"/>
    <col min="14601" max="14601" width="15.140625" style="63" customWidth="1"/>
    <col min="14602" max="14602" width="15.85546875" style="63" customWidth="1"/>
    <col min="14603" max="14603" width="15.5703125" style="63" customWidth="1"/>
    <col min="14604" max="14604" width="11.28515625" style="63" bestFit="1" customWidth="1"/>
    <col min="14605" max="14844" width="11.42578125" style="63"/>
    <col min="14845" max="14845" width="44.7109375" style="63" customWidth="1"/>
    <col min="14846" max="14848" width="17.140625" style="63" customWidth="1"/>
    <col min="14849" max="14849" width="17.7109375" style="63" customWidth="1"/>
    <col min="14850" max="14850" width="16.140625" style="63" customWidth="1"/>
    <col min="14851" max="14851" width="14.140625" style="63" customWidth="1"/>
    <col min="14852" max="14852" width="14.28515625" style="63" customWidth="1"/>
    <col min="14853" max="14854" width="17.140625" style="63" customWidth="1"/>
    <col min="14855" max="14855" width="15.42578125" style="63" bestFit="1" customWidth="1"/>
    <col min="14856" max="14856" width="15.28515625" style="63" bestFit="1" customWidth="1"/>
    <col min="14857" max="14857" width="15.140625" style="63" customWidth="1"/>
    <col min="14858" max="14858" width="15.85546875" style="63" customWidth="1"/>
    <col min="14859" max="14859" width="15.5703125" style="63" customWidth="1"/>
    <col min="14860" max="14860" width="11.28515625" style="63" bestFit="1" customWidth="1"/>
    <col min="14861" max="15100" width="11.42578125" style="63"/>
    <col min="15101" max="15101" width="44.7109375" style="63" customWidth="1"/>
    <col min="15102" max="15104" width="17.140625" style="63" customWidth="1"/>
    <col min="15105" max="15105" width="17.7109375" style="63" customWidth="1"/>
    <col min="15106" max="15106" width="16.140625" style="63" customWidth="1"/>
    <col min="15107" max="15107" width="14.140625" style="63" customWidth="1"/>
    <col min="15108" max="15108" width="14.28515625" style="63" customWidth="1"/>
    <col min="15109" max="15110" width="17.140625" style="63" customWidth="1"/>
    <col min="15111" max="15111" width="15.42578125" style="63" bestFit="1" customWidth="1"/>
    <col min="15112" max="15112" width="15.28515625" style="63" bestFit="1" customWidth="1"/>
    <col min="15113" max="15113" width="15.140625" style="63" customWidth="1"/>
    <col min="15114" max="15114" width="15.85546875" style="63" customWidth="1"/>
    <col min="15115" max="15115" width="15.5703125" style="63" customWidth="1"/>
    <col min="15116" max="15116" width="11.28515625" style="63" bestFit="1" customWidth="1"/>
    <col min="15117" max="15356" width="11.42578125" style="63"/>
    <col min="15357" max="15357" width="44.7109375" style="63" customWidth="1"/>
    <col min="15358" max="15360" width="17.140625" style="63" customWidth="1"/>
    <col min="15361" max="15361" width="17.7109375" style="63" customWidth="1"/>
    <col min="15362" max="15362" width="16.140625" style="63" customWidth="1"/>
    <col min="15363" max="15363" width="14.140625" style="63" customWidth="1"/>
    <col min="15364" max="15364" width="14.28515625" style="63" customWidth="1"/>
    <col min="15365" max="15366" width="17.140625" style="63" customWidth="1"/>
    <col min="15367" max="15367" width="15.42578125" style="63" bestFit="1" customWidth="1"/>
    <col min="15368" max="15368" width="15.28515625" style="63" bestFit="1" customWidth="1"/>
    <col min="15369" max="15369" width="15.140625" style="63" customWidth="1"/>
    <col min="15370" max="15370" width="15.85546875" style="63" customWidth="1"/>
    <col min="15371" max="15371" width="15.5703125" style="63" customWidth="1"/>
    <col min="15372" max="15372" width="11.28515625" style="63" bestFit="1" customWidth="1"/>
    <col min="15373" max="15612" width="11.42578125" style="63"/>
    <col min="15613" max="15613" width="44.7109375" style="63" customWidth="1"/>
    <col min="15614" max="15616" width="17.140625" style="63" customWidth="1"/>
    <col min="15617" max="15617" width="17.7109375" style="63" customWidth="1"/>
    <col min="15618" max="15618" width="16.140625" style="63" customWidth="1"/>
    <col min="15619" max="15619" width="14.140625" style="63" customWidth="1"/>
    <col min="15620" max="15620" width="14.28515625" style="63" customWidth="1"/>
    <col min="15621" max="15622" width="17.140625" style="63" customWidth="1"/>
    <col min="15623" max="15623" width="15.42578125" style="63" bestFit="1" customWidth="1"/>
    <col min="15624" max="15624" width="15.28515625" style="63" bestFit="1" customWidth="1"/>
    <col min="15625" max="15625" width="15.140625" style="63" customWidth="1"/>
    <col min="15626" max="15626" width="15.85546875" style="63" customWidth="1"/>
    <col min="15627" max="15627" width="15.5703125" style="63" customWidth="1"/>
    <col min="15628" max="15628" width="11.28515625" style="63" bestFit="1" customWidth="1"/>
    <col min="15629" max="15868" width="11.42578125" style="63"/>
    <col min="15869" max="15869" width="44.7109375" style="63" customWidth="1"/>
    <col min="15870" max="15872" width="17.140625" style="63" customWidth="1"/>
    <col min="15873" max="15873" width="17.7109375" style="63" customWidth="1"/>
    <col min="15874" max="15874" width="16.140625" style="63" customWidth="1"/>
    <col min="15875" max="15875" width="14.140625" style="63" customWidth="1"/>
    <col min="15876" max="15876" width="14.28515625" style="63" customWidth="1"/>
    <col min="15877" max="15878" width="17.140625" style="63" customWidth="1"/>
    <col min="15879" max="15879" width="15.42578125" style="63" bestFit="1" customWidth="1"/>
    <col min="15880" max="15880" width="15.28515625" style="63" bestFit="1" customWidth="1"/>
    <col min="15881" max="15881" width="15.140625" style="63" customWidth="1"/>
    <col min="15882" max="15882" width="15.85546875" style="63" customWidth="1"/>
    <col min="15883" max="15883" width="15.5703125" style="63" customWidth="1"/>
    <col min="15884" max="15884" width="11.28515625" style="63" bestFit="1" customWidth="1"/>
    <col min="15885" max="16124" width="11.42578125" style="63"/>
    <col min="16125" max="16125" width="44.7109375" style="63" customWidth="1"/>
    <col min="16126" max="16128" width="17.140625" style="63" customWidth="1"/>
    <col min="16129" max="16129" width="17.7109375" style="63" customWidth="1"/>
    <col min="16130" max="16130" width="16.140625" style="63" customWidth="1"/>
    <col min="16131" max="16131" width="14.140625" style="63" customWidth="1"/>
    <col min="16132" max="16132" width="14.28515625" style="63" customWidth="1"/>
    <col min="16133" max="16134" width="17.140625" style="63" customWidth="1"/>
    <col min="16135" max="16135" width="15.42578125" style="63" bestFit="1" customWidth="1"/>
    <col min="16136" max="16136" width="15.28515625" style="63" bestFit="1" customWidth="1"/>
    <col min="16137" max="16137" width="15.140625" style="63" customWidth="1"/>
    <col min="16138" max="16138" width="15.85546875" style="63" customWidth="1"/>
    <col min="16139" max="16139" width="15.5703125" style="63" customWidth="1"/>
    <col min="16140" max="16140" width="11.28515625" style="63" bestFit="1" customWidth="1"/>
    <col min="16141" max="16384" width="11.42578125" style="63"/>
  </cols>
  <sheetData>
    <row r="1" spans="1:13" x14ac:dyDescent="0.2">
      <c r="A1" s="179" t="s">
        <v>64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3" x14ac:dyDescent="0.2">
      <c r="A2" s="181">
        <v>45698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3" ht="11.25" x14ac:dyDescent="0.2">
      <c r="A3" s="64"/>
      <c r="B3" s="63"/>
      <c r="C3" s="63"/>
      <c r="E3" s="63"/>
    </row>
    <row r="4" spans="1:13" ht="13.5" customHeight="1" thickBot="1" x14ac:dyDescent="0.25">
      <c r="A4" s="64"/>
      <c r="B4" s="63"/>
      <c r="C4" s="183"/>
      <c r="D4" s="183"/>
      <c r="E4" s="63"/>
    </row>
    <row r="5" spans="1:13" ht="12.75" customHeight="1" x14ac:dyDescent="0.2">
      <c r="A5" s="184" t="s">
        <v>0</v>
      </c>
      <c r="B5" s="186" t="s">
        <v>9</v>
      </c>
      <c r="C5" s="66" t="s">
        <v>10</v>
      </c>
      <c r="D5" s="66" t="s">
        <v>10</v>
      </c>
      <c r="E5" s="186" t="s">
        <v>1</v>
      </c>
      <c r="F5" s="177" t="s">
        <v>7</v>
      </c>
      <c r="G5" s="177" t="s">
        <v>8</v>
      </c>
      <c r="H5" s="177" t="s">
        <v>2</v>
      </c>
      <c r="I5" s="177" t="s">
        <v>3</v>
      </c>
      <c r="J5" s="177" t="s">
        <v>4</v>
      </c>
      <c r="K5" s="177" t="s">
        <v>5</v>
      </c>
    </row>
    <row r="6" spans="1:13" ht="23.25" customHeight="1" thickBot="1" x14ac:dyDescent="0.25">
      <c r="A6" s="185"/>
      <c r="B6" s="187"/>
      <c r="C6" s="67" t="s">
        <v>11</v>
      </c>
      <c r="D6" s="67" t="s">
        <v>12</v>
      </c>
      <c r="E6" s="187" t="s">
        <v>6</v>
      </c>
      <c r="F6" s="178" t="s">
        <v>6</v>
      </c>
      <c r="G6" s="178" t="s">
        <v>6</v>
      </c>
      <c r="H6" s="178"/>
      <c r="I6" s="178"/>
      <c r="J6" s="178"/>
      <c r="K6" s="178" t="s">
        <v>6</v>
      </c>
    </row>
    <row r="7" spans="1:13" x14ac:dyDescent="0.2">
      <c r="A7" s="1" t="s">
        <v>15</v>
      </c>
      <c r="B7" s="68">
        <v>3382156.69</v>
      </c>
      <c r="C7" s="68">
        <v>256557.41</v>
      </c>
      <c r="D7" s="68">
        <v>211554.7</v>
      </c>
      <c r="E7" s="68"/>
      <c r="F7" s="68">
        <v>6953561.6500000004</v>
      </c>
      <c r="G7" s="68">
        <v>39785.11</v>
      </c>
      <c r="H7" s="69"/>
      <c r="I7" s="69"/>
      <c r="J7" s="69"/>
      <c r="K7" s="70">
        <v>10843615.560000001</v>
      </c>
      <c r="L7" s="65"/>
      <c r="M7" s="65"/>
    </row>
    <row r="8" spans="1:13" x14ac:dyDescent="0.2">
      <c r="A8" s="2" t="s">
        <v>16</v>
      </c>
      <c r="B8" s="68">
        <v>3196775.58</v>
      </c>
      <c r="C8" s="68">
        <v>242495.12</v>
      </c>
      <c r="D8" s="68">
        <v>199959.07</v>
      </c>
      <c r="E8" s="68"/>
      <c r="F8" s="68">
        <v>6253868.0700000003</v>
      </c>
      <c r="G8" s="68">
        <v>35781.78</v>
      </c>
      <c r="H8" s="69"/>
      <c r="I8" s="69"/>
      <c r="J8" s="69"/>
      <c r="K8" s="70">
        <v>9928879.6199999992</v>
      </c>
      <c r="L8" s="65"/>
      <c r="M8" s="65"/>
    </row>
    <row r="9" spans="1:13" x14ac:dyDescent="0.2">
      <c r="A9" s="2" t="s">
        <v>17</v>
      </c>
      <c r="B9" s="68"/>
      <c r="C9" s="68"/>
      <c r="E9" s="68"/>
      <c r="F9" s="68">
        <v>2430094.02</v>
      </c>
      <c r="G9" s="68">
        <v>13903.89</v>
      </c>
      <c r="H9" s="69"/>
      <c r="I9" s="69"/>
      <c r="J9" s="69"/>
      <c r="K9" s="70">
        <v>2443997.91</v>
      </c>
      <c r="L9" s="65"/>
      <c r="M9" s="65"/>
    </row>
    <row r="10" spans="1:13" x14ac:dyDescent="0.2">
      <c r="A10" s="2" t="s">
        <v>18</v>
      </c>
      <c r="B10" s="68"/>
      <c r="C10" s="68"/>
      <c r="D10" s="68"/>
      <c r="E10" s="68"/>
      <c r="F10" s="68">
        <v>2571630.73</v>
      </c>
      <c r="G10" s="68">
        <v>14713.7</v>
      </c>
      <c r="H10" s="69"/>
      <c r="I10" s="69"/>
      <c r="J10" s="69"/>
      <c r="K10" s="70">
        <v>2586344.4300000002</v>
      </c>
      <c r="L10" s="65"/>
      <c r="M10" s="65"/>
    </row>
    <row r="11" spans="1:13" x14ac:dyDescent="0.2">
      <c r="A11" s="2" t="s">
        <v>19</v>
      </c>
      <c r="B11" s="68"/>
      <c r="C11" s="68"/>
      <c r="D11" s="68"/>
      <c r="E11" s="68"/>
      <c r="F11" s="68">
        <v>2491730.9700000002</v>
      </c>
      <c r="G11" s="68">
        <v>14256.55</v>
      </c>
      <c r="H11" s="69"/>
      <c r="I11" s="69"/>
      <c r="J11" s="69"/>
      <c r="K11" s="70">
        <v>2505987.52</v>
      </c>
      <c r="L11" s="65"/>
      <c r="M11" s="65"/>
    </row>
    <row r="12" spans="1:13" x14ac:dyDescent="0.2">
      <c r="A12" s="2" t="s">
        <v>20</v>
      </c>
      <c r="B12" s="68"/>
      <c r="C12" s="68"/>
      <c r="D12" s="68"/>
      <c r="E12" s="68"/>
      <c r="F12" s="68">
        <v>2330790.0299999998</v>
      </c>
      <c r="G12" s="68">
        <v>13335.72</v>
      </c>
      <c r="H12" s="69"/>
      <c r="I12" s="69"/>
      <c r="J12" s="69"/>
      <c r="K12" s="70">
        <v>2344125.75</v>
      </c>
      <c r="L12" s="65"/>
      <c r="M12" s="65"/>
    </row>
    <row r="13" spans="1:13" x14ac:dyDescent="0.2">
      <c r="A13" s="2" t="s">
        <v>21</v>
      </c>
      <c r="B13" s="68"/>
      <c r="C13" s="68"/>
      <c r="D13" s="68"/>
      <c r="E13" s="68"/>
      <c r="F13" s="68">
        <v>2815895.7</v>
      </c>
      <c r="G13" s="68">
        <v>16111.27</v>
      </c>
      <c r="H13" s="69"/>
      <c r="I13" s="69"/>
      <c r="J13" s="69"/>
      <c r="K13" s="70">
        <v>2832006.97</v>
      </c>
      <c r="L13" s="65"/>
      <c r="M13" s="65"/>
    </row>
    <row r="14" spans="1:13" x14ac:dyDescent="0.2">
      <c r="A14" s="2" t="s">
        <v>22</v>
      </c>
      <c r="B14" s="68"/>
      <c r="C14" s="68"/>
      <c r="D14" s="68"/>
      <c r="E14" s="68"/>
      <c r="F14" s="68">
        <v>2291981.58</v>
      </c>
      <c r="G14" s="68">
        <v>13113.67</v>
      </c>
      <c r="H14" s="69"/>
      <c r="I14" s="69"/>
      <c r="J14" s="69"/>
      <c r="K14" s="70">
        <v>2305095.25</v>
      </c>
      <c r="L14" s="65"/>
      <c r="M14" s="65"/>
    </row>
    <row r="15" spans="1:13" x14ac:dyDescent="0.2">
      <c r="A15" s="2" t="s">
        <v>23</v>
      </c>
      <c r="B15" s="68"/>
      <c r="C15" s="68"/>
      <c r="D15" s="68"/>
      <c r="E15" s="68"/>
      <c r="F15" s="68">
        <v>2672076.14</v>
      </c>
      <c r="G15" s="68">
        <v>15288.4</v>
      </c>
      <c r="H15" s="69"/>
      <c r="I15" s="69"/>
      <c r="J15" s="69"/>
      <c r="K15" s="70">
        <v>2687364.54</v>
      </c>
      <c r="L15" s="65"/>
      <c r="M15" s="65"/>
    </row>
    <row r="16" spans="1:13" x14ac:dyDescent="0.2">
      <c r="A16" s="2" t="s">
        <v>24</v>
      </c>
      <c r="B16" s="68"/>
      <c r="C16" s="68"/>
      <c r="D16" s="68"/>
      <c r="E16" s="68"/>
      <c r="F16" s="68">
        <v>4222131.41</v>
      </c>
      <c r="G16" s="68">
        <v>24157.11</v>
      </c>
      <c r="H16" s="69"/>
      <c r="I16" s="69"/>
      <c r="J16" s="69"/>
      <c r="K16" s="70">
        <v>4246288.5199999996</v>
      </c>
      <c r="L16" s="65"/>
      <c r="M16" s="65"/>
    </row>
    <row r="17" spans="1:13" x14ac:dyDescent="0.2">
      <c r="A17" s="2" t="s">
        <v>25</v>
      </c>
      <c r="B17" s="68"/>
      <c r="C17" s="68"/>
      <c r="D17" s="68"/>
      <c r="E17" s="68"/>
      <c r="F17" s="68">
        <v>2516842.3199999998</v>
      </c>
      <c r="G17" s="68">
        <v>14400.22</v>
      </c>
      <c r="H17" s="69"/>
      <c r="I17" s="69"/>
      <c r="J17" s="69"/>
      <c r="K17" s="70">
        <v>2531242.54</v>
      </c>
      <c r="L17" s="65"/>
      <c r="M17" s="65"/>
    </row>
    <row r="18" spans="1:13" x14ac:dyDescent="0.2">
      <c r="A18" s="2" t="s">
        <v>26</v>
      </c>
      <c r="B18" s="68"/>
      <c r="C18" s="68"/>
      <c r="D18" s="68"/>
      <c r="E18" s="68"/>
      <c r="F18" s="68">
        <v>2489448.12</v>
      </c>
      <c r="G18" s="68">
        <v>14243.49</v>
      </c>
      <c r="H18" s="69"/>
      <c r="I18" s="69"/>
      <c r="J18" s="69"/>
      <c r="K18" s="70">
        <v>2503691.61</v>
      </c>
      <c r="L18" s="65"/>
      <c r="M18" s="65"/>
    </row>
    <row r="19" spans="1:13" x14ac:dyDescent="0.2">
      <c r="A19" s="2" t="s">
        <v>27</v>
      </c>
      <c r="B19" s="68"/>
      <c r="C19" s="68"/>
      <c r="D19" s="68"/>
      <c r="E19" s="68"/>
      <c r="F19" s="68">
        <v>2692621.79</v>
      </c>
      <c r="G19" s="68">
        <v>15405.95</v>
      </c>
      <c r="H19" s="69"/>
      <c r="I19" s="69"/>
      <c r="J19" s="69"/>
      <c r="K19" s="70">
        <v>2708027.74</v>
      </c>
      <c r="L19" s="65"/>
      <c r="M19" s="65"/>
    </row>
    <row r="20" spans="1:13" x14ac:dyDescent="0.2">
      <c r="A20" s="2" t="s">
        <v>28</v>
      </c>
      <c r="B20" s="68"/>
      <c r="C20" s="68"/>
      <c r="D20" s="68"/>
      <c r="E20" s="68"/>
      <c r="F20" s="68">
        <v>3778117.05</v>
      </c>
      <c r="G20" s="68">
        <v>21616.66</v>
      </c>
      <c r="H20" s="70"/>
      <c r="I20" s="70"/>
      <c r="J20" s="70"/>
      <c r="K20" s="70">
        <v>3799733.71</v>
      </c>
      <c r="L20" s="65"/>
      <c r="M20" s="65"/>
    </row>
    <row r="21" spans="1:13" x14ac:dyDescent="0.2">
      <c r="A21" s="2" t="s">
        <v>29</v>
      </c>
      <c r="B21" s="68"/>
      <c r="C21" s="68"/>
      <c r="D21" s="68"/>
      <c r="E21" s="68"/>
      <c r="F21" s="68">
        <v>3447103.77</v>
      </c>
      <c r="G21" s="68">
        <v>19722.75</v>
      </c>
      <c r="H21" s="70"/>
      <c r="I21" s="70"/>
      <c r="J21" s="70"/>
      <c r="K21" s="70">
        <v>3466826.52</v>
      </c>
      <c r="L21" s="65"/>
      <c r="M21" s="65"/>
    </row>
    <row r="22" spans="1:13" x14ac:dyDescent="0.2">
      <c r="A22" s="2" t="s">
        <v>30</v>
      </c>
      <c r="B22" s="68"/>
      <c r="C22" s="68"/>
      <c r="D22" s="68"/>
      <c r="E22" s="68"/>
      <c r="F22" s="68">
        <v>2632126.2599999998</v>
      </c>
      <c r="G22" s="68">
        <v>15059.83</v>
      </c>
      <c r="H22" s="70"/>
      <c r="I22" s="70"/>
      <c r="J22" s="70"/>
      <c r="K22" s="70">
        <v>2647186.09</v>
      </c>
      <c r="L22" s="65"/>
      <c r="M22" s="65"/>
    </row>
    <row r="23" spans="1:13" x14ac:dyDescent="0.2">
      <c r="A23" s="2" t="s">
        <v>31</v>
      </c>
      <c r="B23" s="68"/>
      <c r="C23" s="68"/>
      <c r="D23" s="68"/>
      <c r="E23" s="68"/>
      <c r="F23" s="68">
        <v>2456346.79</v>
      </c>
      <c r="G23" s="68">
        <v>14054.1</v>
      </c>
      <c r="H23" s="70"/>
      <c r="I23" s="70"/>
      <c r="J23" s="70"/>
      <c r="K23" s="70">
        <v>2470400.89</v>
      </c>
      <c r="L23" s="65"/>
      <c r="M23" s="65"/>
    </row>
    <row r="24" spans="1:13" x14ac:dyDescent="0.2">
      <c r="A24" s="2" t="s">
        <v>32</v>
      </c>
      <c r="B24" s="68"/>
      <c r="C24" s="68"/>
      <c r="D24" s="68"/>
      <c r="E24" s="68"/>
      <c r="F24" s="68">
        <v>3401446.77</v>
      </c>
      <c r="G24" s="68">
        <v>19461.53</v>
      </c>
      <c r="H24" s="70"/>
      <c r="I24" s="70"/>
      <c r="J24" s="70"/>
      <c r="K24" s="70">
        <v>3420908.3</v>
      </c>
      <c r="L24" s="65"/>
      <c r="M24" s="65"/>
    </row>
    <row r="25" spans="1:13" x14ac:dyDescent="0.2">
      <c r="A25" s="2" t="s">
        <v>33</v>
      </c>
      <c r="B25" s="68"/>
      <c r="C25" s="68"/>
      <c r="D25" s="68"/>
      <c r="E25" s="68"/>
      <c r="F25" s="68">
        <v>2577337.85</v>
      </c>
      <c r="G25" s="68">
        <v>14746.35</v>
      </c>
      <c r="H25" s="70"/>
      <c r="I25" s="70"/>
      <c r="J25" s="70"/>
      <c r="K25" s="70">
        <v>2592084.2000000002</v>
      </c>
      <c r="L25" s="65"/>
      <c r="M25" s="65"/>
    </row>
    <row r="26" spans="1:13" x14ac:dyDescent="0.2">
      <c r="A26" s="2" t="s">
        <v>34</v>
      </c>
      <c r="B26" s="68"/>
      <c r="C26" s="68"/>
      <c r="D26" s="68"/>
      <c r="E26" s="68"/>
      <c r="F26" s="68">
        <v>3223384.45</v>
      </c>
      <c r="G26" s="68">
        <v>18442.73</v>
      </c>
      <c r="H26" s="70"/>
      <c r="I26" s="70"/>
      <c r="J26" s="70"/>
      <c r="K26" s="70">
        <v>3241827.18</v>
      </c>
      <c r="L26" s="65"/>
      <c r="M26" s="65"/>
    </row>
    <row r="27" spans="1:13" x14ac:dyDescent="0.2">
      <c r="A27" s="2" t="s">
        <v>35</v>
      </c>
      <c r="B27" s="68"/>
      <c r="C27" s="68"/>
      <c r="D27" s="68"/>
      <c r="E27" s="68"/>
      <c r="F27" s="68">
        <v>2646964.7799999998</v>
      </c>
      <c r="G27" s="68">
        <v>15144.72</v>
      </c>
      <c r="H27" s="70"/>
      <c r="I27" s="70"/>
      <c r="J27" s="70"/>
      <c r="K27" s="70">
        <v>2662109.5</v>
      </c>
      <c r="L27" s="65"/>
      <c r="M27" s="65"/>
    </row>
    <row r="28" spans="1:13" x14ac:dyDescent="0.2">
      <c r="A28" s="2" t="s">
        <v>36</v>
      </c>
      <c r="B28" s="68"/>
      <c r="C28" s="68"/>
      <c r="D28" s="68"/>
      <c r="E28" s="68"/>
      <c r="F28" s="68">
        <v>3383183.97</v>
      </c>
      <c r="G28" s="68">
        <v>19357.03</v>
      </c>
      <c r="H28" s="70"/>
      <c r="I28" s="70"/>
      <c r="J28" s="70"/>
      <c r="K28" s="70">
        <v>3402541</v>
      </c>
      <c r="L28" s="65"/>
      <c r="M28" s="65"/>
    </row>
    <row r="29" spans="1:13" x14ac:dyDescent="0.2">
      <c r="A29" s="2" t="s">
        <v>37</v>
      </c>
      <c r="B29" s="68">
        <v>3708880.41</v>
      </c>
      <c r="C29" s="68">
        <v>281341.42</v>
      </c>
      <c r="D29" s="68">
        <v>231991.35</v>
      </c>
      <c r="E29" s="68"/>
      <c r="F29" s="68">
        <v>7115644.0099999998</v>
      </c>
      <c r="G29" s="68">
        <v>40712.47</v>
      </c>
      <c r="H29" s="70"/>
      <c r="I29" s="70"/>
      <c r="J29" s="70"/>
      <c r="K29" s="70">
        <v>11378569.66</v>
      </c>
      <c r="L29" s="65"/>
      <c r="M29" s="65"/>
    </row>
    <row r="30" spans="1:13" x14ac:dyDescent="0.2">
      <c r="A30" s="2" t="s">
        <v>38</v>
      </c>
      <c r="B30" s="68">
        <v>4696601.0199999996</v>
      </c>
      <c r="C30" s="68">
        <v>356266.11</v>
      </c>
      <c r="D30" s="68">
        <v>293773.51</v>
      </c>
      <c r="E30" s="68"/>
      <c r="F30" s="68">
        <v>10623243.310000001</v>
      </c>
      <c r="G30" s="68">
        <v>60781.35</v>
      </c>
      <c r="H30" s="70"/>
      <c r="I30" s="70"/>
      <c r="J30" s="70"/>
      <c r="K30" s="70">
        <v>16030665.300000001</v>
      </c>
      <c r="L30" s="65"/>
      <c r="M30" s="65"/>
    </row>
    <row r="31" spans="1:13" x14ac:dyDescent="0.2">
      <c r="A31" s="2" t="s">
        <v>39</v>
      </c>
      <c r="B31" s="68">
        <v>127650830.73</v>
      </c>
      <c r="C31" s="68">
        <v>9683101.6799999997</v>
      </c>
      <c r="D31" s="68">
        <v>7984589.7199999997</v>
      </c>
      <c r="E31" s="68"/>
      <c r="F31" s="68">
        <v>456570035.91000003</v>
      </c>
      <c r="G31" s="68">
        <v>2612285.37</v>
      </c>
      <c r="H31" s="70"/>
      <c r="I31" s="70"/>
      <c r="J31" s="70"/>
      <c r="K31" s="70">
        <v>604500843.40999997</v>
      </c>
      <c r="L31" s="65"/>
      <c r="M31" s="65"/>
    </row>
    <row r="32" spans="1:13" x14ac:dyDescent="0.2">
      <c r="A32" s="2" t="s">
        <v>40</v>
      </c>
      <c r="B32" s="68">
        <v>3993243.28</v>
      </c>
      <c r="C32" s="68">
        <v>302912.09999999998</v>
      </c>
      <c r="D32" s="68">
        <v>249778.31</v>
      </c>
      <c r="E32" s="68"/>
      <c r="F32" s="68">
        <v>7041451.3799999999</v>
      </c>
      <c r="G32" s="68">
        <v>40287.97</v>
      </c>
      <c r="H32" s="70"/>
      <c r="I32" s="70"/>
      <c r="J32" s="70"/>
      <c r="K32" s="70">
        <v>11627673.039999999</v>
      </c>
      <c r="L32" s="65"/>
      <c r="M32" s="65"/>
    </row>
    <row r="33" spans="1:13" x14ac:dyDescent="0.2">
      <c r="A33" s="2" t="s">
        <v>41</v>
      </c>
      <c r="B33" s="68">
        <v>6399003.5499999998</v>
      </c>
      <c r="C33" s="68">
        <v>485403.83</v>
      </c>
      <c r="D33" s="68">
        <v>400259.19</v>
      </c>
      <c r="E33" s="68"/>
      <c r="F33" s="68">
        <v>13999578.73</v>
      </c>
      <c r="G33" s="68">
        <v>80099.199999999997</v>
      </c>
      <c r="H33" s="70"/>
      <c r="I33" s="70"/>
      <c r="J33" s="70"/>
      <c r="K33" s="70">
        <v>21364344.5</v>
      </c>
      <c r="L33" s="65"/>
      <c r="M33" s="65"/>
    </row>
    <row r="34" spans="1:13" x14ac:dyDescent="0.2">
      <c r="A34" s="2" t="s">
        <v>42</v>
      </c>
      <c r="B34" s="68">
        <v>4672274.99</v>
      </c>
      <c r="C34" s="68">
        <v>354420.83</v>
      </c>
      <c r="D34" s="68">
        <v>292251.90999999997</v>
      </c>
      <c r="E34" s="68"/>
      <c r="F34" s="68">
        <v>14798576.289999999</v>
      </c>
      <c r="G34" s="68">
        <v>84670.7</v>
      </c>
      <c r="H34" s="70"/>
      <c r="I34" s="70"/>
      <c r="J34" s="70"/>
      <c r="K34" s="70">
        <v>20202194.719999999</v>
      </c>
      <c r="L34" s="65"/>
      <c r="M34" s="65"/>
    </row>
    <row r="35" spans="1:13" x14ac:dyDescent="0.2">
      <c r="A35" s="2" t="s">
        <v>43</v>
      </c>
      <c r="B35" s="68">
        <v>6625906.6699999999</v>
      </c>
      <c r="C35" s="68">
        <v>502615.83</v>
      </c>
      <c r="D35" s="68">
        <v>414452.03</v>
      </c>
      <c r="E35" s="68"/>
      <c r="F35" s="68">
        <v>16519845.32</v>
      </c>
      <c r="G35" s="68">
        <v>94519.02</v>
      </c>
      <c r="H35" s="70"/>
      <c r="I35" s="70"/>
      <c r="J35" s="70"/>
      <c r="K35" s="70">
        <v>24157338.870000001</v>
      </c>
      <c r="L35" s="65"/>
      <c r="M35" s="65"/>
    </row>
    <row r="36" spans="1:13" x14ac:dyDescent="0.2">
      <c r="A36" s="2" t="s">
        <v>44</v>
      </c>
      <c r="B36" s="68">
        <v>3930331.14</v>
      </c>
      <c r="C36" s="68">
        <v>298139.82</v>
      </c>
      <c r="D36" s="68">
        <v>245843.14</v>
      </c>
      <c r="E36" s="68"/>
      <c r="F36" s="68">
        <v>9413332.7200000007</v>
      </c>
      <c r="G36" s="68">
        <v>53858.79</v>
      </c>
      <c r="H36" s="70"/>
      <c r="I36" s="70"/>
      <c r="J36" s="70"/>
      <c r="K36" s="70">
        <v>13941505.609999999</v>
      </c>
      <c r="L36" s="65"/>
      <c r="M36" s="65"/>
    </row>
    <row r="37" spans="1:13" x14ac:dyDescent="0.2">
      <c r="A37" s="2" t="s">
        <v>45</v>
      </c>
      <c r="B37" s="68">
        <v>25188762.93</v>
      </c>
      <c r="C37" s="68">
        <v>1910722.8</v>
      </c>
      <c r="D37" s="68">
        <v>1575563.09</v>
      </c>
      <c r="E37" s="68"/>
      <c r="F37" s="68">
        <v>49140632.969999999</v>
      </c>
      <c r="G37" s="68">
        <v>281160.28000000003</v>
      </c>
      <c r="H37" s="69"/>
      <c r="I37" s="69"/>
      <c r="J37" s="69"/>
      <c r="K37" s="70">
        <v>78096842.069999993</v>
      </c>
      <c r="L37" s="65"/>
      <c r="M37" s="65"/>
    </row>
    <row r="38" spans="1:13" x14ac:dyDescent="0.2">
      <c r="A38" s="2" t="s">
        <v>46</v>
      </c>
      <c r="B38" s="68">
        <v>8228488.5999999996</v>
      </c>
      <c r="C38" s="68">
        <v>624181.54</v>
      </c>
      <c r="D38" s="68">
        <v>514693.91</v>
      </c>
      <c r="E38" s="68"/>
      <c r="F38" s="68">
        <v>18753614.23</v>
      </c>
      <c r="G38" s="68">
        <v>107299.62</v>
      </c>
      <c r="H38" s="69"/>
      <c r="I38" s="69"/>
      <c r="J38" s="69"/>
      <c r="K38" s="70">
        <v>28228277.899999999</v>
      </c>
      <c r="L38" s="65"/>
      <c r="M38" s="65"/>
    </row>
    <row r="39" spans="1:13" x14ac:dyDescent="0.2">
      <c r="A39" s="2" t="s">
        <v>47</v>
      </c>
      <c r="B39" s="68">
        <v>5069460.3099999996</v>
      </c>
      <c r="C39" s="68">
        <v>384549.79</v>
      </c>
      <c r="D39" s="68">
        <v>317095.94</v>
      </c>
      <c r="E39" s="68"/>
      <c r="F39" s="68">
        <v>10255704.43</v>
      </c>
      <c r="G39" s="71">
        <v>58678.46</v>
      </c>
      <c r="H39" s="69"/>
      <c r="I39" s="69"/>
      <c r="J39" s="69"/>
      <c r="K39" s="70">
        <v>16085488.93</v>
      </c>
      <c r="L39" s="65"/>
      <c r="M39" s="65"/>
    </row>
    <row r="40" spans="1:13" x14ac:dyDescent="0.2">
      <c r="A40" s="2" t="s">
        <v>48</v>
      </c>
      <c r="B40" s="68">
        <v>3579281.4</v>
      </c>
      <c r="C40" s="68">
        <v>271510.53999999998</v>
      </c>
      <c r="D40" s="68">
        <v>223884.9</v>
      </c>
      <c r="E40" s="68"/>
      <c r="F40" s="68">
        <v>11705314.300000001</v>
      </c>
      <c r="G40" s="72">
        <v>66972.47</v>
      </c>
      <c r="H40" s="69"/>
      <c r="I40" s="69"/>
      <c r="J40" s="69"/>
      <c r="K40" s="70">
        <v>15846963.609999999</v>
      </c>
      <c r="L40" s="65"/>
      <c r="M40" s="65"/>
    </row>
    <row r="41" spans="1:13" x14ac:dyDescent="0.2">
      <c r="A41" s="2" t="s">
        <v>49</v>
      </c>
      <c r="B41" s="68">
        <v>4623622.93</v>
      </c>
      <c r="C41" s="68">
        <v>350730.28</v>
      </c>
      <c r="D41" s="68">
        <v>289208.71000000002</v>
      </c>
      <c r="E41" s="68"/>
      <c r="F41" s="68">
        <v>6950137.3700000001</v>
      </c>
      <c r="G41" s="68">
        <v>39765.51</v>
      </c>
      <c r="H41" s="69"/>
      <c r="I41" s="69"/>
      <c r="J41" s="69"/>
      <c r="K41" s="70">
        <v>12253464.800000001</v>
      </c>
      <c r="L41" s="65"/>
      <c r="M41" s="65"/>
    </row>
    <row r="42" spans="1:13" x14ac:dyDescent="0.2">
      <c r="A42" s="2" t="s">
        <v>50</v>
      </c>
      <c r="B42" s="68">
        <v>6586901.1399999997</v>
      </c>
      <c r="C42" s="68">
        <v>499657.02</v>
      </c>
      <c r="D42" s="68">
        <v>412012.23</v>
      </c>
      <c r="E42" s="68"/>
      <c r="F42" s="68">
        <v>32046650.82</v>
      </c>
      <c r="G42" s="68">
        <v>183356.31</v>
      </c>
      <c r="H42" s="69"/>
      <c r="I42" s="69"/>
      <c r="J42" s="69"/>
      <c r="K42" s="70">
        <v>39728577.520000003</v>
      </c>
      <c r="L42" s="65"/>
      <c r="M42" s="65"/>
    </row>
    <row r="43" spans="1:13" x14ac:dyDescent="0.2">
      <c r="A43" s="2" t="s">
        <v>51</v>
      </c>
      <c r="B43" s="68">
        <v>3693362.08</v>
      </c>
      <c r="C43" s="68">
        <v>280164.26</v>
      </c>
      <c r="D43" s="68">
        <v>231020.67</v>
      </c>
      <c r="E43" s="68"/>
      <c r="F43" s="68">
        <v>15037134.130000001</v>
      </c>
      <c r="G43" s="68">
        <v>86035.62</v>
      </c>
      <c r="H43" s="69"/>
      <c r="I43" s="69"/>
      <c r="J43" s="69"/>
      <c r="K43" s="70">
        <v>19327716.760000002</v>
      </c>
      <c r="L43" s="65"/>
      <c r="M43" s="65"/>
    </row>
    <row r="44" spans="1:13" x14ac:dyDescent="0.2">
      <c r="A44" s="2" t="s">
        <v>52</v>
      </c>
      <c r="B44" s="68">
        <v>53634697.100000001</v>
      </c>
      <c r="C44" s="68">
        <v>4068522.1</v>
      </c>
      <c r="D44" s="68">
        <v>3354863.01</v>
      </c>
      <c r="E44" s="68"/>
      <c r="F44" s="68">
        <v>116763220.98999999</v>
      </c>
      <c r="G44" s="68">
        <v>668065.86</v>
      </c>
      <c r="H44" s="69"/>
      <c r="I44" s="69"/>
      <c r="J44" s="69"/>
      <c r="K44" s="70">
        <v>178489369.06</v>
      </c>
      <c r="L44" s="65"/>
      <c r="M44" s="65"/>
    </row>
    <row r="45" spans="1:13" x14ac:dyDescent="0.2">
      <c r="A45" s="2" t="s">
        <v>53</v>
      </c>
      <c r="B45" s="68">
        <v>8483492.4800000004</v>
      </c>
      <c r="C45" s="68">
        <v>643525.15</v>
      </c>
      <c r="D45" s="68">
        <v>530644.46</v>
      </c>
      <c r="E45" s="68"/>
      <c r="F45" s="68">
        <v>24714136.039999999</v>
      </c>
      <c r="G45" s="68">
        <v>141403.01</v>
      </c>
      <c r="H45" s="69"/>
      <c r="I45" s="69"/>
      <c r="J45" s="69"/>
      <c r="K45" s="70">
        <v>34513201.140000001</v>
      </c>
      <c r="L45" s="65"/>
      <c r="M45" s="65"/>
    </row>
    <row r="46" spans="1:13" x14ac:dyDescent="0.2">
      <c r="A46" s="2" t="s">
        <v>54</v>
      </c>
      <c r="B46" s="68">
        <v>22535548.25</v>
      </c>
      <c r="C46" s="68">
        <v>1709460.13</v>
      </c>
      <c r="D46" s="68">
        <v>1409603.88</v>
      </c>
      <c r="E46" s="68"/>
      <c r="F46" s="68">
        <v>50292330.880000003</v>
      </c>
      <c r="G46" s="68">
        <v>287749.77</v>
      </c>
      <c r="H46" s="69"/>
      <c r="I46" s="69"/>
      <c r="J46" s="69"/>
      <c r="K46" s="70">
        <v>76234692.909999996</v>
      </c>
      <c r="L46" s="65"/>
      <c r="M46" s="65"/>
    </row>
    <row r="47" spans="1:13" x14ac:dyDescent="0.2">
      <c r="A47" s="2" t="s">
        <v>55</v>
      </c>
      <c r="B47" s="68">
        <v>5184799.2300000004</v>
      </c>
      <c r="C47" s="68">
        <v>393298.95</v>
      </c>
      <c r="D47" s="68">
        <v>324310.42</v>
      </c>
      <c r="E47" s="68"/>
      <c r="F47" s="68">
        <v>11639111.640000001</v>
      </c>
      <c r="G47" s="68">
        <v>66593.69</v>
      </c>
      <c r="H47" s="69"/>
      <c r="I47" s="69"/>
      <c r="J47" s="69"/>
      <c r="K47" s="70">
        <v>17608113.93</v>
      </c>
      <c r="L47" s="65"/>
      <c r="M47" s="65"/>
    </row>
    <row r="48" spans="1:13" x14ac:dyDescent="0.2">
      <c r="A48" s="2" t="s">
        <v>56</v>
      </c>
      <c r="B48" s="68">
        <v>4039378.85</v>
      </c>
      <c r="C48" s="68">
        <v>306411.76</v>
      </c>
      <c r="D48" s="68">
        <v>252664.1</v>
      </c>
      <c r="E48" s="68"/>
      <c r="F48" s="68">
        <v>6136301.2800000003</v>
      </c>
      <c r="G48" s="68">
        <v>35109.120000000003</v>
      </c>
      <c r="H48" s="69"/>
      <c r="I48" s="69"/>
      <c r="J48" s="69"/>
      <c r="K48" s="70">
        <v>10769865.109999999</v>
      </c>
      <c r="L48" s="65"/>
      <c r="M48" s="65"/>
    </row>
    <row r="49" spans="1:13" x14ac:dyDescent="0.2">
      <c r="A49" s="2" t="s">
        <v>57</v>
      </c>
      <c r="B49" s="68">
        <v>4711699.93</v>
      </c>
      <c r="C49" s="68">
        <v>357411.46</v>
      </c>
      <c r="D49" s="68">
        <v>294717.95</v>
      </c>
      <c r="E49" s="68"/>
      <c r="F49" s="68">
        <v>7277726.3700000001</v>
      </c>
      <c r="G49" s="68">
        <v>41639.83</v>
      </c>
      <c r="H49" s="69"/>
      <c r="I49" s="69"/>
      <c r="J49" s="69"/>
      <c r="K49" s="70">
        <v>12683195.539999999</v>
      </c>
      <c r="L49" s="65"/>
      <c r="M49" s="65"/>
    </row>
    <row r="50" spans="1:13" x14ac:dyDescent="0.2">
      <c r="A50" s="2" t="s">
        <v>58</v>
      </c>
      <c r="B50" s="68">
        <v>11845097.869999999</v>
      </c>
      <c r="C50" s="68">
        <v>898523.62</v>
      </c>
      <c r="D50" s="68">
        <v>740913.68</v>
      </c>
      <c r="E50" s="68"/>
      <c r="F50" s="68">
        <v>25538244.960000001</v>
      </c>
      <c r="G50" s="68">
        <v>146118.18</v>
      </c>
      <c r="H50" s="69"/>
      <c r="I50" s="69"/>
      <c r="J50" s="69"/>
      <c r="K50" s="70">
        <v>39168898.310000002</v>
      </c>
      <c r="L50" s="65"/>
      <c r="M50" s="65"/>
    </row>
    <row r="51" spans="1:13" x14ac:dyDescent="0.2">
      <c r="A51" s="2" t="s">
        <v>59</v>
      </c>
      <c r="B51" s="68">
        <v>4169816.69</v>
      </c>
      <c r="C51" s="68">
        <v>316306.28000000003</v>
      </c>
      <c r="D51" s="68">
        <v>260823.02</v>
      </c>
      <c r="E51" s="68"/>
      <c r="F51" s="68">
        <v>5982208.9000000004</v>
      </c>
      <c r="G51" s="68">
        <v>34227.47</v>
      </c>
      <c r="H51" s="69"/>
      <c r="I51" s="69"/>
      <c r="J51" s="69"/>
      <c r="K51" s="70">
        <v>10763382.359999999</v>
      </c>
      <c r="L51" s="65"/>
      <c r="M51" s="65"/>
    </row>
    <row r="52" spans="1:13" x14ac:dyDescent="0.2">
      <c r="A52" s="2" t="s">
        <v>60</v>
      </c>
      <c r="B52" s="68">
        <v>71838954.150000006</v>
      </c>
      <c r="C52" s="68">
        <v>5449427.1100000003</v>
      </c>
      <c r="D52" s="68">
        <v>4493543.62</v>
      </c>
      <c r="E52" s="68"/>
      <c r="F52" s="68">
        <v>120991059.51000001</v>
      </c>
      <c r="G52" s="68">
        <v>692255.62</v>
      </c>
      <c r="H52" s="69"/>
      <c r="I52" s="69"/>
      <c r="J52" s="69"/>
      <c r="K52" s="70">
        <v>203465240.00999999</v>
      </c>
      <c r="L52" s="65"/>
      <c r="M52" s="65"/>
    </row>
    <row r="53" spans="1:13" ht="13.5" thickBot="1" x14ac:dyDescent="0.25">
      <c r="A53" s="4" t="s">
        <v>61</v>
      </c>
      <c r="B53" s="68">
        <v>7744903.9500000002</v>
      </c>
      <c r="C53" s="68">
        <v>587498.66</v>
      </c>
      <c r="D53" s="68">
        <v>484445.58</v>
      </c>
      <c r="E53" s="68"/>
      <c r="F53" s="68">
        <v>21841169.09</v>
      </c>
      <c r="G53" s="68">
        <v>124965.2</v>
      </c>
      <c r="H53" s="69"/>
      <c r="I53" s="69"/>
      <c r="J53" s="69"/>
      <c r="K53" s="70">
        <v>30782982.48</v>
      </c>
      <c r="L53" s="65"/>
      <c r="M53" s="65"/>
    </row>
    <row r="54" spans="1:13" s="74" customFormat="1" ht="13.5" thickBot="1" x14ac:dyDescent="0.25">
      <c r="A54" s="5" t="s">
        <v>13</v>
      </c>
      <c r="B54" s="73">
        <v>419414271.94999999</v>
      </c>
      <c r="C54" s="73">
        <v>31815155.600000001</v>
      </c>
      <c r="D54" s="73">
        <v>26234462.100000001</v>
      </c>
      <c r="E54" s="73">
        <v>0</v>
      </c>
      <c r="F54" s="73">
        <v>1141425089.8</v>
      </c>
      <c r="G54" s="73">
        <v>6530713.4500000002</v>
      </c>
      <c r="H54" s="73">
        <v>0</v>
      </c>
      <c r="I54" s="73">
        <v>0</v>
      </c>
      <c r="J54" s="73">
        <v>0</v>
      </c>
      <c r="K54" s="73">
        <v>1625419692.9000001</v>
      </c>
      <c r="L54" s="65"/>
      <c r="M54" s="65"/>
    </row>
    <row r="55" spans="1:13" x14ac:dyDescent="0.2">
      <c r="F55" s="65"/>
      <c r="G55" s="65"/>
      <c r="H55" s="65"/>
      <c r="I55" s="65"/>
      <c r="J55" s="65"/>
    </row>
    <row r="56" spans="1:13" x14ac:dyDescent="0.2">
      <c r="F56" s="65"/>
      <c r="G56" s="65"/>
      <c r="H56" s="65"/>
      <c r="I56" s="65"/>
      <c r="J56" s="65"/>
      <c r="K56" s="65"/>
    </row>
    <row r="57" spans="1:13" x14ac:dyDescent="0.2">
      <c r="F57" s="65"/>
      <c r="G57" s="65"/>
      <c r="H57" s="65"/>
      <c r="I57" s="65"/>
      <c r="J57" s="65"/>
    </row>
    <row r="58" spans="1:13" x14ac:dyDescent="0.2">
      <c r="F58" s="65"/>
      <c r="G58" s="65"/>
      <c r="H58" s="65"/>
      <c r="I58" s="65"/>
      <c r="J58" s="65"/>
    </row>
    <row r="59" spans="1:13" x14ac:dyDescent="0.2">
      <c r="F59" s="65"/>
      <c r="G59" s="65"/>
      <c r="H59" s="65"/>
      <c r="I59" s="65"/>
      <c r="J59" s="65"/>
    </row>
    <row r="60" spans="1:13" x14ac:dyDescent="0.2">
      <c r="G60" s="65"/>
      <c r="H60" s="65"/>
      <c r="I60" s="65"/>
      <c r="J60" s="65"/>
    </row>
    <row r="61" spans="1:13" x14ac:dyDescent="0.2">
      <c r="G61" s="65"/>
      <c r="H61" s="65"/>
      <c r="I61" s="65"/>
      <c r="J61" s="65"/>
    </row>
    <row r="62" spans="1:13" x14ac:dyDescent="0.2">
      <c r="G62" s="65"/>
      <c r="H62" s="65"/>
      <c r="I62" s="65"/>
      <c r="J62" s="65"/>
    </row>
    <row r="63" spans="1:13" x14ac:dyDescent="0.2">
      <c r="G63" s="65"/>
      <c r="H63" s="65"/>
      <c r="I63" s="65"/>
      <c r="J63" s="65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A2F4-736C-4663-BF0E-4CCC57E869FA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77" customWidth="1"/>
    <col min="5" max="5" width="17.7109375" style="77" customWidth="1"/>
    <col min="6" max="6" width="16.140625" style="75" customWidth="1"/>
    <col min="7" max="7" width="14.140625" style="75" customWidth="1"/>
    <col min="8" max="8" width="14.28515625" style="75" customWidth="1"/>
    <col min="9" max="10" width="17.140625" style="75" customWidth="1"/>
    <col min="11" max="11" width="15.42578125" style="75" bestFit="1" customWidth="1"/>
    <col min="12" max="12" width="11.28515625" style="75" bestFit="1" customWidth="1"/>
    <col min="13" max="252" width="11.42578125" style="75"/>
    <col min="253" max="253" width="44.7109375" style="75" customWidth="1"/>
    <col min="254" max="256" width="17.140625" style="75" customWidth="1"/>
    <col min="257" max="257" width="17.7109375" style="75" customWidth="1"/>
    <col min="258" max="258" width="16.140625" style="75" customWidth="1"/>
    <col min="259" max="259" width="14.140625" style="75" customWidth="1"/>
    <col min="260" max="260" width="14.28515625" style="75" customWidth="1"/>
    <col min="261" max="262" width="17.140625" style="75" customWidth="1"/>
    <col min="263" max="263" width="15.42578125" style="75" bestFit="1" customWidth="1"/>
    <col min="264" max="264" width="15.28515625" style="75" bestFit="1" customWidth="1"/>
    <col min="265" max="265" width="15.140625" style="75" customWidth="1"/>
    <col min="266" max="266" width="15.85546875" style="75" customWidth="1"/>
    <col min="267" max="267" width="15.5703125" style="75" customWidth="1"/>
    <col min="268" max="268" width="11.28515625" style="75" bestFit="1" customWidth="1"/>
    <col min="269" max="508" width="11.42578125" style="75"/>
    <col min="509" max="509" width="44.7109375" style="75" customWidth="1"/>
    <col min="510" max="512" width="17.140625" style="75" customWidth="1"/>
    <col min="513" max="513" width="17.7109375" style="75" customWidth="1"/>
    <col min="514" max="514" width="16.140625" style="75" customWidth="1"/>
    <col min="515" max="515" width="14.140625" style="75" customWidth="1"/>
    <col min="516" max="516" width="14.28515625" style="75" customWidth="1"/>
    <col min="517" max="518" width="17.140625" style="75" customWidth="1"/>
    <col min="519" max="519" width="15.42578125" style="75" bestFit="1" customWidth="1"/>
    <col min="520" max="520" width="15.28515625" style="75" bestFit="1" customWidth="1"/>
    <col min="521" max="521" width="15.140625" style="75" customWidth="1"/>
    <col min="522" max="522" width="15.85546875" style="75" customWidth="1"/>
    <col min="523" max="523" width="15.5703125" style="75" customWidth="1"/>
    <col min="524" max="524" width="11.28515625" style="75" bestFit="1" customWidth="1"/>
    <col min="525" max="764" width="11.42578125" style="75"/>
    <col min="765" max="765" width="44.7109375" style="75" customWidth="1"/>
    <col min="766" max="768" width="17.140625" style="75" customWidth="1"/>
    <col min="769" max="769" width="17.7109375" style="75" customWidth="1"/>
    <col min="770" max="770" width="16.140625" style="75" customWidth="1"/>
    <col min="771" max="771" width="14.140625" style="75" customWidth="1"/>
    <col min="772" max="772" width="14.28515625" style="75" customWidth="1"/>
    <col min="773" max="774" width="17.140625" style="75" customWidth="1"/>
    <col min="775" max="775" width="15.42578125" style="75" bestFit="1" customWidth="1"/>
    <col min="776" max="776" width="15.28515625" style="75" bestFit="1" customWidth="1"/>
    <col min="777" max="777" width="15.140625" style="75" customWidth="1"/>
    <col min="778" max="778" width="15.85546875" style="75" customWidth="1"/>
    <col min="779" max="779" width="15.5703125" style="75" customWidth="1"/>
    <col min="780" max="780" width="11.28515625" style="75" bestFit="1" customWidth="1"/>
    <col min="781" max="1020" width="11.42578125" style="75"/>
    <col min="1021" max="1021" width="44.7109375" style="75" customWidth="1"/>
    <col min="1022" max="1024" width="17.140625" style="75" customWidth="1"/>
    <col min="1025" max="1025" width="17.7109375" style="75" customWidth="1"/>
    <col min="1026" max="1026" width="16.140625" style="75" customWidth="1"/>
    <col min="1027" max="1027" width="14.140625" style="75" customWidth="1"/>
    <col min="1028" max="1028" width="14.28515625" style="75" customWidth="1"/>
    <col min="1029" max="1030" width="17.140625" style="75" customWidth="1"/>
    <col min="1031" max="1031" width="15.42578125" style="75" bestFit="1" customWidth="1"/>
    <col min="1032" max="1032" width="15.28515625" style="75" bestFit="1" customWidth="1"/>
    <col min="1033" max="1033" width="15.140625" style="75" customWidth="1"/>
    <col min="1034" max="1034" width="15.85546875" style="75" customWidth="1"/>
    <col min="1035" max="1035" width="15.5703125" style="75" customWidth="1"/>
    <col min="1036" max="1036" width="11.28515625" style="75" bestFit="1" customWidth="1"/>
    <col min="1037" max="1276" width="11.42578125" style="75"/>
    <col min="1277" max="1277" width="44.7109375" style="75" customWidth="1"/>
    <col min="1278" max="1280" width="17.140625" style="75" customWidth="1"/>
    <col min="1281" max="1281" width="17.7109375" style="75" customWidth="1"/>
    <col min="1282" max="1282" width="16.140625" style="75" customWidth="1"/>
    <col min="1283" max="1283" width="14.140625" style="75" customWidth="1"/>
    <col min="1284" max="1284" width="14.28515625" style="75" customWidth="1"/>
    <col min="1285" max="1286" width="17.140625" style="75" customWidth="1"/>
    <col min="1287" max="1287" width="15.42578125" style="75" bestFit="1" customWidth="1"/>
    <col min="1288" max="1288" width="15.28515625" style="75" bestFit="1" customWidth="1"/>
    <col min="1289" max="1289" width="15.140625" style="75" customWidth="1"/>
    <col min="1290" max="1290" width="15.85546875" style="75" customWidth="1"/>
    <col min="1291" max="1291" width="15.5703125" style="75" customWidth="1"/>
    <col min="1292" max="1292" width="11.28515625" style="75" bestFit="1" customWidth="1"/>
    <col min="1293" max="1532" width="11.42578125" style="75"/>
    <col min="1533" max="1533" width="44.7109375" style="75" customWidth="1"/>
    <col min="1534" max="1536" width="17.140625" style="75" customWidth="1"/>
    <col min="1537" max="1537" width="17.7109375" style="75" customWidth="1"/>
    <col min="1538" max="1538" width="16.140625" style="75" customWidth="1"/>
    <col min="1539" max="1539" width="14.140625" style="75" customWidth="1"/>
    <col min="1540" max="1540" width="14.28515625" style="75" customWidth="1"/>
    <col min="1541" max="1542" width="17.140625" style="75" customWidth="1"/>
    <col min="1543" max="1543" width="15.42578125" style="75" bestFit="1" customWidth="1"/>
    <col min="1544" max="1544" width="15.28515625" style="75" bestFit="1" customWidth="1"/>
    <col min="1545" max="1545" width="15.140625" style="75" customWidth="1"/>
    <col min="1546" max="1546" width="15.85546875" style="75" customWidth="1"/>
    <col min="1547" max="1547" width="15.5703125" style="75" customWidth="1"/>
    <col min="1548" max="1548" width="11.28515625" style="75" bestFit="1" customWidth="1"/>
    <col min="1549" max="1788" width="11.42578125" style="75"/>
    <col min="1789" max="1789" width="44.7109375" style="75" customWidth="1"/>
    <col min="1790" max="1792" width="17.140625" style="75" customWidth="1"/>
    <col min="1793" max="1793" width="17.7109375" style="75" customWidth="1"/>
    <col min="1794" max="1794" width="16.140625" style="75" customWidth="1"/>
    <col min="1795" max="1795" width="14.140625" style="75" customWidth="1"/>
    <col min="1796" max="1796" width="14.28515625" style="75" customWidth="1"/>
    <col min="1797" max="1798" width="17.140625" style="75" customWidth="1"/>
    <col min="1799" max="1799" width="15.42578125" style="75" bestFit="1" customWidth="1"/>
    <col min="1800" max="1800" width="15.28515625" style="75" bestFit="1" customWidth="1"/>
    <col min="1801" max="1801" width="15.140625" style="75" customWidth="1"/>
    <col min="1802" max="1802" width="15.85546875" style="75" customWidth="1"/>
    <col min="1803" max="1803" width="15.5703125" style="75" customWidth="1"/>
    <col min="1804" max="1804" width="11.28515625" style="75" bestFit="1" customWidth="1"/>
    <col min="1805" max="2044" width="11.42578125" style="75"/>
    <col min="2045" max="2045" width="44.7109375" style="75" customWidth="1"/>
    <col min="2046" max="2048" width="17.140625" style="75" customWidth="1"/>
    <col min="2049" max="2049" width="17.7109375" style="75" customWidth="1"/>
    <col min="2050" max="2050" width="16.140625" style="75" customWidth="1"/>
    <col min="2051" max="2051" width="14.140625" style="75" customWidth="1"/>
    <col min="2052" max="2052" width="14.28515625" style="75" customWidth="1"/>
    <col min="2053" max="2054" width="17.140625" style="75" customWidth="1"/>
    <col min="2055" max="2055" width="15.42578125" style="75" bestFit="1" customWidth="1"/>
    <col min="2056" max="2056" width="15.28515625" style="75" bestFit="1" customWidth="1"/>
    <col min="2057" max="2057" width="15.140625" style="75" customWidth="1"/>
    <col min="2058" max="2058" width="15.85546875" style="75" customWidth="1"/>
    <col min="2059" max="2059" width="15.5703125" style="75" customWidth="1"/>
    <col min="2060" max="2060" width="11.28515625" style="75" bestFit="1" customWidth="1"/>
    <col min="2061" max="2300" width="11.42578125" style="75"/>
    <col min="2301" max="2301" width="44.7109375" style="75" customWidth="1"/>
    <col min="2302" max="2304" width="17.140625" style="75" customWidth="1"/>
    <col min="2305" max="2305" width="17.7109375" style="75" customWidth="1"/>
    <col min="2306" max="2306" width="16.140625" style="75" customWidth="1"/>
    <col min="2307" max="2307" width="14.140625" style="75" customWidth="1"/>
    <col min="2308" max="2308" width="14.28515625" style="75" customWidth="1"/>
    <col min="2309" max="2310" width="17.140625" style="75" customWidth="1"/>
    <col min="2311" max="2311" width="15.42578125" style="75" bestFit="1" customWidth="1"/>
    <col min="2312" max="2312" width="15.28515625" style="75" bestFit="1" customWidth="1"/>
    <col min="2313" max="2313" width="15.140625" style="75" customWidth="1"/>
    <col min="2314" max="2314" width="15.85546875" style="75" customWidth="1"/>
    <col min="2315" max="2315" width="15.5703125" style="75" customWidth="1"/>
    <col min="2316" max="2316" width="11.28515625" style="75" bestFit="1" customWidth="1"/>
    <col min="2317" max="2556" width="11.42578125" style="75"/>
    <col min="2557" max="2557" width="44.7109375" style="75" customWidth="1"/>
    <col min="2558" max="2560" width="17.140625" style="75" customWidth="1"/>
    <col min="2561" max="2561" width="17.7109375" style="75" customWidth="1"/>
    <col min="2562" max="2562" width="16.140625" style="75" customWidth="1"/>
    <col min="2563" max="2563" width="14.140625" style="75" customWidth="1"/>
    <col min="2564" max="2564" width="14.28515625" style="75" customWidth="1"/>
    <col min="2565" max="2566" width="17.140625" style="75" customWidth="1"/>
    <col min="2567" max="2567" width="15.42578125" style="75" bestFit="1" customWidth="1"/>
    <col min="2568" max="2568" width="15.28515625" style="75" bestFit="1" customWidth="1"/>
    <col min="2569" max="2569" width="15.140625" style="75" customWidth="1"/>
    <col min="2570" max="2570" width="15.85546875" style="75" customWidth="1"/>
    <col min="2571" max="2571" width="15.5703125" style="75" customWidth="1"/>
    <col min="2572" max="2572" width="11.28515625" style="75" bestFit="1" customWidth="1"/>
    <col min="2573" max="2812" width="11.42578125" style="75"/>
    <col min="2813" max="2813" width="44.7109375" style="75" customWidth="1"/>
    <col min="2814" max="2816" width="17.140625" style="75" customWidth="1"/>
    <col min="2817" max="2817" width="17.7109375" style="75" customWidth="1"/>
    <col min="2818" max="2818" width="16.140625" style="75" customWidth="1"/>
    <col min="2819" max="2819" width="14.140625" style="75" customWidth="1"/>
    <col min="2820" max="2820" width="14.28515625" style="75" customWidth="1"/>
    <col min="2821" max="2822" width="17.140625" style="75" customWidth="1"/>
    <col min="2823" max="2823" width="15.42578125" style="75" bestFit="1" customWidth="1"/>
    <col min="2824" max="2824" width="15.28515625" style="75" bestFit="1" customWidth="1"/>
    <col min="2825" max="2825" width="15.140625" style="75" customWidth="1"/>
    <col min="2826" max="2826" width="15.85546875" style="75" customWidth="1"/>
    <col min="2827" max="2827" width="15.5703125" style="75" customWidth="1"/>
    <col min="2828" max="2828" width="11.28515625" style="75" bestFit="1" customWidth="1"/>
    <col min="2829" max="3068" width="11.42578125" style="75"/>
    <col min="3069" max="3069" width="44.7109375" style="75" customWidth="1"/>
    <col min="3070" max="3072" width="17.140625" style="75" customWidth="1"/>
    <col min="3073" max="3073" width="17.7109375" style="75" customWidth="1"/>
    <col min="3074" max="3074" width="16.140625" style="75" customWidth="1"/>
    <col min="3075" max="3075" width="14.140625" style="75" customWidth="1"/>
    <col min="3076" max="3076" width="14.28515625" style="75" customWidth="1"/>
    <col min="3077" max="3078" width="17.140625" style="75" customWidth="1"/>
    <col min="3079" max="3079" width="15.42578125" style="75" bestFit="1" customWidth="1"/>
    <col min="3080" max="3080" width="15.28515625" style="75" bestFit="1" customWidth="1"/>
    <col min="3081" max="3081" width="15.140625" style="75" customWidth="1"/>
    <col min="3082" max="3082" width="15.85546875" style="75" customWidth="1"/>
    <col min="3083" max="3083" width="15.5703125" style="75" customWidth="1"/>
    <col min="3084" max="3084" width="11.28515625" style="75" bestFit="1" customWidth="1"/>
    <col min="3085" max="3324" width="11.42578125" style="75"/>
    <col min="3325" max="3325" width="44.7109375" style="75" customWidth="1"/>
    <col min="3326" max="3328" width="17.140625" style="75" customWidth="1"/>
    <col min="3329" max="3329" width="17.7109375" style="75" customWidth="1"/>
    <col min="3330" max="3330" width="16.140625" style="75" customWidth="1"/>
    <col min="3331" max="3331" width="14.140625" style="75" customWidth="1"/>
    <col min="3332" max="3332" width="14.28515625" style="75" customWidth="1"/>
    <col min="3333" max="3334" width="17.140625" style="75" customWidth="1"/>
    <col min="3335" max="3335" width="15.42578125" style="75" bestFit="1" customWidth="1"/>
    <col min="3336" max="3336" width="15.28515625" style="75" bestFit="1" customWidth="1"/>
    <col min="3337" max="3337" width="15.140625" style="75" customWidth="1"/>
    <col min="3338" max="3338" width="15.85546875" style="75" customWidth="1"/>
    <col min="3339" max="3339" width="15.5703125" style="75" customWidth="1"/>
    <col min="3340" max="3340" width="11.28515625" style="75" bestFit="1" customWidth="1"/>
    <col min="3341" max="3580" width="11.42578125" style="75"/>
    <col min="3581" max="3581" width="44.7109375" style="75" customWidth="1"/>
    <col min="3582" max="3584" width="17.140625" style="75" customWidth="1"/>
    <col min="3585" max="3585" width="17.7109375" style="75" customWidth="1"/>
    <col min="3586" max="3586" width="16.140625" style="75" customWidth="1"/>
    <col min="3587" max="3587" width="14.140625" style="75" customWidth="1"/>
    <col min="3588" max="3588" width="14.28515625" style="75" customWidth="1"/>
    <col min="3589" max="3590" width="17.140625" style="75" customWidth="1"/>
    <col min="3591" max="3591" width="15.42578125" style="75" bestFit="1" customWidth="1"/>
    <col min="3592" max="3592" width="15.28515625" style="75" bestFit="1" customWidth="1"/>
    <col min="3593" max="3593" width="15.140625" style="75" customWidth="1"/>
    <col min="3594" max="3594" width="15.85546875" style="75" customWidth="1"/>
    <col min="3595" max="3595" width="15.5703125" style="75" customWidth="1"/>
    <col min="3596" max="3596" width="11.28515625" style="75" bestFit="1" customWidth="1"/>
    <col min="3597" max="3836" width="11.42578125" style="75"/>
    <col min="3837" max="3837" width="44.7109375" style="75" customWidth="1"/>
    <col min="3838" max="3840" width="17.140625" style="75" customWidth="1"/>
    <col min="3841" max="3841" width="17.7109375" style="75" customWidth="1"/>
    <col min="3842" max="3842" width="16.140625" style="75" customWidth="1"/>
    <col min="3843" max="3843" width="14.140625" style="75" customWidth="1"/>
    <col min="3844" max="3844" width="14.28515625" style="75" customWidth="1"/>
    <col min="3845" max="3846" width="17.140625" style="75" customWidth="1"/>
    <col min="3847" max="3847" width="15.42578125" style="75" bestFit="1" customWidth="1"/>
    <col min="3848" max="3848" width="15.28515625" style="75" bestFit="1" customWidth="1"/>
    <col min="3849" max="3849" width="15.140625" style="75" customWidth="1"/>
    <col min="3850" max="3850" width="15.85546875" style="75" customWidth="1"/>
    <col min="3851" max="3851" width="15.5703125" style="75" customWidth="1"/>
    <col min="3852" max="3852" width="11.28515625" style="75" bestFit="1" customWidth="1"/>
    <col min="3853" max="4092" width="11.42578125" style="75"/>
    <col min="4093" max="4093" width="44.7109375" style="75" customWidth="1"/>
    <col min="4094" max="4096" width="17.140625" style="75" customWidth="1"/>
    <col min="4097" max="4097" width="17.7109375" style="75" customWidth="1"/>
    <col min="4098" max="4098" width="16.140625" style="75" customWidth="1"/>
    <col min="4099" max="4099" width="14.140625" style="75" customWidth="1"/>
    <col min="4100" max="4100" width="14.28515625" style="75" customWidth="1"/>
    <col min="4101" max="4102" width="17.140625" style="75" customWidth="1"/>
    <col min="4103" max="4103" width="15.42578125" style="75" bestFit="1" customWidth="1"/>
    <col min="4104" max="4104" width="15.28515625" style="75" bestFit="1" customWidth="1"/>
    <col min="4105" max="4105" width="15.140625" style="75" customWidth="1"/>
    <col min="4106" max="4106" width="15.85546875" style="75" customWidth="1"/>
    <col min="4107" max="4107" width="15.5703125" style="75" customWidth="1"/>
    <col min="4108" max="4108" width="11.28515625" style="75" bestFit="1" customWidth="1"/>
    <col min="4109" max="4348" width="11.42578125" style="75"/>
    <col min="4349" max="4349" width="44.7109375" style="75" customWidth="1"/>
    <col min="4350" max="4352" width="17.140625" style="75" customWidth="1"/>
    <col min="4353" max="4353" width="17.7109375" style="75" customWidth="1"/>
    <col min="4354" max="4354" width="16.140625" style="75" customWidth="1"/>
    <col min="4355" max="4355" width="14.140625" style="75" customWidth="1"/>
    <col min="4356" max="4356" width="14.28515625" style="75" customWidth="1"/>
    <col min="4357" max="4358" width="17.140625" style="75" customWidth="1"/>
    <col min="4359" max="4359" width="15.42578125" style="75" bestFit="1" customWidth="1"/>
    <col min="4360" max="4360" width="15.28515625" style="75" bestFit="1" customWidth="1"/>
    <col min="4361" max="4361" width="15.140625" style="75" customWidth="1"/>
    <col min="4362" max="4362" width="15.85546875" style="75" customWidth="1"/>
    <col min="4363" max="4363" width="15.5703125" style="75" customWidth="1"/>
    <col min="4364" max="4364" width="11.28515625" style="75" bestFit="1" customWidth="1"/>
    <col min="4365" max="4604" width="11.42578125" style="75"/>
    <col min="4605" max="4605" width="44.7109375" style="75" customWidth="1"/>
    <col min="4606" max="4608" width="17.140625" style="75" customWidth="1"/>
    <col min="4609" max="4609" width="17.7109375" style="75" customWidth="1"/>
    <col min="4610" max="4610" width="16.140625" style="75" customWidth="1"/>
    <col min="4611" max="4611" width="14.140625" style="75" customWidth="1"/>
    <col min="4612" max="4612" width="14.28515625" style="75" customWidth="1"/>
    <col min="4613" max="4614" width="17.140625" style="75" customWidth="1"/>
    <col min="4615" max="4615" width="15.42578125" style="75" bestFit="1" customWidth="1"/>
    <col min="4616" max="4616" width="15.28515625" style="75" bestFit="1" customWidth="1"/>
    <col min="4617" max="4617" width="15.140625" style="75" customWidth="1"/>
    <col min="4618" max="4618" width="15.85546875" style="75" customWidth="1"/>
    <col min="4619" max="4619" width="15.5703125" style="75" customWidth="1"/>
    <col min="4620" max="4620" width="11.28515625" style="75" bestFit="1" customWidth="1"/>
    <col min="4621" max="4860" width="11.42578125" style="75"/>
    <col min="4861" max="4861" width="44.7109375" style="75" customWidth="1"/>
    <col min="4862" max="4864" width="17.140625" style="75" customWidth="1"/>
    <col min="4865" max="4865" width="17.7109375" style="75" customWidth="1"/>
    <col min="4866" max="4866" width="16.140625" style="75" customWidth="1"/>
    <col min="4867" max="4867" width="14.140625" style="75" customWidth="1"/>
    <col min="4868" max="4868" width="14.28515625" style="75" customWidth="1"/>
    <col min="4869" max="4870" width="17.140625" style="75" customWidth="1"/>
    <col min="4871" max="4871" width="15.42578125" style="75" bestFit="1" customWidth="1"/>
    <col min="4872" max="4872" width="15.28515625" style="75" bestFit="1" customWidth="1"/>
    <col min="4873" max="4873" width="15.140625" style="75" customWidth="1"/>
    <col min="4874" max="4874" width="15.85546875" style="75" customWidth="1"/>
    <col min="4875" max="4875" width="15.5703125" style="75" customWidth="1"/>
    <col min="4876" max="4876" width="11.28515625" style="75" bestFit="1" customWidth="1"/>
    <col min="4877" max="5116" width="11.42578125" style="75"/>
    <col min="5117" max="5117" width="44.7109375" style="75" customWidth="1"/>
    <col min="5118" max="5120" width="17.140625" style="75" customWidth="1"/>
    <col min="5121" max="5121" width="17.7109375" style="75" customWidth="1"/>
    <col min="5122" max="5122" width="16.140625" style="75" customWidth="1"/>
    <col min="5123" max="5123" width="14.140625" style="75" customWidth="1"/>
    <col min="5124" max="5124" width="14.28515625" style="75" customWidth="1"/>
    <col min="5125" max="5126" width="17.140625" style="75" customWidth="1"/>
    <col min="5127" max="5127" width="15.42578125" style="75" bestFit="1" customWidth="1"/>
    <col min="5128" max="5128" width="15.28515625" style="75" bestFit="1" customWidth="1"/>
    <col min="5129" max="5129" width="15.140625" style="75" customWidth="1"/>
    <col min="5130" max="5130" width="15.85546875" style="75" customWidth="1"/>
    <col min="5131" max="5131" width="15.5703125" style="75" customWidth="1"/>
    <col min="5132" max="5132" width="11.28515625" style="75" bestFit="1" customWidth="1"/>
    <col min="5133" max="5372" width="11.42578125" style="75"/>
    <col min="5373" max="5373" width="44.7109375" style="75" customWidth="1"/>
    <col min="5374" max="5376" width="17.140625" style="75" customWidth="1"/>
    <col min="5377" max="5377" width="17.7109375" style="75" customWidth="1"/>
    <col min="5378" max="5378" width="16.140625" style="75" customWidth="1"/>
    <col min="5379" max="5379" width="14.140625" style="75" customWidth="1"/>
    <col min="5380" max="5380" width="14.28515625" style="75" customWidth="1"/>
    <col min="5381" max="5382" width="17.140625" style="75" customWidth="1"/>
    <col min="5383" max="5383" width="15.42578125" style="75" bestFit="1" customWidth="1"/>
    <col min="5384" max="5384" width="15.28515625" style="75" bestFit="1" customWidth="1"/>
    <col min="5385" max="5385" width="15.140625" style="75" customWidth="1"/>
    <col min="5386" max="5386" width="15.85546875" style="75" customWidth="1"/>
    <col min="5387" max="5387" width="15.5703125" style="75" customWidth="1"/>
    <col min="5388" max="5388" width="11.28515625" style="75" bestFit="1" customWidth="1"/>
    <col min="5389" max="5628" width="11.42578125" style="75"/>
    <col min="5629" max="5629" width="44.7109375" style="75" customWidth="1"/>
    <col min="5630" max="5632" width="17.140625" style="75" customWidth="1"/>
    <col min="5633" max="5633" width="17.7109375" style="75" customWidth="1"/>
    <col min="5634" max="5634" width="16.140625" style="75" customWidth="1"/>
    <col min="5635" max="5635" width="14.140625" style="75" customWidth="1"/>
    <col min="5636" max="5636" width="14.28515625" style="75" customWidth="1"/>
    <col min="5637" max="5638" width="17.140625" style="75" customWidth="1"/>
    <col min="5639" max="5639" width="15.42578125" style="75" bestFit="1" customWidth="1"/>
    <col min="5640" max="5640" width="15.28515625" style="75" bestFit="1" customWidth="1"/>
    <col min="5641" max="5641" width="15.140625" style="75" customWidth="1"/>
    <col min="5642" max="5642" width="15.85546875" style="75" customWidth="1"/>
    <col min="5643" max="5643" width="15.5703125" style="75" customWidth="1"/>
    <col min="5644" max="5644" width="11.28515625" style="75" bestFit="1" customWidth="1"/>
    <col min="5645" max="5884" width="11.42578125" style="75"/>
    <col min="5885" max="5885" width="44.7109375" style="75" customWidth="1"/>
    <col min="5886" max="5888" width="17.140625" style="75" customWidth="1"/>
    <col min="5889" max="5889" width="17.7109375" style="75" customWidth="1"/>
    <col min="5890" max="5890" width="16.140625" style="75" customWidth="1"/>
    <col min="5891" max="5891" width="14.140625" style="75" customWidth="1"/>
    <col min="5892" max="5892" width="14.28515625" style="75" customWidth="1"/>
    <col min="5893" max="5894" width="17.140625" style="75" customWidth="1"/>
    <col min="5895" max="5895" width="15.42578125" style="75" bestFit="1" customWidth="1"/>
    <col min="5896" max="5896" width="15.28515625" style="75" bestFit="1" customWidth="1"/>
    <col min="5897" max="5897" width="15.140625" style="75" customWidth="1"/>
    <col min="5898" max="5898" width="15.85546875" style="75" customWidth="1"/>
    <col min="5899" max="5899" width="15.5703125" style="75" customWidth="1"/>
    <col min="5900" max="5900" width="11.28515625" style="75" bestFit="1" customWidth="1"/>
    <col min="5901" max="6140" width="11.42578125" style="75"/>
    <col min="6141" max="6141" width="44.7109375" style="75" customWidth="1"/>
    <col min="6142" max="6144" width="17.140625" style="75" customWidth="1"/>
    <col min="6145" max="6145" width="17.7109375" style="75" customWidth="1"/>
    <col min="6146" max="6146" width="16.140625" style="75" customWidth="1"/>
    <col min="6147" max="6147" width="14.140625" style="75" customWidth="1"/>
    <col min="6148" max="6148" width="14.28515625" style="75" customWidth="1"/>
    <col min="6149" max="6150" width="17.140625" style="75" customWidth="1"/>
    <col min="6151" max="6151" width="15.42578125" style="75" bestFit="1" customWidth="1"/>
    <col min="6152" max="6152" width="15.28515625" style="75" bestFit="1" customWidth="1"/>
    <col min="6153" max="6153" width="15.140625" style="75" customWidth="1"/>
    <col min="6154" max="6154" width="15.85546875" style="75" customWidth="1"/>
    <col min="6155" max="6155" width="15.5703125" style="75" customWidth="1"/>
    <col min="6156" max="6156" width="11.28515625" style="75" bestFit="1" customWidth="1"/>
    <col min="6157" max="6396" width="11.42578125" style="75"/>
    <col min="6397" max="6397" width="44.7109375" style="75" customWidth="1"/>
    <col min="6398" max="6400" width="17.140625" style="75" customWidth="1"/>
    <col min="6401" max="6401" width="17.7109375" style="75" customWidth="1"/>
    <col min="6402" max="6402" width="16.140625" style="75" customWidth="1"/>
    <col min="6403" max="6403" width="14.140625" style="75" customWidth="1"/>
    <col min="6404" max="6404" width="14.28515625" style="75" customWidth="1"/>
    <col min="6405" max="6406" width="17.140625" style="75" customWidth="1"/>
    <col min="6407" max="6407" width="15.42578125" style="75" bestFit="1" customWidth="1"/>
    <col min="6408" max="6408" width="15.28515625" style="75" bestFit="1" customWidth="1"/>
    <col min="6409" max="6409" width="15.140625" style="75" customWidth="1"/>
    <col min="6410" max="6410" width="15.85546875" style="75" customWidth="1"/>
    <col min="6411" max="6411" width="15.5703125" style="75" customWidth="1"/>
    <col min="6412" max="6412" width="11.28515625" style="75" bestFit="1" customWidth="1"/>
    <col min="6413" max="6652" width="11.42578125" style="75"/>
    <col min="6653" max="6653" width="44.7109375" style="75" customWidth="1"/>
    <col min="6654" max="6656" width="17.140625" style="75" customWidth="1"/>
    <col min="6657" max="6657" width="17.7109375" style="75" customWidth="1"/>
    <col min="6658" max="6658" width="16.140625" style="75" customWidth="1"/>
    <col min="6659" max="6659" width="14.140625" style="75" customWidth="1"/>
    <col min="6660" max="6660" width="14.28515625" style="75" customWidth="1"/>
    <col min="6661" max="6662" width="17.140625" style="75" customWidth="1"/>
    <col min="6663" max="6663" width="15.42578125" style="75" bestFit="1" customWidth="1"/>
    <col min="6664" max="6664" width="15.28515625" style="75" bestFit="1" customWidth="1"/>
    <col min="6665" max="6665" width="15.140625" style="75" customWidth="1"/>
    <col min="6666" max="6666" width="15.85546875" style="75" customWidth="1"/>
    <col min="6667" max="6667" width="15.5703125" style="75" customWidth="1"/>
    <col min="6668" max="6668" width="11.28515625" style="75" bestFit="1" customWidth="1"/>
    <col min="6669" max="6908" width="11.42578125" style="75"/>
    <col min="6909" max="6909" width="44.7109375" style="75" customWidth="1"/>
    <col min="6910" max="6912" width="17.140625" style="75" customWidth="1"/>
    <col min="6913" max="6913" width="17.7109375" style="75" customWidth="1"/>
    <col min="6914" max="6914" width="16.140625" style="75" customWidth="1"/>
    <col min="6915" max="6915" width="14.140625" style="75" customWidth="1"/>
    <col min="6916" max="6916" width="14.28515625" style="75" customWidth="1"/>
    <col min="6917" max="6918" width="17.140625" style="75" customWidth="1"/>
    <col min="6919" max="6919" width="15.42578125" style="75" bestFit="1" customWidth="1"/>
    <col min="6920" max="6920" width="15.28515625" style="75" bestFit="1" customWidth="1"/>
    <col min="6921" max="6921" width="15.140625" style="75" customWidth="1"/>
    <col min="6922" max="6922" width="15.85546875" style="75" customWidth="1"/>
    <col min="6923" max="6923" width="15.5703125" style="75" customWidth="1"/>
    <col min="6924" max="6924" width="11.28515625" style="75" bestFit="1" customWidth="1"/>
    <col min="6925" max="7164" width="11.42578125" style="75"/>
    <col min="7165" max="7165" width="44.7109375" style="75" customWidth="1"/>
    <col min="7166" max="7168" width="17.140625" style="75" customWidth="1"/>
    <col min="7169" max="7169" width="17.7109375" style="75" customWidth="1"/>
    <col min="7170" max="7170" width="16.140625" style="75" customWidth="1"/>
    <col min="7171" max="7171" width="14.140625" style="75" customWidth="1"/>
    <col min="7172" max="7172" width="14.28515625" style="75" customWidth="1"/>
    <col min="7173" max="7174" width="17.140625" style="75" customWidth="1"/>
    <col min="7175" max="7175" width="15.42578125" style="75" bestFit="1" customWidth="1"/>
    <col min="7176" max="7176" width="15.28515625" style="75" bestFit="1" customWidth="1"/>
    <col min="7177" max="7177" width="15.140625" style="75" customWidth="1"/>
    <col min="7178" max="7178" width="15.85546875" style="75" customWidth="1"/>
    <col min="7179" max="7179" width="15.5703125" style="75" customWidth="1"/>
    <col min="7180" max="7180" width="11.28515625" style="75" bestFit="1" customWidth="1"/>
    <col min="7181" max="7420" width="11.42578125" style="75"/>
    <col min="7421" max="7421" width="44.7109375" style="75" customWidth="1"/>
    <col min="7422" max="7424" width="17.140625" style="75" customWidth="1"/>
    <col min="7425" max="7425" width="17.7109375" style="75" customWidth="1"/>
    <col min="7426" max="7426" width="16.140625" style="75" customWidth="1"/>
    <col min="7427" max="7427" width="14.140625" style="75" customWidth="1"/>
    <col min="7428" max="7428" width="14.28515625" style="75" customWidth="1"/>
    <col min="7429" max="7430" width="17.140625" style="75" customWidth="1"/>
    <col min="7431" max="7431" width="15.42578125" style="75" bestFit="1" customWidth="1"/>
    <col min="7432" max="7432" width="15.28515625" style="75" bestFit="1" customWidth="1"/>
    <col min="7433" max="7433" width="15.140625" style="75" customWidth="1"/>
    <col min="7434" max="7434" width="15.85546875" style="75" customWidth="1"/>
    <col min="7435" max="7435" width="15.5703125" style="75" customWidth="1"/>
    <col min="7436" max="7436" width="11.28515625" style="75" bestFit="1" customWidth="1"/>
    <col min="7437" max="7676" width="11.42578125" style="75"/>
    <col min="7677" max="7677" width="44.7109375" style="75" customWidth="1"/>
    <col min="7678" max="7680" width="17.140625" style="75" customWidth="1"/>
    <col min="7681" max="7681" width="17.7109375" style="75" customWidth="1"/>
    <col min="7682" max="7682" width="16.140625" style="75" customWidth="1"/>
    <col min="7683" max="7683" width="14.140625" style="75" customWidth="1"/>
    <col min="7684" max="7684" width="14.28515625" style="75" customWidth="1"/>
    <col min="7685" max="7686" width="17.140625" style="75" customWidth="1"/>
    <col min="7687" max="7687" width="15.42578125" style="75" bestFit="1" customWidth="1"/>
    <col min="7688" max="7688" width="15.28515625" style="75" bestFit="1" customWidth="1"/>
    <col min="7689" max="7689" width="15.140625" style="75" customWidth="1"/>
    <col min="7690" max="7690" width="15.85546875" style="75" customWidth="1"/>
    <col min="7691" max="7691" width="15.5703125" style="75" customWidth="1"/>
    <col min="7692" max="7692" width="11.28515625" style="75" bestFit="1" customWidth="1"/>
    <col min="7693" max="7932" width="11.42578125" style="75"/>
    <col min="7933" max="7933" width="44.7109375" style="75" customWidth="1"/>
    <col min="7934" max="7936" width="17.140625" style="75" customWidth="1"/>
    <col min="7937" max="7937" width="17.7109375" style="75" customWidth="1"/>
    <col min="7938" max="7938" width="16.140625" style="75" customWidth="1"/>
    <col min="7939" max="7939" width="14.140625" style="75" customWidth="1"/>
    <col min="7940" max="7940" width="14.28515625" style="75" customWidth="1"/>
    <col min="7941" max="7942" width="17.140625" style="75" customWidth="1"/>
    <col min="7943" max="7943" width="15.42578125" style="75" bestFit="1" customWidth="1"/>
    <col min="7944" max="7944" width="15.28515625" style="75" bestFit="1" customWidth="1"/>
    <col min="7945" max="7945" width="15.140625" style="75" customWidth="1"/>
    <col min="7946" max="7946" width="15.85546875" style="75" customWidth="1"/>
    <col min="7947" max="7947" width="15.5703125" style="75" customWidth="1"/>
    <col min="7948" max="7948" width="11.28515625" style="75" bestFit="1" customWidth="1"/>
    <col min="7949" max="8188" width="11.42578125" style="75"/>
    <col min="8189" max="8189" width="44.7109375" style="75" customWidth="1"/>
    <col min="8190" max="8192" width="17.140625" style="75" customWidth="1"/>
    <col min="8193" max="8193" width="17.7109375" style="75" customWidth="1"/>
    <col min="8194" max="8194" width="16.140625" style="75" customWidth="1"/>
    <col min="8195" max="8195" width="14.140625" style="75" customWidth="1"/>
    <col min="8196" max="8196" width="14.28515625" style="75" customWidth="1"/>
    <col min="8197" max="8198" width="17.140625" style="75" customWidth="1"/>
    <col min="8199" max="8199" width="15.42578125" style="75" bestFit="1" customWidth="1"/>
    <col min="8200" max="8200" width="15.28515625" style="75" bestFit="1" customWidth="1"/>
    <col min="8201" max="8201" width="15.140625" style="75" customWidth="1"/>
    <col min="8202" max="8202" width="15.85546875" style="75" customWidth="1"/>
    <col min="8203" max="8203" width="15.5703125" style="75" customWidth="1"/>
    <col min="8204" max="8204" width="11.28515625" style="75" bestFit="1" customWidth="1"/>
    <col min="8205" max="8444" width="11.42578125" style="75"/>
    <col min="8445" max="8445" width="44.7109375" style="75" customWidth="1"/>
    <col min="8446" max="8448" width="17.140625" style="75" customWidth="1"/>
    <col min="8449" max="8449" width="17.7109375" style="75" customWidth="1"/>
    <col min="8450" max="8450" width="16.140625" style="75" customWidth="1"/>
    <col min="8451" max="8451" width="14.140625" style="75" customWidth="1"/>
    <col min="8452" max="8452" width="14.28515625" style="75" customWidth="1"/>
    <col min="8453" max="8454" width="17.140625" style="75" customWidth="1"/>
    <col min="8455" max="8455" width="15.42578125" style="75" bestFit="1" customWidth="1"/>
    <col min="8456" max="8456" width="15.28515625" style="75" bestFit="1" customWidth="1"/>
    <col min="8457" max="8457" width="15.140625" style="75" customWidth="1"/>
    <col min="8458" max="8458" width="15.85546875" style="75" customWidth="1"/>
    <col min="8459" max="8459" width="15.5703125" style="75" customWidth="1"/>
    <col min="8460" max="8460" width="11.28515625" style="75" bestFit="1" customWidth="1"/>
    <col min="8461" max="8700" width="11.42578125" style="75"/>
    <col min="8701" max="8701" width="44.7109375" style="75" customWidth="1"/>
    <col min="8702" max="8704" width="17.140625" style="75" customWidth="1"/>
    <col min="8705" max="8705" width="17.7109375" style="75" customWidth="1"/>
    <col min="8706" max="8706" width="16.140625" style="75" customWidth="1"/>
    <col min="8707" max="8707" width="14.140625" style="75" customWidth="1"/>
    <col min="8708" max="8708" width="14.28515625" style="75" customWidth="1"/>
    <col min="8709" max="8710" width="17.140625" style="75" customWidth="1"/>
    <col min="8711" max="8711" width="15.42578125" style="75" bestFit="1" customWidth="1"/>
    <col min="8712" max="8712" width="15.28515625" style="75" bestFit="1" customWidth="1"/>
    <col min="8713" max="8713" width="15.140625" style="75" customWidth="1"/>
    <col min="8714" max="8714" width="15.85546875" style="75" customWidth="1"/>
    <col min="8715" max="8715" width="15.5703125" style="75" customWidth="1"/>
    <col min="8716" max="8716" width="11.28515625" style="75" bestFit="1" customWidth="1"/>
    <col min="8717" max="8956" width="11.42578125" style="75"/>
    <col min="8957" max="8957" width="44.7109375" style="75" customWidth="1"/>
    <col min="8958" max="8960" width="17.140625" style="75" customWidth="1"/>
    <col min="8961" max="8961" width="17.7109375" style="75" customWidth="1"/>
    <col min="8962" max="8962" width="16.140625" style="75" customWidth="1"/>
    <col min="8963" max="8963" width="14.140625" style="75" customWidth="1"/>
    <col min="8964" max="8964" width="14.28515625" style="75" customWidth="1"/>
    <col min="8965" max="8966" width="17.140625" style="75" customWidth="1"/>
    <col min="8967" max="8967" width="15.42578125" style="75" bestFit="1" customWidth="1"/>
    <col min="8968" max="8968" width="15.28515625" style="75" bestFit="1" customWidth="1"/>
    <col min="8969" max="8969" width="15.140625" style="75" customWidth="1"/>
    <col min="8970" max="8970" width="15.85546875" style="75" customWidth="1"/>
    <col min="8971" max="8971" width="15.5703125" style="75" customWidth="1"/>
    <col min="8972" max="8972" width="11.28515625" style="75" bestFit="1" customWidth="1"/>
    <col min="8973" max="9212" width="11.42578125" style="75"/>
    <col min="9213" max="9213" width="44.7109375" style="75" customWidth="1"/>
    <col min="9214" max="9216" width="17.140625" style="75" customWidth="1"/>
    <col min="9217" max="9217" width="17.7109375" style="75" customWidth="1"/>
    <col min="9218" max="9218" width="16.140625" style="75" customWidth="1"/>
    <col min="9219" max="9219" width="14.140625" style="75" customWidth="1"/>
    <col min="9220" max="9220" width="14.28515625" style="75" customWidth="1"/>
    <col min="9221" max="9222" width="17.140625" style="75" customWidth="1"/>
    <col min="9223" max="9223" width="15.42578125" style="75" bestFit="1" customWidth="1"/>
    <col min="9224" max="9224" width="15.28515625" style="75" bestFit="1" customWidth="1"/>
    <col min="9225" max="9225" width="15.140625" style="75" customWidth="1"/>
    <col min="9226" max="9226" width="15.85546875" style="75" customWidth="1"/>
    <col min="9227" max="9227" width="15.5703125" style="75" customWidth="1"/>
    <col min="9228" max="9228" width="11.28515625" style="75" bestFit="1" customWidth="1"/>
    <col min="9229" max="9468" width="11.42578125" style="75"/>
    <col min="9469" max="9469" width="44.7109375" style="75" customWidth="1"/>
    <col min="9470" max="9472" width="17.140625" style="75" customWidth="1"/>
    <col min="9473" max="9473" width="17.7109375" style="75" customWidth="1"/>
    <col min="9474" max="9474" width="16.140625" style="75" customWidth="1"/>
    <col min="9475" max="9475" width="14.140625" style="75" customWidth="1"/>
    <col min="9476" max="9476" width="14.28515625" style="75" customWidth="1"/>
    <col min="9477" max="9478" width="17.140625" style="75" customWidth="1"/>
    <col min="9479" max="9479" width="15.42578125" style="75" bestFit="1" customWidth="1"/>
    <col min="9480" max="9480" width="15.28515625" style="75" bestFit="1" customWidth="1"/>
    <col min="9481" max="9481" width="15.140625" style="75" customWidth="1"/>
    <col min="9482" max="9482" width="15.85546875" style="75" customWidth="1"/>
    <col min="9483" max="9483" width="15.5703125" style="75" customWidth="1"/>
    <col min="9484" max="9484" width="11.28515625" style="75" bestFit="1" customWidth="1"/>
    <col min="9485" max="9724" width="11.42578125" style="75"/>
    <col min="9725" max="9725" width="44.7109375" style="75" customWidth="1"/>
    <col min="9726" max="9728" width="17.140625" style="75" customWidth="1"/>
    <col min="9729" max="9729" width="17.7109375" style="75" customWidth="1"/>
    <col min="9730" max="9730" width="16.140625" style="75" customWidth="1"/>
    <col min="9731" max="9731" width="14.140625" style="75" customWidth="1"/>
    <col min="9732" max="9732" width="14.28515625" style="75" customWidth="1"/>
    <col min="9733" max="9734" width="17.140625" style="75" customWidth="1"/>
    <col min="9735" max="9735" width="15.42578125" style="75" bestFit="1" customWidth="1"/>
    <col min="9736" max="9736" width="15.28515625" style="75" bestFit="1" customWidth="1"/>
    <col min="9737" max="9737" width="15.140625" style="75" customWidth="1"/>
    <col min="9738" max="9738" width="15.85546875" style="75" customWidth="1"/>
    <col min="9739" max="9739" width="15.5703125" style="75" customWidth="1"/>
    <col min="9740" max="9740" width="11.28515625" style="75" bestFit="1" customWidth="1"/>
    <col min="9741" max="9980" width="11.42578125" style="75"/>
    <col min="9981" max="9981" width="44.7109375" style="75" customWidth="1"/>
    <col min="9982" max="9984" width="17.140625" style="75" customWidth="1"/>
    <col min="9985" max="9985" width="17.7109375" style="75" customWidth="1"/>
    <col min="9986" max="9986" width="16.140625" style="75" customWidth="1"/>
    <col min="9987" max="9987" width="14.140625" style="75" customWidth="1"/>
    <col min="9988" max="9988" width="14.28515625" style="75" customWidth="1"/>
    <col min="9989" max="9990" width="17.140625" style="75" customWidth="1"/>
    <col min="9991" max="9991" width="15.42578125" style="75" bestFit="1" customWidth="1"/>
    <col min="9992" max="9992" width="15.28515625" style="75" bestFit="1" customWidth="1"/>
    <col min="9993" max="9993" width="15.140625" style="75" customWidth="1"/>
    <col min="9994" max="9994" width="15.85546875" style="75" customWidth="1"/>
    <col min="9995" max="9995" width="15.5703125" style="75" customWidth="1"/>
    <col min="9996" max="9996" width="11.28515625" style="75" bestFit="1" customWidth="1"/>
    <col min="9997" max="10236" width="11.42578125" style="75"/>
    <col min="10237" max="10237" width="44.7109375" style="75" customWidth="1"/>
    <col min="10238" max="10240" width="17.140625" style="75" customWidth="1"/>
    <col min="10241" max="10241" width="17.7109375" style="75" customWidth="1"/>
    <col min="10242" max="10242" width="16.140625" style="75" customWidth="1"/>
    <col min="10243" max="10243" width="14.140625" style="75" customWidth="1"/>
    <col min="10244" max="10244" width="14.28515625" style="75" customWidth="1"/>
    <col min="10245" max="10246" width="17.140625" style="75" customWidth="1"/>
    <col min="10247" max="10247" width="15.42578125" style="75" bestFit="1" customWidth="1"/>
    <col min="10248" max="10248" width="15.28515625" style="75" bestFit="1" customWidth="1"/>
    <col min="10249" max="10249" width="15.140625" style="75" customWidth="1"/>
    <col min="10250" max="10250" width="15.85546875" style="75" customWidth="1"/>
    <col min="10251" max="10251" width="15.5703125" style="75" customWidth="1"/>
    <col min="10252" max="10252" width="11.28515625" style="75" bestFit="1" customWidth="1"/>
    <col min="10253" max="10492" width="11.42578125" style="75"/>
    <col min="10493" max="10493" width="44.7109375" style="75" customWidth="1"/>
    <col min="10494" max="10496" width="17.140625" style="75" customWidth="1"/>
    <col min="10497" max="10497" width="17.7109375" style="75" customWidth="1"/>
    <col min="10498" max="10498" width="16.140625" style="75" customWidth="1"/>
    <col min="10499" max="10499" width="14.140625" style="75" customWidth="1"/>
    <col min="10500" max="10500" width="14.28515625" style="75" customWidth="1"/>
    <col min="10501" max="10502" width="17.140625" style="75" customWidth="1"/>
    <col min="10503" max="10503" width="15.42578125" style="75" bestFit="1" customWidth="1"/>
    <col min="10504" max="10504" width="15.28515625" style="75" bestFit="1" customWidth="1"/>
    <col min="10505" max="10505" width="15.140625" style="75" customWidth="1"/>
    <col min="10506" max="10506" width="15.85546875" style="75" customWidth="1"/>
    <col min="10507" max="10507" width="15.5703125" style="75" customWidth="1"/>
    <col min="10508" max="10508" width="11.28515625" style="75" bestFit="1" customWidth="1"/>
    <col min="10509" max="10748" width="11.42578125" style="75"/>
    <col min="10749" max="10749" width="44.7109375" style="75" customWidth="1"/>
    <col min="10750" max="10752" width="17.140625" style="75" customWidth="1"/>
    <col min="10753" max="10753" width="17.7109375" style="75" customWidth="1"/>
    <col min="10754" max="10754" width="16.140625" style="75" customWidth="1"/>
    <col min="10755" max="10755" width="14.140625" style="75" customWidth="1"/>
    <col min="10756" max="10756" width="14.28515625" style="75" customWidth="1"/>
    <col min="10757" max="10758" width="17.140625" style="75" customWidth="1"/>
    <col min="10759" max="10759" width="15.42578125" style="75" bestFit="1" customWidth="1"/>
    <col min="10760" max="10760" width="15.28515625" style="75" bestFit="1" customWidth="1"/>
    <col min="10761" max="10761" width="15.140625" style="75" customWidth="1"/>
    <col min="10762" max="10762" width="15.85546875" style="75" customWidth="1"/>
    <col min="10763" max="10763" width="15.5703125" style="75" customWidth="1"/>
    <col min="10764" max="10764" width="11.28515625" style="75" bestFit="1" customWidth="1"/>
    <col min="10765" max="11004" width="11.42578125" style="75"/>
    <col min="11005" max="11005" width="44.7109375" style="75" customWidth="1"/>
    <col min="11006" max="11008" width="17.140625" style="75" customWidth="1"/>
    <col min="11009" max="11009" width="17.7109375" style="75" customWidth="1"/>
    <col min="11010" max="11010" width="16.140625" style="75" customWidth="1"/>
    <col min="11011" max="11011" width="14.140625" style="75" customWidth="1"/>
    <col min="11012" max="11012" width="14.28515625" style="75" customWidth="1"/>
    <col min="11013" max="11014" width="17.140625" style="75" customWidth="1"/>
    <col min="11015" max="11015" width="15.42578125" style="75" bestFit="1" customWidth="1"/>
    <col min="11016" max="11016" width="15.28515625" style="75" bestFit="1" customWidth="1"/>
    <col min="11017" max="11017" width="15.140625" style="75" customWidth="1"/>
    <col min="11018" max="11018" width="15.85546875" style="75" customWidth="1"/>
    <col min="11019" max="11019" width="15.5703125" style="75" customWidth="1"/>
    <col min="11020" max="11020" width="11.28515625" style="75" bestFit="1" customWidth="1"/>
    <col min="11021" max="11260" width="11.42578125" style="75"/>
    <col min="11261" max="11261" width="44.7109375" style="75" customWidth="1"/>
    <col min="11262" max="11264" width="17.140625" style="75" customWidth="1"/>
    <col min="11265" max="11265" width="17.7109375" style="75" customWidth="1"/>
    <col min="11266" max="11266" width="16.140625" style="75" customWidth="1"/>
    <col min="11267" max="11267" width="14.140625" style="75" customWidth="1"/>
    <col min="11268" max="11268" width="14.28515625" style="75" customWidth="1"/>
    <col min="11269" max="11270" width="17.140625" style="75" customWidth="1"/>
    <col min="11271" max="11271" width="15.42578125" style="75" bestFit="1" customWidth="1"/>
    <col min="11272" max="11272" width="15.28515625" style="75" bestFit="1" customWidth="1"/>
    <col min="11273" max="11273" width="15.140625" style="75" customWidth="1"/>
    <col min="11274" max="11274" width="15.85546875" style="75" customWidth="1"/>
    <col min="11275" max="11275" width="15.5703125" style="75" customWidth="1"/>
    <col min="11276" max="11276" width="11.28515625" style="75" bestFit="1" customWidth="1"/>
    <col min="11277" max="11516" width="11.42578125" style="75"/>
    <col min="11517" max="11517" width="44.7109375" style="75" customWidth="1"/>
    <col min="11518" max="11520" width="17.140625" style="75" customWidth="1"/>
    <col min="11521" max="11521" width="17.7109375" style="75" customWidth="1"/>
    <col min="11522" max="11522" width="16.140625" style="75" customWidth="1"/>
    <col min="11523" max="11523" width="14.140625" style="75" customWidth="1"/>
    <col min="11524" max="11524" width="14.28515625" style="75" customWidth="1"/>
    <col min="11525" max="11526" width="17.140625" style="75" customWidth="1"/>
    <col min="11527" max="11527" width="15.42578125" style="75" bestFit="1" customWidth="1"/>
    <col min="11528" max="11528" width="15.28515625" style="75" bestFit="1" customWidth="1"/>
    <col min="11529" max="11529" width="15.140625" style="75" customWidth="1"/>
    <col min="11530" max="11530" width="15.85546875" style="75" customWidth="1"/>
    <col min="11531" max="11531" width="15.5703125" style="75" customWidth="1"/>
    <col min="11532" max="11532" width="11.28515625" style="75" bestFit="1" customWidth="1"/>
    <col min="11533" max="11772" width="11.42578125" style="75"/>
    <col min="11773" max="11773" width="44.7109375" style="75" customWidth="1"/>
    <col min="11774" max="11776" width="17.140625" style="75" customWidth="1"/>
    <col min="11777" max="11777" width="17.7109375" style="75" customWidth="1"/>
    <col min="11778" max="11778" width="16.140625" style="75" customWidth="1"/>
    <col min="11779" max="11779" width="14.140625" style="75" customWidth="1"/>
    <col min="11780" max="11780" width="14.28515625" style="75" customWidth="1"/>
    <col min="11781" max="11782" width="17.140625" style="75" customWidth="1"/>
    <col min="11783" max="11783" width="15.42578125" style="75" bestFit="1" customWidth="1"/>
    <col min="11784" max="11784" width="15.28515625" style="75" bestFit="1" customWidth="1"/>
    <col min="11785" max="11785" width="15.140625" style="75" customWidth="1"/>
    <col min="11786" max="11786" width="15.85546875" style="75" customWidth="1"/>
    <col min="11787" max="11787" width="15.5703125" style="75" customWidth="1"/>
    <col min="11788" max="11788" width="11.28515625" style="75" bestFit="1" customWidth="1"/>
    <col min="11789" max="12028" width="11.42578125" style="75"/>
    <col min="12029" max="12029" width="44.7109375" style="75" customWidth="1"/>
    <col min="12030" max="12032" width="17.140625" style="75" customWidth="1"/>
    <col min="12033" max="12033" width="17.7109375" style="75" customWidth="1"/>
    <col min="12034" max="12034" width="16.140625" style="75" customWidth="1"/>
    <col min="12035" max="12035" width="14.140625" style="75" customWidth="1"/>
    <col min="12036" max="12036" width="14.28515625" style="75" customWidth="1"/>
    <col min="12037" max="12038" width="17.140625" style="75" customWidth="1"/>
    <col min="12039" max="12039" width="15.42578125" style="75" bestFit="1" customWidth="1"/>
    <col min="12040" max="12040" width="15.28515625" style="75" bestFit="1" customWidth="1"/>
    <col min="12041" max="12041" width="15.140625" style="75" customWidth="1"/>
    <col min="12042" max="12042" width="15.85546875" style="75" customWidth="1"/>
    <col min="12043" max="12043" width="15.5703125" style="75" customWidth="1"/>
    <col min="12044" max="12044" width="11.28515625" style="75" bestFit="1" customWidth="1"/>
    <col min="12045" max="12284" width="11.42578125" style="75"/>
    <col min="12285" max="12285" width="44.7109375" style="75" customWidth="1"/>
    <col min="12286" max="12288" width="17.140625" style="75" customWidth="1"/>
    <col min="12289" max="12289" width="17.7109375" style="75" customWidth="1"/>
    <col min="12290" max="12290" width="16.140625" style="75" customWidth="1"/>
    <col min="12291" max="12291" width="14.140625" style="75" customWidth="1"/>
    <col min="12292" max="12292" width="14.28515625" style="75" customWidth="1"/>
    <col min="12293" max="12294" width="17.140625" style="75" customWidth="1"/>
    <col min="12295" max="12295" width="15.42578125" style="75" bestFit="1" customWidth="1"/>
    <col min="12296" max="12296" width="15.28515625" style="75" bestFit="1" customWidth="1"/>
    <col min="12297" max="12297" width="15.140625" style="75" customWidth="1"/>
    <col min="12298" max="12298" width="15.85546875" style="75" customWidth="1"/>
    <col min="12299" max="12299" width="15.5703125" style="75" customWidth="1"/>
    <col min="12300" max="12300" width="11.28515625" style="75" bestFit="1" customWidth="1"/>
    <col min="12301" max="12540" width="11.42578125" style="75"/>
    <col min="12541" max="12541" width="44.7109375" style="75" customWidth="1"/>
    <col min="12542" max="12544" width="17.140625" style="75" customWidth="1"/>
    <col min="12545" max="12545" width="17.7109375" style="75" customWidth="1"/>
    <col min="12546" max="12546" width="16.140625" style="75" customWidth="1"/>
    <col min="12547" max="12547" width="14.140625" style="75" customWidth="1"/>
    <col min="12548" max="12548" width="14.28515625" style="75" customWidth="1"/>
    <col min="12549" max="12550" width="17.140625" style="75" customWidth="1"/>
    <col min="12551" max="12551" width="15.42578125" style="75" bestFit="1" customWidth="1"/>
    <col min="12552" max="12552" width="15.28515625" style="75" bestFit="1" customWidth="1"/>
    <col min="12553" max="12553" width="15.140625" style="75" customWidth="1"/>
    <col min="12554" max="12554" width="15.85546875" style="75" customWidth="1"/>
    <col min="12555" max="12555" width="15.5703125" style="75" customWidth="1"/>
    <col min="12556" max="12556" width="11.28515625" style="75" bestFit="1" customWidth="1"/>
    <col min="12557" max="12796" width="11.42578125" style="75"/>
    <col min="12797" max="12797" width="44.7109375" style="75" customWidth="1"/>
    <col min="12798" max="12800" width="17.140625" style="75" customWidth="1"/>
    <col min="12801" max="12801" width="17.7109375" style="75" customWidth="1"/>
    <col min="12802" max="12802" width="16.140625" style="75" customWidth="1"/>
    <col min="12803" max="12803" width="14.140625" style="75" customWidth="1"/>
    <col min="12804" max="12804" width="14.28515625" style="75" customWidth="1"/>
    <col min="12805" max="12806" width="17.140625" style="75" customWidth="1"/>
    <col min="12807" max="12807" width="15.42578125" style="75" bestFit="1" customWidth="1"/>
    <col min="12808" max="12808" width="15.28515625" style="75" bestFit="1" customWidth="1"/>
    <col min="12809" max="12809" width="15.140625" style="75" customWidth="1"/>
    <col min="12810" max="12810" width="15.85546875" style="75" customWidth="1"/>
    <col min="12811" max="12811" width="15.5703125" style="75" customWidth="1"/>
    <col min="12812" max="12812" width="11.28515625" style="75" bestFit="1" customWidth="1"/>
    <col min="12813" max="13052" width="11.42578125" style="75"/>
    <col min="13053" max="13053" width="44.7109375" style="75" customWidth="1"/>
    <col min="13054" max="13056" width="17.140625" style="75" customWidth="1"/>
    <col min="13057" max="13057" width="17.7109375" style="75" customWidth="1"/>
    <col min="13058" max="13058" width="16.140625" style="75" customWidth="1"/>
    <col min="13059" max="13059" width="14.140625" style="75" customWidth="1"/>
    <col min="13060" max="13060" width="14.28515625" style="75" customWidth="1"/>
    <col min="13061" max="13062" width="17.140625" style="75" customWidth="1"/>
    <col min="13063" max="13063" width="15.42578125" style="75" bestFit="1" customWidth="1"/>
    <col min="13064" max="13064" width="15.28515625" style="75" bestFit="1" customWidth="1"/>
    <col min="13065" max="13065" width="15.140625" style="75" customWidth="1"/>
    <col min="13066" max="13066" width="15.85546875" style="75" customWidth="1"/>
    <col min="13067" max="13067" width="15.5703125" style="75" customWidth="1"/>
    <col min="13068" max="13068" width="11.28515625" style="75" bestFit="1" customWidth="1"/>
    <col min="13069" max="13308" width="11.42578125" style="75"/>
    <col min="13309" max="13309" width="44.7109375" style="75" customWidth="1"/>
    <col min="13310" max="13312" width="17.140625" style="75" customWidth="1"/>
    <col min="13313" max="13313" width="17.7109375" style="75" customWidth="1"/>
    <col min="13314" max="13314" width="16.140625" style="75" customWidth="1"/>
    <col min="13315" max="13315" width="14.140625" style="75" customWidth="1"/>
    <col min="13316" max="13316" width="14.28515625" style="75" customWidth="1"/>
    <col min="13317" max="13318" width="17.140625" style="75" customWidth="1"/>
    <col min="13319" max="13319" width="15.42578125" style="75" bestFit="1" customWidth="1"/>
    <col min="13320" max="13320" width="15.28515625" style="75" bestFit="1" customWidth="1"/>
    <col min="13321" max="13321" width="15.140625" style="75" customWidth="1"/>
    <col min="13322" max="13322" width="15.85546875" style="75" customWidth="1"/>
    <col min="13323" max="13323" width="15.5703125" style="75" customWidth="1"/>
    <col min="13324" max="13324" width="11.28515625" style="75" bestFit="1" customWidth="1"/>
    <col min="13325" max="13564" width="11.42578125" style="75"/>
    <col min="13565" max="13565" width="44.7109375" style="75" customWidth="1"/>
    <col min="13566" max="13568" width="17.140625" style="75" customWidth="1"/>
    <col min="13569" max="13569" width="17.7109375" style="75" customWidth="1"/>
    <col min="13570" max="13570" width="16.140625" style="75" customWidth="1"/>
    <col min="13571" max="13571" width="14.140625" style="75" customWidth="1"/>
    <col min="13572" max="13572" width="14.28515625" style="75" customWidth="1"/>
    <col min="13573" max="13574" width="17.140625" style="75" customWidth="1"/>
    <col min="13575" max="13575" width="15.42578125" style="75" bestFit="1" customWidth="1"/>
    <col min="13576" max="13576" width="15.28515625" style="75" bestFit="1" customWidth="1"/>
    <col min="13577" max="13577" width="15.140625" style="75" customWidth="1"/>
    <col min="13578" max="13578" width="15.85546875" style="75" customWidth="1"/>
    <col min="13579" max="13579" width="15.5703125" style="75" customWidth="1"/>
    <col min="13580" max="13580" width="11.28515625" style="75" bestFit="1" customWidth="1"/>
    <col min="13581" max="13820" width="11.42578125" style="75"/>
    <col min="13821" max="13821" width="44.7109375" style="75" customWidth="1"/>
    <col min="13822" max="13824" width="17.140625" style="75" customWidth="1"/>
    <col min="13825" max="13825" width="17.7109375" style="75" customWidth="1"/>
    <col min="13826" max="13826" width="16.140625" style="75" customWidth="1"/>
    <col min="13827" max="13827" width="14.140625" style="75" customWidth="1"/>
    <col min="13828" max="13828" width="14.28515625" style="75" customWidth="1"/>
    <col min="13829" max="13830" width="17.140625" style="75" customWidth="1"/>
    <col min="13831" max="13831" width="15.42578125" style="75" bestFit="1" customWidth="1"/>
    <col min="13832" max="13832" width="15.28515625" style="75" bestFit="1" customWidth="1"/>
    <col min="13833" max="13833" width="15.140625" style="75" customWidth="1"/>
    <col min="13834" max="13834" width="15.85546875" style="75" customWidth="1"/>
    <col min="13835" max="13835" width="15.5703125" style="75" customWidth="1"/>
    <col min="13836" max="13836" width="11.28515625" style="75" bestFit="1" customWidth="1"/>
    <col min="13837" max="14076" width="11.42578125" style="75"/>
    <col min="14077" max="14077" width="44.7109375" style="75" customWidth="1"/>
    <col min="14078" max="14080" width="17.140625" style="75" customWidth="1"/>
    <col min="14081" max="14081" width="17.7109375" style="75" customWidth="1"/>
    <col min="14082" max="14082" width="16.140625" style="75" customWidth="1"/>
    <col min="14083" max="14083" width="14.140625" style="75" customWidth="1"/>
    <col min="14084" max="14084" width="14.28515625" style="75" customWidth="1"/>
    <col min="14085" max="14086" width="17.140625" style="75" customWidth="1"/>
    <col min="14087" max="14087" width="15.42578125" style="75" bestFit="1" customWidth="1"/>
    <col min="14088" max="14088" width="15.28515625" style="75" bestFit="1" customWidth="1"/>
    <col min="14089" max="14089" width="15.140625" style="75" customWidth="1"/>
    <col min="14090" max="14090" width="15.85546875" style="75" customWidth="1"/>
    <col min="14091" max="14091" width="15.5703125" style="75" customWidth="1"/>
    <col min="14092" max="14092" width="11.28515625" style="75" bestFit="1" customWidth="1"/>
    <col min="14093" max="14332" width="11.42578125" style="75"/>
    <col min="14333" max="14333" width="44.7109375" style="75" customWidth="1"/>
    <col min="14334" max="14336" width="17.140625" style="75" customWidth="1"/>
    <col min="14337" max="14337" width="17.7109375" style="75" customWidth="1"/>
    <col min="14338" max="14338" width="16.140625" style="75" customWidth="1"/>
    <col min="14339" max="14339" width="14.140625" style="75" customWidth="1"/>
    <col min="14340" max="14340" width="14.28515625" style="75" customWidth="1"/>
    <col min="14341" max="14342" width="17.140625" style="75" customWidth="1"/>
    <col min="14343" max="14343" width="15.42578125" style="75" bestFit="1" customWidth="1"/>
    <col min="14344" max="14344" width="15.28515625" style="75" bestFit="1" customWidth="1"/>
    <col min="14345" max="14345" width="15.140625" style="75" customWidth="1"/>
    <col min="14346" max="14346" width="15.85546875" style="75" customWidth="1"/>
    <col min="14347" max="14347" width="15.5703125" style="75" customWidth="1"/>
    <col min="14348" max="14348" width="11.28515625" style="75" bestFit="1" customWidth="1"/>
    <col min="14349" max="14588" width="11.42578125" style="75"/>
    <col min="14589" max="14589" width="44.7109375" style="75" customWidth="1"/>
    <col min="14590" max="14592" width="17.140625" style="75" customWidth="1"/>
    <col min="14593" max="14593" width="17.7109375" style="75" customWidth="1"/>
    <col min="14594" max="14594" width="16.140625" style="75" customWidth="1"/>
    <col min="14595" max="14595" width="14.140625" style="75" customWidth="1"/>
    <col min="14596" max="14596" width="14.28515625" style="75" customWidth="1"/>
    <col min="14597" max="14598" width="17.140625" style="75" customWidth="1"/>
    <col min="14599" max="14599" width="15.42578125" style="75" bestFit="1" customWidth="1"/>
    <col min="14600" max="14600" width="15.28515625" style="75" bestFit="1" customWidth="1"/>
    <col min="14601" max="14601" width="15.140625" style="75" customWidth="1"/>
    <col min="14602" max="14602" width="15.85546875" style="75" customWidth="1"/>
    <col min="14603" max="14603" width="15.5703125" style="75" customWidth="1"/>
    <col min="14604" max="14604" width="11.28515625" style="75" bestFit="1" customWidth="1"/>
    <col min="14605" max="14844" width="11.42578125" style="75"/>
    <col min="14845" max="14845" width="44.7109375" style="75" customWidth="1"/>
    <col min="14846" max="14848" width="17.140625" style="75" customWidth="1"/>
    <col min="14849" max="14849" width="17.7109375" style="75" customWidth="1"/>
    <col min="14850" max="14850" width="16.140625" style="75" customWidth="1"/>
    <col min="14851" max="14851" width="14.140625" style="75" customWidth="1"/>
    <col min="14852" max="14852" width="14.28515625" style="75" customWidth="1"/>
    <col min="14853" max="14854" width="17.140625" style="75" customWidth="1"/>
    <col min="14855" max="14855" width="15.42578125" style="75" bestFit="1" customWidth="1"/>
    <col min="14856" max="14856" width="15.28515625" style="75" bestFit="1" customWidth="1"/>
    <col min="14857" max="14857" width="15.140625" style="75" customWidth="1"/>
    <col min="14858" max="14858" width="15.85546875" style="75" customWidth="1"/>
    <col min="14859" max="14859" width="15.5703125" style="75" customWidth="1"/>
    <col min="14860" max="14860" width="11.28515625" style="75" bestFit="1" customWidth="1"/>
    <col min="14861" max="15100" width="11.42578125" style="75"/>
    <col min="15101" max="15101" width="44.7109375" style="75" customWidth="1"/>
    <col min="15102" max="15104" width="17.140625" style="75" customWidth="1"/>
    <col min="15105" max="15105" width="17.7109375" style="75" customWidth="1"/>
    <col min="15106" max="15106" width="16.140625" style="75" customWidth="1"/>
    <col min="15107" max="15107" width="14.140625" style="75" customWidth="1"/>
    <col min="15108" max="15108" width="14.28515625" style="75" customWidth="1"/>
    <col min="15109" max="15110" width="17.140625" style="75" customWidth="1"/>
    <col min="15111" max="15111" width="15.42578125" style="75" bestFit="1" customWidth="1"/>
    <col min="15112" max="15112" width="15.28515625" style="75" bestFit="1" customWidth="1"/>
    <col min="15113" max="15113" width="15.140625" style="75" customWidth="1"/>
    <col min="15114" max="15114" width="15.85546875" style="75" customWidth="1"/>
    <col min="15115" max="15115" width="15.5703125" style="75" customWidth="1"/>
    <col min="15116" max="15116" width="11.28515625" style="75" bestFit="1" customWidth="1"/>
    <col min="15117" max="15356" width="11.42578125" style="75"/>
    <col min="15357" max="15357" width="44.7109375" style="75" customWidth="1"/>
    <col min="15358" max="15360" width="17.140625" style="75" customWidth="1"/>
    <col min="15361" max="15361" width="17.7109375" style="75" customWidth="1"/>
    <col min="15362" max="15362" width="16.140625" style="75" customWidth="1"/>
    <col min="15363" max="15363" width="14.140625" style="75" customWidth="1"/>
    <col min="15364" max="15364" width="14.28515625" style="75" customWidth="1"/>
    <col min="15365" max="15366" width="17.140625" style="75" customWidth="1"/>
    <col min="15367" max="15367" width="15.42578125" style="75" bestFit="1" customWidth="1"/>
    <col min="15368" max="15368" width="15.28515625" style="75" bestFit="1" customWidth="1"/>
    <col min="15369" max="15369" width="15.140625" style="75" customWidth="1"/>
    <col min="15370" max="15370" width="15.85546875" style="75" customWidth="1"/>
    <col min="15371" max="15371" width="15.5703125" style="75" customWidth="1"/>
    <col min="15372" max="15372" width="11.28515625" style="75" bestFit="1" customWidth="1"/>
    <col min="15373" max="15612" width="11.42578125" style="75"/>
    <col min="15613" max="15613" width="44.7109375" style="75" customWidth="1"/>
    <col min="15614" max="15616" width="17.140625" style="75" customWidth="1"/>
    <col min="15617" max="15617" width="17.7109375" style="75" customWidth="1"/>
    <col min="15618" max="15618" width="16.140625" style="75" customWidth="1"/>
    <col min="15619" max="15619" width="14.140625" style="75" customWidth="1"/>
    <col min="15620" max="15620" width="14.28515625" style="75" customWidth="1"/>
    <col min="15621" max="15622" width="17.140625" style="75" customWidth="1"/>
    <col min="15623" max="15623" width="15.42578125" style="75" bestFit="1" customWidth="1"/>
    <col min="15624" max="15624" width="15.28515625" style="75" bestFit="1" customWidth="1"/>
    <col min="15625" max="15625" width="15.140625" style="75" customWidth="1"/>
    <col min="15626" max="15626" width="15.85546875" style="75" customWidth="1"/>
    <col min="15627" max="15627" width="15.5703125" style="75" customWidth="1"/>
    <col min="15628" max="15628" width="11.28515625" style="75" bestFit="1" customWidth="1"/>
    <col min="15629" max="15868" width="11.42578125" style="75"/>
    <col min="15869" max="15869" width="44.7109375" style="75" customWidth="1"/>
    <col min="15870" max="15872" width="17.140625" style="75" customWidth="1"/>
    <col min="15873" max="15873" width="17.7109375" style="75" customWidth="1"/>
    <col min="15874" max="15874" width="16.140625" style="75" customWidth="1"/>
    <col min="15875" max="15875" width="14.140625" style="75" customWidth="1"/>
    <col min="15876" max="15876" width="14.28515625" style="75" customWidth="1"/>
    <col min="15877" max="15878" width="17.140625" style="75" customWidth="1"/>
    <col min="15879" max="15879" width="15.42578125" style="75" bestFit="1" customWidth="1"/>
    <col min="15880" max="15880" width="15.28515625" style="75" bestFit="1" customWidth="1"/>
    <col min="15881" max="15881" width="15.140625" style="75" customWidth="1"/>
    <col min="15882" max="15882" width="15.85546875" style="75" customWidth="1"/>
    <col min="15883" max="15883" width="15.5703125" style="75" customWidth="1"/>
    <col min="15884" max="15884" width="11.28515625" style="75" bestFit="1" customWidth="1"/>
    <col min="15885" max="16124" width="11.42578125" style="75"/>
    <col min="16125" max="16125" width="44.7109375" style="75" customWidth="1"/>
    <col min="16126" max="16128" width="17.140625" style="75" customWidth="1"/>
    <col min="16129" max="16129" width="17.7109375" style="75" customWidth="1"/>
    <col min="16130" max="16130" width="16.140625" style="75" customWidth="1"/>
    <col min="16131" max="16131" width="14.140625" style="75" customWidth="1"/>
    <col min="16132" max="16132" width="14.28515625" style="75" customWidth="1"/>
    <col min="16133" max="16134" width="17.140625" style="75" customWidth="1"/>
    <col min="16135" max="16135" width="15.42578125" style="75" bestFit="1" customWidth="1"/>
    <col min="16136" max="16136" width="15.28515625" style="75" bestFit="1" customWidth="1"/>
    <col min="16137" max="16137" width="15.140625" style="75" customWidth="1"/>
    <col min="16138" max="16138" width="15.85546875" style="75" customWidth="1"/>
    <col min="16139" max="16139" width="15.5703125" style="75" customWidth="1"/>
    <col min="16140" max="16140" width="11.28515625" style="75" bestFit="1" customWidth="1"/>
    <col min="16141" max="16384" width="11.42578125" style="75"/>
  </cols>
  <sheetData>
    <row r="1" spans="1:13" x14ac:dyDescent="0.2">
      <c r="A1" s="190" t="s">
        <v>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3" x14ac:dyDescent="0.2">
      <c r="A2" s="192">
        <v>45705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3" ht="11.25" x14ac:dyDescent="0.2">
      <c r="A3" s="76"/>
      <c r="B3" s="75"/>
      <c r="C3" s="75"/>
      <c r="E3" s="75"/>
    </row>
    <row r="4" spans="1:13" ht="13.5" customHeight="1" thickBot="1" x14ac:dyDescent="0.25">
      <c r="A4" s="76"/>
      <c r="B4" s="75"/>
      <c r="C4" s="194"/>
      <c r="D4" s="194"/>
      <c r="E4" s="75"/>
    </row>
    <row r="5" spans="1:13" ht="12.75" customHeight="1" x14ac:dyDescent="0.2">
      <c r="A5" s="195" t="s">
        <v>0</v>
      </c>
      <c r="B5" s="197" t="s">
        <v>9</v>
      </c>
      <c r="C5" s="78" t="s">
        <v>10</v>
      </c>
      <c r="D5" s="78" t="s">
        <v>10</v>
      </c>
      <c r="E5" s="197" t="s">
        <v>1</v>
      </c>
      <c r="F5" s="188" t="s">
        <v>7</v>
      </c>
      <c r="G5" s="188" t="s">
        <v>8</v>
      </c>
      <c r="H5" s="188" t="s">
        <v>2</v>
      </c>
      <c r="I5" s="188" t="s">
        <v>3</v>
      </c>
      <c r="J5" s="188" t="s">
        <v>4</v>
      </c>
      <c r="K5" s="188" t="s">
        <v>5</v>
      </c>
    </row>
    <row r="6" spans="1:13" ht="23.25" customHeight="1" thickBot="1" x14ac:dyDescent="0.25">
      <c r="A6" s="196"/>
      <c r="B6" s="198"/>
      <c r="C6" s="79" t="s">
        <v>11</v>
      </c>
      <c r="D6" s="79" t="s">
        <v>12</v>
      </c>
      <c r="E6" s="198" t="s">
        <v>6</v>
      </c>
      <c r="F6" s="189" t="s">
        <v>6</v>
      </c>
      <c r="G6" s="189" t="s">
        <v>6</v>
      </c>
      <c r="H6" s="189"/>
      <c r="I6" s="189"/>
      <c r="J6" s="189"/>
      <c r="K6" s="189" t="s">
        <v>6</v>
      </c>
    </row>
    <row r="7" spans="1:13" x14ac:dyDescent="0.2">
      <c r="A7" s="1" t="s">
        <v>15</v>
      </c>
      <c r="B7" s="80">
        <v>14118365.27</v>
      </c>
      <c r="C7" s="80">
        <v>2676548.39</v>
      </c>
      <c r="D7" s="80">
        <v>211554.7</v>
      </c>
      <c r="E7" s="80">
        <v>291299.94</v>
      </c>
      <c r="F7" s="80"/>
      <c r="G7" s="80"/>
      <c r="H7" s="81">
        <v>4273698.96</v>
      </c>
      <c r="I7" s="81"/>
      <c r="J7" s="81"/>
      <c r="K7" s="82">
        <v>21571467.260000002</v>
      </c>
      <c r="L7" s="77"/>
      <c r="M7" s="77"/>
    </row>
    <row r="8" spans="1:13" x14ac:dyDescent="0.2">
      <c r="A8" s="2" t="s">
        <v>16</v>
      </c>
      <c r="B8" s="80">
        <v>13344516.380000001</v>
      </c>
      <c r="C8" s="80">
        <v>2529842.7400000002</v>
      </c>
      <c r="D8" s="80">
        <v>199959.07</v>
      </c>
      <c r="E8" s="80">
        <v>274427.11</v>
      </c>
      <c r="F8" s="80"/>
      <c r="G8" s="80"/>
      <c r="H8" s="81">
        <v>4172515.03</v>
      </c>
      <c r="I8" s="81"/>
      <c r="J8" s="81"/>
      <c r="K8" s="82">
        <v>20521260.329999998</v>
      </c>
      <c r="L8" s="77"/>
      <c r="M8" s="77"/>
    </row>
    <row r="9" spans="1:13" x14ac:dyDescent="0.2">
      <c r="A9" s="2" t="s">
        <v>17</v>
      </c>
      <c r="B9" s="80"/>
      <c r="C9" s="80"/>
      <c r="E9" s="80"/>
      <c r="F9" s="80"/>
      <c r="G9" s="80"/>
      <c r="H9" s="81"/>
      <c r="I9" s="81"/>
      <c r="J9" s="81"/>
      <c r="K9" s="82"/>
      <c r="L9" s="77"/>
      <c r="M9" s="77"/>
    </row>
    <row r="10" spans="1:13" x14ac:dyDescent="0.2">
      <c r="A10" s="2" t="s">
        <v>18</v>
      </c>
      <c r="B10" s="80"/>
      <c r="C10" s="80"/>
      <c r="D10" s="80"/>
      <c r="E10" s="80"/>
      <c r="F10" s="80"/>
      <c r="G10" s="80"/>
      <c r="H10" s="81"/>
      <c r="I10" s="81"/>
      <c r="J10" s="81"/>
      <c r="K10" s="82"/>
      <c r="L10" s="77"/>
      <c r="M10" s="77"/>
    </row>
    <row r="11" spans="1:13" x14ac:dyDescent="0.2">
      <c r="A11" s="2" t="s">
        <v>19</v>
      </c>
      <c r="B11" s="80"/>
      <c r="C11" s="80"/>
      <c r="D11" s="80"/>
      <c r="E11" s="80"/>
      <c r="F11" s="80"/>
      <c r="G11" s="80"/>
      <c r="H11" s="81"/>
      <c r="I11" s="81"/>
      <c r="J11" s="81"/>
      <c r="K11" s="82"/>
      <c r="L11" s="77"/>
      <c r="M11" s="77"/>
    </row>
    <row r="12" spans="1:13" x14ac:dyDescent="0.2">
      <c r="A12" s="2" t="s">
        <v>20</v>
      </c>
      <c r="B12" s="80"/>
      <c r="C12" s="80"/>
      <c r="D12" s="80"/>
      <c r="E12" s="80"/>
      <c r="F12" s="80"/>
      <c r="G12" s="80"/>
      <c r="H12" s="81"/>
      <c r="I12" s="81"/>
      <c r="J12" s="81"/>
      <c r="K12" s="82"/>
      <c r="L12" s="77"/>
      <c r="M12" s="77"/>
    </row>
    <row r="13" spans="1:13" x14ac:dyDescent="0.2">
      <c r="A13" s="2" t="s">
        <v>21</v>
      </c>
      <c r="B13" s="80"/>
      <c r="C13" s="80"/>
      <c r="D13" s="80"/>
      <c r="E13" s="80"/>
      <c r="F13" s="80"/>
      <c r="G13" s="80"/>
      <c r="H13" s="81"/>
      <c r="I13" s="81"/>
      <c r="J13" s="81"/>
      <c r="K13" s="82"/>
      <c r="L13" s="77"/>
      <c r="M13" s="77"/>
    </row>
    <row r="14" spans="1:13" x14ac:dyDescent="0.2">
      <c r="A14" s="2" t="s">
        <v>22</v>
      </c>
      <c r="B14" s="80"/>
      <c r="C14" s="80"/>
      <c r="D14" s="80"/>
      <c r="E14" s="80"/>
      <c r="F14" s="80"/>
      <c r="G14" s="80"/>
      <c r="H14" s="81"/>
      <c r="I14" s="81"/>
      <c r="J14" s="81"/>
      <c r="K14" s="82"/>
      <c r="L14" s="77"/>
      <c r="M14" s="77"/>
    </row>
    <row r="15" spans="1:13" x14ac:dyDescent="0.2">
      <c r="A15" s="2" t="s">
        <v>23</v>
      </c>
      <c r="B15" s="80"/>
      <c r="C15" s="80"/>
      <c r="D15" s="80"/>
      <c r="E15" s="80"/>
      <c r="F15" s="80"/>
      <c r="G15" s="80"/>
      <c r="H15" s="81"/>
      <c r="I15" s="81"/>
      <c r="J15" s="81"/>
      <c r="K15" s="82"/>
      <c r="L15" s="77"/>
      <c r="M15" s="77"/>
    </row>
    <row r="16" spans="1:13" x14ac:dyDescent="0.2">
      <c r="A16" s="2" t="s">
        <v>24</v>
      </c>
      <c r="B16" s="80"/>
      <c r="C16" s="80"/>
      <c r="D16" s="80"/>
      <c r="E16" s="80"/>
      <c r="F16" s="80"/>
      <c r="G16" s="80"/>
      <c r="H16" s="81"/>
      <c r="I16" s="81"/>
      <c r="J16" s="81"/>
      <c r="K16" s="82"/>
      <c r="L16" s="77"/>
      <c r="M16" s="77"/>
    </row>
    <row r="17" spans="1:13" x14ac:dyDescent="0.2">
      <c r="A17" s="2" t="s">
        <v>25</v>
      </c>
      <c r="B17" s="80"/>
      <c r="C17" s="80"/>
      <c r="D17" s="80"/>
      <c r="E17" s="80"/>
      <c r="F17" s="80"/>
      <c r="G17" s="80"/>
      <c r="H17" s="81"/>
      <c r="I17" s="81"/>
      <c r="J17" s="81"/>
      <c r="K17" s="82"/>
      <c r="L17" s="77"/>
      <c r="M17" s="77"/>
    </row>
    <row r="18" spans="1:13" x14ac:dyDescent="0.2">
      <c r="A18" s="2" t="s">
        <v>26</v>
      </c>
      <c r="B18" s="80"/>
      <c r="C18" s="80"/>
      <c r="D18" s="80"/>
      <c r="E18" s="80"/>
      <c r="F18" s="80"/>
      <c r="G18" s="80"/>
      <c r="H18" s="81"/>
      <c r="I18" s="81"/>
      <c r="J18" s="81"/>
      <c r="K18" s="82"/>
      <c r="L18" s="77"/>
      <c r="M18" s="77"/>
    </row>
    <row r="19" spans="1:13" x14ac:dyDescent="0.2">
      <c r="A19" s="2" t="s">
        <v>27</v>
      </c>
      <c r="B19" s="80"/>
      <c r="C19" s="80"/>
      <c r="D19" s="80"/>
      <c r="E19" s="80"/>
      <c r="F19" s="80"/>
      <c r="G19" s="80"/>
      <c r="H19" s="81"/>
      <c r="I19" s="81"/>
      <c r="J19" s="81"/>
      <c r="K19" s="82"/>
      <c r="L19" s="77"/>
      <c r="M19" s="77"/>
    </row>
    <row r="20" spans="1:13" x14ac:dyDescent="0.2">
      <c r="A20" s="2" t="s">
        <v>28</v>
      </c>
      <c r="B20" s="80"/>
      <c r="C20" s="80"/>
      <c r="D20" s="80"/>
      <c r="E20" s="80"/>
      <c r="F20" s="80"/>
      <c r="G20" s="80"/>
      <c r="H20" s="82"/>
      <c r="I20" s="82"/>
      <c r="J20" s="82"/>
      <c r="K20" s="82"/>
      <c r="L20" s="77"/>
      <c r="M20" s="77"/>
    </row>
    <row r="21" spans="1:13" x14ac:dyDescent="0.2">
      <c r="A21" s="2" t="s">
        <v>29</v>
      </c>
      <c r="B21" s="80"/>
      <c r="C21" s="80"/>
      <c r="D21" s="80"/>
      <c r="E21" s="80"/>
      <c r="F21" s="80"/>
      <c r="G21" s="80"/>
      <c r="H21" s="82"/>
      <c r="I21" s="82"/>
      <c r="J21" s="82"/>
      <c r="K21" s="82"/>
      <c r="L21" s="77"/>
      <c r="M21" s="77"/>
    </row>
    <row r="22" spans="1:13" x14ac:dyDescent="0.2">
      <c r="A22" s="2" t="s">
        <v>30</v>
      </c>
      <c r="B22" s="80"/>
      <c r="C22" s="80"/>
      <c r="D22" s="80"/>
      <c r="E22" s="80"/>
      <c r="F22" s="80"/>
      <c r="G22" s="80"/>
      <c r="H22" s="82"/>
      <c r="I22" s="82"/>
      <c r="J22" s="82"/>
      <c r="K22" s="82"/>
      <c r="L22" s="77"/>
      <c r="M22" s="77"/>
    </row>
    <row r="23" spans="1:13" x14ac:dyDescent="0.2">
      <c r="A23" s="2" t="s">
        <v>31</v>
      </c>
      <c r="B23" s="80"/>
      <c r="C23" s="80"/>
      <c r="D23" s="80"/>
      <c r="E23" s="80"/>
      <c r="F23" s="80"/>
      <c r="G23" s="80"/>
      <c r="H23" s="82"/>
      <c r="I23" s="82"/>
      <c r="J23" s="82"/>
      <c r="K23" s="82"/>
      <c r="L23" s="77"/>
      <c r="M23" s="77"/>
    </row>
    <row r="24" spans="1:13" x14ac:dyDescent="0.2">
      <c r="A24" s="2" t="s">
        <v>32</v>
      </c>
      <c r="B24" s="80"/>
      <c r="C24" s="80"/>
      <c r="D24" s="80"/>
      <c r="E24" s="80"/>
      <c r="F24" s="80"/>
      <c r="G24" s="80"/>
      <c r="H24" s="82"/>
      <c r="I24" s="82"/>
      <c r="J24" s="82"/>
      <c r="K24" s="82"/>
      <c r="L24" s="77"/>
      <c r="M24" s="77"/>
    </row>
    <row r="25" spans="1:13" x14ac:dyDescent="0.2">
      <c r="A25" s="2" t="s">
        <v>33</v>
      </c>
      <c r="B25" s="80"/>
      <c r="C25" s="80"/>
      <c r="D25" s="80"/>
      <c r="E25" s="80"/>
      <c r="F25" s="80"/>
      <c r="G25" s="80"/>
      <c r="H25" s="82"/>
      <c r="I25" s="82"/>
      <c r="J25" s="82"/>
      <c r="K25" s="82"/>
      <c r="L25" s="77"/>
      <c r="M25" s="77"/>
    </row>
    <row r="26" spans="1:13" x14ac:dyDescent="0.2">
      <c r="A26" s="2" t="s">
        <v>34</v>
      </c>
      <c r="B26" s="80"/>
      <c r="C26" s="80"/>
      <c r="D26" s="80"/>
      <c r="E26" s="80"/>
      <c r="F26" s="80"/>
      <c r="G26" s="80"/>
      <c r="H26" s="82"/>
      <c r="I26" s="82"/>
      <c r="J26" s="82"/>
      <c r="K26" s="82"/>
      <c r="L26" s="77"/>
      <c r="M26" s="77"/>
    </row>
    <row r="27" spans="1:13" x14ac:dyDescent="0.2">
      <c r="A27" s="2" t="s">
        <v>35</v>
      </c>
      <c r="B27" s="80"/>
      <c r="C27" s="80"/>
      <c r="D27" s="80"/>
      <c r="E27" s="80"/>
      <c r="F27" s="80"/>
      <c r="G27" s="80"/>
      <c r="H27" s="82"/>
      <c r="I27" s="82"/>
      <c r="J27" s="82"/>
      <c r="K27" s="82"/>
      <c r="L27" s="77"/>
      <c r="M27" s="77"/>
    </row>
    <row r="28" spans="1:13" x14ac:dyDescent="0.2">
      <c r="A28" s="2" t="s">
        <v>36</v>
      </c>
      <c r="B28" s="80"/>
      <c r="C28" s="80"/>
      <c r="D28" s="80"/>
      <c r="E28" s="80"/>
      <c r="F28" s="80"/>
      <c r="G28" s="80"/>
      <c r="H28" s="82"/>
      <c r="I28" s="82"/>
      <c r="J28" s="82"/>
      <c r="K28" s="82"/>
      <c r="L28" s="77"/>
      <c r="M28" s="77"/>
    </row>
    <row r="29" spans="1:13" x14ac:dyDescent="0.2">
      <c r="A29" s="2" t="s">
        <v>37</v>
      </c>
      <c r="B29" s="80">
        <v>15482230.17</v>
      </c>
      <c r="C29" s="80">
        <v>2935108.81</v>
      </c>
      <c r="D29" s="80">
        <v>231991.35</v>
      </c>
      <c r="E29" s="80">
        <v>319558.09000000003</v>
      </c>
      <c r="F29" s="80"/>
      <c r="G29" s="80"/>
      <c r="H29" s="82">
        <v>4669973.3</v>
      </c>
      <c r="I29" s="82"/>
      <c r="J29" s="82"/>
      <c r="K29" s="82">
        <v>23638861.719999999</v>
      </c>
      <c r="L29" s="77"/>
      <c r="M29" s="77"/>
    </row>
    <row r="30" spans="1:13" x14ac:dyDescent="0.2">
      <c r="A30" s="2" t="s">
        <v>38</v>
      </c>
      <c r="B30" s="80">
        <v>19605339.079999998</v>
      </c>
      <c r="C30" s="80">
        <v>3716764.49</v>
      </c>
      <c r="D30" s="80">
        <v>293773.51</v>
      </c>
      <c r="E30" s="80">
        <v>387459.69</v>
      </c>
      <c r="F30" s="80"/>
      <c r="G30" s="80"/>
      <c r="H30" s="82">
        <v>6549455.9900000002</v>
      </c>
      <c r="I30" s="82"/>
      <c r="J30" s="82"/>
      <c r="K30" s="82">
        <v>30552792.760000002</v>
      </c>
      <c r="L30" s="77"/>
      <c r="M30" s="77"/>
    </row>
    <row r="31" spans="1:13" x14ac:dyDescent="0.2">
      <c r="A31" s="2" t="s">
        <v>39</v>
      </c>
      <c r="B31" s="80">
        <v>532861490.83999997</v>
      </c>
      <c r="C31" s="80">
        <v>101019455.05</v>
      </c>
      <c r="D31" s="80">
        <v>7984589.7199999997</v>
      </c>
      <c r="E31" s="80">
        <v>10471925.15</v>
      </c>
      <c r="F31" s="80"/>
      <c r="G31" s="80"/>
      <c r="H31" s="82">
        <v>78103769.900000006</v>
      </c>
      <c r="I31" s="82"/>
      <c r="J31" s="82"/>
      <c r="K31" s="82">
        <v>730441230.65999997</v>
      </c>
      <c r="L31" s="77"/>
      <c r="M31" s="77"/>
    </row>
    <row r="32" spans="1:13" x14ac:dyDescent="0.2">
      <c r="A32" s="2" t="s">
        <v>40</v>
      </c>
      <c r="B32" s="80">
        <v>16669265.35</v>
      </c>
      <c r="C32" s="80">
        <v>3160145.99</v>
      </c>
      <c r="D32" s="80">
        <v>249778.31</v>
      </c>
      <c r="E32" s="80">
        <v>347764.95</v>
      </c>
      <c r="F32" s="80"/>
      <c r="G32" s="80"/>
      <c r="H32" s="82">
        <v>5953634.2400000002</v>
      </c>
      <c r="I32" s="82"/>
      <c r="J32" s="82"/>
      <c r="K32" s="82">
        <v>26380588.84</v>
      </c>
      <c r="L32" s="77"/>
      <c r="M32" s="77"/>
    </row>
    <row r="33" spans="1:13" x14ac:dyDescent="0.2">
      <c r="A33" s="2" t="s">
        <v>41</v>
      </c>
      <c r="B33" s="80">
        <v>26711793.02</v>
      </c>
      <c r="C33" s="80">
        <v>5064000.3499999996</v>
      </c>
      <c r="D33" s="80">
        <v>400259.19</v>
      </c>
      <c r="E33" s="80">
        <v>502543.68</v>
      </c>
      <c r="F33" s="80"/>
      <c r="G33" s="80"/>
      <c r="H33" s="82">
        <v>6130617.9800000004</v>
      </c>
      <c r="I33" s="82"/>
      <c r="J33" s="82"/>
      <c r="K33" s="82">
        <v>38809214.219999999</v>
      </c>
      <c r="L33" s="77"/>
      <c r="M33" s="77"/>
    </row>
    <row r="34" spans="1:13" x14ac:dyDescent="0.2">
      <c r="A34" s="2" t="s">
        <v>42</v>
      </c>
      <c r="B34" s="80">
        <v>19503793.289999999</v>
      </c>
      <c r="C34" s="80">
        <v>3697513.53</v>
      </c>
      <c r="D34" s="80">
        <v>292251.90999999997</v>
      </c>
      <c r="E34" s="80">
        <v>401101.56</v>
      </c>
      <c r="F34" s="80"/>
      <c r="G34" s="80"/>
      <c r="H34" s="82">
        <v>6033312.1799999997</v>
      </c>
      <c r="I34" s="82"/>
      <c r="J34" s="82"/>
      <c r="K34" s="82">
        <v>29927972.469999999</v>
      </c>
      <c r="L34" s="77"/>
      <c r="M34" s="77"/>
    </row>
    <row r="35" spans="1:13" x14ac:dyDescent="0.2">
      <c r="A35" s="2" t="s">
        <v>43</v>
      </c>
      <c r="B35" s="80">
        <v>27658970.059999999</v>
      </c>
      <c r="C35" s="80">
        <v>5243565.41</v>
      </c>
      <c r="D35" s="80">
        <v>414452.03</v>
      </c>
      <c r="E35" s="80">
        <v>530596.68999999994</v>
      </c>
      <c r="F35" s="80"/>
      <c r="G35" s="80"/>
      <c r="H35" s="82">
        <v>8194488.1100000003</v>
      </c>
      <c r="I35" s="82"/>
      <c r="J35" s="82"/>
      <c r="K35" s="82">
        <v>42042072.299999997</v>
      </c>
      <c r="L35" s="77"/>
      <c r="M35" s="77"/>
    </row>
    <row r="36" spans="1:13" x14ac:dyDescent="0.2">
      <c r="A36" s="2" t="s">
        <v>44</v>
      </c>
      <c r="B36" s="80">
        <v>16406646.939999999</v>
      </c>
      <c r="C36" s="80">
        <v>3110359</v>
      </c>
      <c r="D36" s="80">
        <v>245843.14</v>
      </c>
      <c r="E36" s="80">
        <v>337405.34</v>
      </c>
      <c r="F36" s="80"/>
      <c r="G36" s="80"/>
      <c r="H36" s="82">
        <v>5429734.1699999999</v>
      </c>
      <c r="I36" s="82"/>
      <c r="J36" s="82"/>
      <c r="K36" s="82">
        <v>25529988.59</v>
      </c>
      <c r="L36" s="77"/>
      <c r="M36" s="77"/>
    </row>
    <row r="37" spans="1:13" x14ac:dyDescent="0.2">
      <c r="A37" s="2" t="s">
        <v>45</v>
      </c>
      <c r="B37" s="80">
        <v>105147155.64</v>
      </c>
      <c r="C37" s="80">
        <v>19933713.629999999</v>
      </c>
      <c r="D37" s="80">
        <v>1575563.09</v>
      </c>
      <c r="E37" s="80">
        <v>2114078.5499999998</v>
      </c>
      <c r="F37" s="80"/>
      <c r="G37" s="80"/>
      <c r="H37" s="81">
        <v>25111595.09</v>
      </c>
      <c r="I37" s="81"/>
      <c r="J37" s="81"/>
      <c r="K37" s="82">
        <v>153882106</v>
      </c>
      <c r="L37" s="77"/>
      <c r="M37" s="77"/>
    </row>
    <row r="38" spans="1:13" x14ac:dyDescent="0.2">
      <c r="A38" s="2" t="s">
        <v>46</v>
      </c>
      <c r="B38" s="80">
        <v>34348736.140000001</v>
      </c>
      <c r="C38" s="80">
        <v>6511805.9100000001</v>
      </c>
      <c r="D38" s="80">
        <v>514693.91</v>
      </c>
      <c r="E38" s="80">
        <v>659578.97</v>
      </c>
      <c r="F38" s="80"/>
      <c r="G38" s="80"/>
      <c r="H38" s="81">
        <v>8259711.2000000002</v>
      </c>
      <c r="I38" s="81"/>
      <c r="J38" s="81"/>
      <c r="K38" s="82">
        <v>50294526.130000003</v>
      </c>
      <c r="L38" s="77"/>
      <c r="M38" s="77"/>
    </row>
    <row r="39" spans="1:13" x14ac:dyDescent="0.2">
      <c r="A39" s="2" t="s">
        <v>47</v>
      </c>
      <c r="B39" s="80">
        <v>21161790.800000001</v>
      </c>
      <c r="C39" s="80">
        <v>4011835.37</v>
      </c>
      <c r="D39" s="80">
        <v>317095.94</v>
      </c>
      <c r="E39" s="80">
        <v>418384.67</v>
      </c>
      <c r="F39" s="80"/>
      <c r="G39" s="83"/>
      <c r="H39" s="81">
        <v>5893699.5099999998</v>
      </c>
      <c r="I39" s="81"/>
      <c r="J39" s="81"/>
      <c r="K39" s="82">
        <v>31802806.289999999</v>
      </c>
      <c r="L39" s="77"/>
      <c r="M39" s="77"/>
    </row>
    <row r="40" spans="1:13" x14ac:dyDescent="0.2">
      <c r="A40" s="2" t="s">
        <v>48</v>
      </c>
      <c r="B40" s="80">
        <v>14941236.26</v>
      </c>
      <c r="C40" s="80">
        <v>2832547.62</v>
      </c>
      <c r="D40" s="80">
        <v>223884.9</v>
      </c>
      <c r="E40" s="80">
        <v>307300.92</v>
      </c>
      <c r="F40" s="80"/>
      <c r="G40" s="84"/>
      <c r="H40" s="81">
        <v>5125124.71</v>
      </c>
      <c r="I40" s="81"/>
      <c r="J40" s="81"/>
      <c r="K40" s="82">
        <v>23430094.41</v>
      </c>
      <c r="L40" s="77"/>
      <c r="M40" s="77"/>
    </row>
    <row r="41" spans="1:13" x14ac:dyDescent="0.2">
      <c r="A41" s="2" t="s">
        <v>49</v>
      </c>
      <c r="B41" s="80">
        <v>19300701.73</v>
      </c>
      <c r="C41" s="80">
        <v>3659011.59</v>
      </c>
      <c r="D41" s="80">
        <v>289208.71000000002</v>
      </c>
      <c r="E41" s="80">
        <v>379510.49</v>
      </c>
      <c r="F41" s="80"/>
      <c r="G41" s="80"/>
      <c r="H41" s="81">
        <v>5694857.2199999997</v>
      </c>
      <c r="I41" s="81"/>
      <c r="J41" s="81"/>
      <c r="K41" s="82">
        <v>29323289.739999998</v>
      </c>
      <c r="L41" s="77"/>
      <c r="M41" s="77"/>
    </row>
    <row r="42" spans="1:13" x14ac:dyDescent="0.2">
      <c r="A42" s="2" t="s">
        <v>50</v>
      </c>
      <c r="B42" s="80">
        <v>27496146.649999999</v>
      </c>
      <c r="C42" s="80">
        <v>5212697.4800000004</v>
      </c>
      <c r="D42" s="80">
        <v>412012.23</v>
      </c>
      <c r="E42" s="80">
        <v>565470.62</v>
      </c>
      <c r="F42" s="80"/>
      <c r="G42" s="80"/>
      <c r="H42" s="81">
        <v>6959832.6299999999</v>
      </c>
      <c r="I42" s="81"/>
      <c r="J42" s="81"/>
      <c r="K42" s="82">
        <v>40646159.609999999</v>
      </c>
      <c r="L42" s="77"/>
      <c r="M42" s="77"/>
    </row>
    <row r="43" spans="1:13" x14ac:dyDescent="0.2">
      <c r="A43" s="2" t="s">
        <v>51</v>
      </c>
      <c r="B43" s="80">
        <v>15417450.960000001</v>
      </c>
      <c r="C43" s="80">
        <v>2922828.02</v>
      </c>
      <c r="D43" s="80">
        <v>231020.67</v>
      </c>
      <c r="E43" s="80">
        <v>318788.81</v>
      </c>
      <c r="F43" s="80"/>
      <c r="G43" s="80"/>
      <c r="H43" s="81">
        <v>4827566.3899999997</v>
      </c>
      <c r="I43" s="81"/>
      <c r="J43" s="81"/>
      <c r="K43" s="82">
        <v>23717654.850000001</v>
      </c>
      <c r="L43" s="77"/>
      <c r="M43" s="77"/>
    </row>
    <row r="44" spans="1:13" x14ac:dyDescent="0.2">
      <c r="A44" s="2" t="s">
        <v>52</v>
      </c>
      <c r="B44" s="80">
        <v>223890941.33000001</v>
      </c>
      <c r="C44" s="80">
        <v>42445065.509999998</v>
      </c>
      <c r="D44" s="80">
        <v>3354863.01</v>
      </c>
      <c r="E44" s="80">
        <v>4604385.33</v>
      </c>
      <c r="F44" s="80"/>
      <c r="G44" s="80"/>
      <c r="H44" s="81">
        <v>31421664.710000001</v>
      </c>
      <c r="I44" s="81"/>
      <c r="J44" s="81"/>
      <c r="K44" s="82">
        <v>305716919.88999999</v>
      </c>
      <c r="L44" s="77"/>
      <c r="M44" s="77"/>
    </row>
    <row r="45" spans="1:13" x14ac:dyDescent="0.2">
      <c r="A45" s="2" t="s">
        <v>53</v>
      </c>
      <c r="B45" s="80">
        <v>35413216.060000002</v>
      </c>
      <c r="C45" s="80">
        <v>6713609.1600000001</v>
      </c>
      <c r="D45" s="80">
        <v>530644.46</v>
      </c>
      <c r="E45" s="80">
        <v>728249.85</v>
      </c>
      <c r="F45" s="80"/>
      <c r="G45" s="80"/>
      <c r="H45" s="81">
        <v>4461964.53</v>
      </c>
      <c r="I45" s="81"/>
      <c r="J45" s="81"/>
      <c r="K45" s="82">
        <v>47847684.060000002</v>
      </c>
      <c r="L45" s="77"/>
      <c r="M45" s="77"/>
    </row>
    <row r="46" spans="1:13" x14ac:dyDescent="0.2">
      <c r="A46" s="2" t="s">
        <v>54</v>
      </c>
      <c r="B46" s="80">
        <v>94071662.25</v>
      </c>
      <c r="C46" s="80">
        <v>17834030.460000001</v>
      </c>
      <c r="D46" s="80">
        <v>1409603.88</v>
      </c>
      <c r="E46" s="80">
        <v>1934631.63</v>
      </c>
      <c r="F46" s="80"/>
      <c r="G46" s="80"/>
      <c r="H46" s="81">
        <v>24679007.34</v>
      </c>
      <c r="I46" s="81"/>
      <c r="J46" s="81"/>
      <c r="K46" s="82">
        <v>139928935.56</v>
      </c>
      <c r="L46" s="77"/>
      <c r="M46" s="77"/>
    </row>
    <row r="47" spans="1:13" x14ac:dyDescent="0.2">
      <c r="A47" s="2" t="s">
        <v>55</v>
      </c>
      <c r="B47" s="80">
        <v>21643257.870000001</v>
      </c>
      <c r="C47" s="80">
        <v>4103111.51</v>
      </c>
      <c r="D47" s="80">
        <v>324310.42</v>
      </c>
      <c r="E47" s="80">
        <v>451925.19</v>
      </c>
      <c r="F47" s="80"/>
      <c r="G47" s="80"/>
      <c r="H47" s="81">
        <v>5674761.46</v>
      </c>
      <c r="I47" s="81"/>
      <c r="J47" s="81"/>
      <c r="K47" s="82">
        <v>32197366.449999999</v>
      </c>
      <c r="L47" s="77"/>
      <c r="M47" s="77"/>
    </row>
    <row r="48" spans="1:13" x14ac:dyDescent="0.2">
      <c r="A48" s="2" t="s">
        <v>56</v>
      </c>
      <c r="B48" s="80">
        <v>16861852.170000002</v>
      </c>
      <c r="C48" s="80">
        <v>3196656.44</v>
      </c>
      <c r="D48" s="80">
        <v>252664.1</v>
      </c>
      <c r="E48" s="80">
        <v>347816.23</v>
      </c>
      <c r="F48" s="80"/>
      <c r="G48" s="80"/>
      <c r="H48" s="81">
        <v>5413869.0999999996</v>
      </c>
      <c r="I48" s="81"/>
      <c r="J48" s="81"/>
      <c r="K48" s="82">
        <v>26072858.039999999</v>
      </c>
      <c r="L48" s="77"/>
      <c r="M48" s="77"/>
    </row>
    <row r="49" spans="1:13" x14ac:dyDescent="0.2">
      <c r="A49" s="2" t="s">
        <v>57</v>
      </c>
      <c r="B49" s="80">
        <v>19668367.489999998</v>
      </c>
      <c r="C49" s="80">
        <v>3728713.37</v>
      </c>
      <c r="D49" s="80">
        <v>294717.95</v>
      </c>
      <c r="E49" s="80">
        <v>396383.32</v>
      </c>
      <c r="F49" s="80"/>
      <c r="G49" s="80"/>
      <c r="H49" s="81">
        <v>5158265.09</v>
      </c>
      <c r="I49" s="81"/>
      <c r="J49" s="81"/>
      <c r="K49" s="82">
        <v>29246447.219999999</v>
      </c>
      <c r="L49" s="77"/>
      <c r="M49" s="77"/>
    </row>
    <row r="50" spans="1:13" x14ac:dyDescent="0.2">
      <c r="A50" s="2" t="s">
        <v>58</v>
      </c>
      <c r="B50" s="80">
        <v>49445792.659999996</v>
      </c>
      <c r="C50" s="80">
        <v>9373893.8100000005</v>
      </c>
      <c r="D50" s="80">
        <v>740913.68</v>
      </c>
      <c r="E50" s="80">
        <v>914158.7</v>
      </c>
      <c r="F50" s="80"/>
      <c r="G50" s="80"/>
      <c r="H50" s="81">
        <v>14102289.91</v>
      </c>
      <c r="I50" s="81"/>
      <c r="J50" s="81"/>
      <c r="K50" s="82">
        <v>74577048.760000005</v>
      </c>
      <c r="L50" s="77"/>
      <c r="M50" s="77"/>
    </row>
    <row r="51" spans="1:13" x14ac:dyDescent="0.2">
      <c r="A51" s="2" t="s">
        <v>59</v>
      </c>
      <c r="B51" s="80">
        <v>17406347.66</v>
      </c>
      <c r="C51" s="80">
        <v>3299881.46</v>
      </c>
      <c r="D51" s="80">
        <v>260823.02</v>
      </c>
      <c r="E51" s="80">
        <v>345149.4</v>
      </c>
      <c r="F51" s="80"/>
      <c r="G51" s="80"/>
      <c r="H51" s="81">
        <v>4967531.62</v>
      </c>
      <c r="I51" s="81"/>
      <c r="J51" s="81"/>
      <c r="K51" s="82">
        <v>26279733.16</v>
      </c>
      <c r="L51" s="77"/>
      <c r="M51" s="77"/>
    </row>
    <row r="52" spans="1:13" x14ac:dyDescent="0.2">
      <c r="A52" s="2" t="s">
        <v>60</v>
      </c>
      <c r="B52" s="80">
        <v>299882202.02999997</v>
      </c>
      <c r="C52" s="80">
        <v>56851427.899999999</v>
      </c>
      <c r="D52" s="80">
        <v>4493543.62</v>
      </c>
      <c r="E52" s="80">
        <v>6281206.25</v>
      </c>
      <c r="F52" s="80"/>
      <c r="G52" s="80"/>
      <c r="H52" s="81">
        <v>54899509.520000003</v>
      </c>
      <c r="I52" s="81"/>
      <c r="J52" s="81"/>
      <c r="K52" s="82">
        <v>422407889.31999999</v>
      </c>
      <c r="L52" s="77"/>
      <c r="M52" s="77"/>
    </row>
    <row r="53" spans="1:13" ht="13.5" thickBot="1" x14ac:dyDescent="0.25">
      <c r="A53" s="4" t="s">
        <v>61</v>
      </c>
      <c r="B53" s="80">
        <v>32330076.030000001</v>
      </c>
      <c r="C53" s="80">
        <v>6129109.9400000004</v>
      </c>
      <c r="D53" s="80">
        <v>484445.58</v>
      </c>
      <c r="E53" s="80">
        <v>16654099.67</v>
      </c>
      <c r="F53" s="80"/>
      <c r="G53" s="80"/>
      <c r="H53" s="81">
        <v>10394797.890000001</v>
      </c>
      <c r="I53" s="81"/>
      <c r="J53" s="81"/>
      <c r="K53" s="82">
        <v>65992529.109999999</v>
      </c>
      <c r="L53" s="77"/>
      <c r="M53" s="77"/>
    </row>
    <row r="54" spans="1:13" s="86" customFormat="1" ht="13.5" thickBot="1" x14ac:dyDescent="0.25">
      <c r="A54" s="5" t="s">
        <v>13</v>
      </c>
      <c r="B54" s="85">
        <v>1750789344.1300001</v>
      </c>
      <c r="C54" s="85">
        <v>331913242.94</v>
      </c>
      <c r="D54" s="85">
        <v>26234462.100000001</v>
      </c>
      <c r="E54" s="85">
        <v>51285200.799999997</v>
      </c>
      <c r="F54" s="85">
        <v>0</v>
      </c>
      <c r="G54" s="85">
        <v>0</v>
      </c>
      <c r="H54" s="85">
        <v>352557247.77999997</v>
      </c>
      <c r="I54" s="85">
        <v>0</v>
      </c>
      <c r="J54" s="85">
        <v>0</v>
      </c>
      <c r="K54" s="85">
        <v>2512779497.75</v>
      </c>
      <c r="L54" s="77"/>
      <c r="M54" s="77"/>
    </row>
    <row r="55" spans="1:13" x14ac:dyDescent="0.2">
      <c r="F55" s="77"/>
      <c r="G55" s="77"/>
      <c r="H55" s="77"/>
      <c r="I55" s="77"/>
      <c r="J55" s="77"/>
    </row>
    <row r="56" spans="1:13" x14ac:dyDescent="0.2">
      <c r="F56" s="77"/>
      <c r="G56" s="77"/>
      <c r="H56" s="77"/>
      <c r="I56" s="77"/>
      <c r="J56" s="77"/>
      <c r="K56" s="77"/>
    </row>
    <row r="57" spans="1:13" x14ac:dyDescent="0.2">
      <c r="F57" s="77"/>
      <c r="G57" s="77"/>
      <c r="H57" s="77"/>
      <c r="I57" s="77"/>
      <c r="J57" s="77"/>
    </row>
    <row r="58" spans="1:13" x14ac:dyDescent="0.2">
      <c r="F58" s="77"/>
      <c r="G58" s="77"/>
      <c r="H58" s="77"/>
      <c r="I58" s="77"/>
      <c r="J58" s="77"/>
    </row>
    <row r="59" spans="1:13" x14ac:dyDescent="0.2">
      <c r="F59" s="77"/>
      <c r="G59" s="77"/>
      <c r="H59" s="77"/>
      <c r="I59" s="77"/>
      <c r="J59" s="77"/>
    </row>
    <row r="60" spans="1:13" x14ac:dyDescent="0.2">
      <c r="G60" s="77"/>
      <c r="H60" s="77"/>
      <c r="I60" s="77"/>
      <c r="J60" s="77"/>
    </row>
    <row r="61" spans="1:13" x14ac:dyDescent="0.2">
      <c r="G61" s="77"/>
      <c r="H61" s="77"/>
      <c r="I61" s="77"/>
      <c r="J61" s="77"/>
    </row>
    <row r="62" spans="1:13" x14ac:dyDescent="0.2">
      <c r="G62" s="77"/>
      <c r="H62" s="77"/>
      <c r="I62" s="77"/>
      <c r="J62" s="77"/>
    </row>
    <row r="63" spans="1:13" x14ac:dyDescent="0.2">
      <c r="G63" s="77"/>
      <c r="H63" s="77"/>
      <c r="I63" s="77"/>
      <c r="J63" s="77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458E-6240-4376-B8F0-8597A5FAA182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88" customWidth="1"/>
    <col min="5" max="5" width="17.7109375" style="88" customWidth="1"/>
    <col min="6" max="6" width="16.140625" style="87" customWidth="1"/>
    <col min="7" max="7" width="14.140625" style="87" customWidth="1"/>
    <col min="8" max="8" width="14.28515625" style="87" customWidth="1"/>
    <col min="9" max="10" width="17.140625" style="87" customWidth="1"/>
    <col min="11" max="11" width="15.42578125" style="87" bestFit="1" customWidth="1"/>
    <col min="12" max="12" width="11.28515625" style="87" bestFit="1" customWidth="1"/>
    <col min="13" max="252" width="11.42578125" style="87"/>
    <col min="253" max="253" width="44.7109375" style="87" customWidth="1"/>
    <col min="254" max="256" width="17.140625" style="87" customWidth="1"/>
    <col min="257" max="257" width="17.7109375" style="87" customWidth="1"/>
    <col min="258" max="258" width="16.140625" style="87" customWidth="1"/>
    <col min="259" max="259" width="14.140625" style="87" customWidth="1"/>
    <col min="260" max="260" width="14.28515625" style="87" customWidth="1"/>
    <col min="261" max="262" width="17.140625" style="87" customWidth="1"/>
    <col min="263" max="263" width="15.42578125" style="87" bestFit="1" customWidth="1"/>
    <col min="264" max="264" width="15.28515625" style="87" bestFit="1" customWidth="1"/>
    <col min="265" max="265" width="15.140625" style="87" customWidth="1"/>
    <col min="266" max="266" width="15.85546875" style="87" customWidth="1"/>
    <col min="267" max="267" width="15.5703125" style="87" customWidth="1"/>
    <col min="268" max="268" width="11.28515625" style="87" bestFit="1" customWidth="1"/>
    <col min="269" max="508" width="11.42578125" style="87"/>
    <col min="509" max="509" width="44.7109375" style="87" customWidth="1"/>
    <col min="510" max="512" width="17.140625" style="87" customWidth="1"/>
    <col min="513" max="513" width="17.7109375" style="87" customWidth="1"/>
    <col min="514" max="514" width="16.140625" style="87" customWidth="1"/>
    <col min="515" max="515" width="14.140625" style="87" customWidth="1"/>
    <col min="516" max="516" width="14.28515625" style="87" customWidth="1"/>
    <col min="517" max="518" width="17.140625" style="87" customWidth="1"/>
    <col min="519" max="519" width="15.42578125" style="87" bestFit="1" customWidth="1"/>
    <col min="520" max="520" width="15.28515625" style="87" bestFit="1" customWidth="1"/>
    <col min="521" max="521" width="15.140625" style="87" customWidth="1"/>
    <col min="522" max="522" width="15.85546875" style="87" customWidth="1"/>
    <col min="523" max="523" width="15.5703125" style="87" customWidth="1"/>
    <col min="524" max="524" width="11.28515625" style="87" bestFit="1" customWidth="1"/>
    <col min="525" max="764" width="11.42578125" style="87"/>
    <col min="765" max="765" width="44.7109375" style="87" customWidth="1"/>
    <col min="766" max="768" width="17.140625" style="87" customWidth="1"/>
    <col min="769" max="769" width="17.7109375" style="87" customWidth="1"/>
    <col min="770" max="770" width="16.140625" style="87" customWidth="1"/>
    <col min="771" max="771" width="14.140625" style="87" customWidth="1"/>
    <col min="772" max="772" width="14.28515625" style="87" customWidth="1"/>
    <col min="773" max="774" width="17.140625" style="87" customWidth="1"/>
    <col min="775" max="775" width="15.42578125" style="87" bestFit="1" customWidth="1"/>
    <col min="776" max="776" width="15.28515625" style="87" bestFit="1" customWidth="1"/>
    <col min="777" max="777" width="15.140625" style="87" customWidth="1"/>
    <col min="778" max="778" width="15.85546875" style="87" customWidth="1"/>
    <col min="779" max="779" width="15.5703125" style="87" customWidth="1"/>
    <col min="780" max="780" width="11.28515625" style="87" bestFit="1" customWidth="1"/>
    <col min="781" max="1020" width="11.42578125" style="87"/>
    <col min="1021" max="1021" width="44.7109375" style="87" customWidth="1"/>
    <col min="1022" max="1024" width="17.140625" style="87" customWidth="1"/>
    <col min="1025" max="1025" width="17.7109375" style="87" customWidth="1"/>
    <col min="1026" max="1026" width="16.140625" style="87" customWidth="1"/>
    <col min="1027" max="1027" width="14.140625" style="87" customWidth="1"/>
    <col min="1028" max="1028" width="14.28515625" style="87" customWidth="1"/>
    <col min="1029" max="1030" width="17.140625" style="87" customWidth="1"/>
    <col min="1031" max="1031" width="15.42578125" style="87" bestFit="1" customWidth="1"/>
    <col min="1032" max="1032" width="15.28515625" style="87" bestFit="1" customWidth="1"/>
    <col min="1033" max="1033" width="15.140625" style="87" customWidth="1"/>
    <col min="1034" max="1034" width="15.85546875" style="87" customWidth="1"/>
    <col min="1035" max="1035" width="15.5703125" style="87" customWidth="1"/>
    <col min="1036" max="1036" width="11.28515625" style="87" bestFit="1" customWidth="1"/>
    <col min="1037" max="1276" width="11.42578125" style="87"/>
    <col min="1277" max="1277" width="44.7109375" style="87" customWidth="1"/>
    <col min="1278" max="1280" width="17.140625" style="87" customWidth="1"/>
    <col min="1281" max="1281" width="17.7109375" style="87" customWidth="1"/>
    <col min="1282" max="1282" width="16.140625" style="87" customWidth="1"/>
    <col min="1283" max="1283" width="14.140625" style="87" customWidth="1"/>
    <col min="1284" max="1284" width="14.28515625" style="87" customWidth="1"/>
    <col min="1285" max="1286" width="17.140625" style="87" customWidth="1"/>
    <col min="1287" max="1287" width="15.42578125" style="87" bestFit="1" customWidth="1"/>
    <col min="1288" max="1288" width="15.28515625" style="87" bestFit="1" customWidth="1"/>
    <col min="1289" max="1289" width="15.140625" style="87" customWidth="1"/>
    <col min="1290" max="1290" width="15.85546875" style="87" customWidth="1"/>
    <col min="1291" max="1291" width="15.5703125" style="87" customWidth="1"/>
    <col min="1292" max="1292" width="11.28515625" style="87" bestFit="1" customWidth="1"/>
    <col min="1293" max="1532" width="11.42578125" style="87"/>
    <col min="1533" max="1533" width="44.7109375" style="87" customWidth="1"/>
    <col min="1534" max="1536" width="17.140625" style="87" customWidth="1"/>
    <col min="1537" max="1537" width="17.7109375" style="87" customWidth="1"/>
    <col min="1538" max="1538" width="16.140625" style="87" customWidth="1"/>
    <col min="1539" max="1539" width="14.140625" style="87" customWidth="1"/>
    <col min="1540" max="1540" width="14.28515625" style="87" customWidth="1"/>
    <col min="1541" max="1542" width="17.140625" style="87" customWidth="1"/>
    <col min="1543" max="1543" width="15.42578125" style="87" bestFit="1" customWidth="1"/>
    <col min="1544" max="1544" width="15.28515625" style="87" bestFit="1" customWidth="1"/>
    <col min="1545" max="1545" width="15.140625" style="87" customWidth="1"/>
    <col min="1546" max="1546" width="15.85546875" style="87" customWidth="1"/>
    <col min="1547" max="1547" width="15.5703125" style="87" customWidth="1"/>
    <col min="1548" max="1548" width="11.28515625" style="87" bestFit="1" customWidth="1"/>
    <col min="1549" max="1788" width="11.42578125" style="87"/>
    <col min="1789" max="1789" width="44.7109375" style="87" customWidth="1"/>
    <col min="1790" max="1792" width="17.140625" style="87" customWidth="1"/>
    <col min="1793" max="1793" width="17.7109375" style="87" customWidth="1"/>
    <col min="1794" max="1794" width="16.140625" style="87" customWidth="1"/>
    <col min="1795" max="1795" width="14.140625" style="87" customWidth="1"/>
    <col min="1796" max="1796" width="14.28515625" style="87" customWidth="1"/>
    <col min="1797" max="1798" width="17.140625" style="87" customWidth="1"/>
    <col min="1799" max="1799" width="15.42578125" style="87" bestFit="1" customWidth="1"/>
    <col min="1800" max="1800" width="15.28515625" style="87" bestFit="1" customWidth="1"/>
    <col min="1801" max="1801" width="15.140625" style="87" customWidth="1"/>
    <col min="1802" max="1802" width="15.85546875" style="87" customWidth="1"/>
    <col min="1803" max="1803" width="15.5703125" style="87" customWidth="1"/>
    <col min="1804" max="1804" width="11.28515625" style="87" bestFit="1" customWidth="1"/>
    <col min="1805" max="2044" width="11.42578125" style="87"/>
    <col min="2045" max="2045" width="44.7109375" style="87" customWidth="1"/>
    <col min="2046" max="2048" width="17.140625" style="87" customWidth="1"/>
    <col min="2049" max="2049" width="17.7109375" style="87" customWidth="1"/>
    <col min="2050" max="2050" width="16.140625" style="87" customWidth="1"/>
    <col min="2051" max="2051" width="14.140625" style="87" customWidth="1"/>
    <col min="2052" max="2052" width="14.28515625" style="87" customWidth="1"/>
    <col min="2053" max="2054" width="17.140625" style="87" customWidth="1"/>
    <col min="2055" max="2055" width="15.42578125" style="87" bestFit="1" customWidth="1"/>
    <col min="2056" max="2056" width="15.28515625" style="87" bestFit="1" customWidth="1"/>
    <col min="2057" max="2057" width="15.140625" style="87" customWidth="1"/>
    <col min="2058" max="2058" width="15.85546875" style="87" customWidth="1"/>
    <col min="2059" max="2059" width="15.5703125" style="87" customWidth="1"/>
    <col min="2060" max="2060" width="11.28515625" style="87" bestFit="1" customWidth="1"/>
    <col min="2061" max="2300" width="11.42578125" style="87"/>
    <col min="2301" max="2301" width="44.7109375" style="87" customWidth="1"/>
    <col min="2302" max="2304" width="17.140625" style="87" customWidth="1"/>
    <col min="2305" max="2305" width="17.7109375" style="87" customWidth="1"/>
    <col min="2306" max="2306" width="16.140625" style="87" customWidth="1"/>
    <col min="2307" max="2307" width="14.140625" style="87" customWidth="1"/>
    <col min="2308" max="2308" width="14.28515625" style="87" customWidth="1"/>
    <col min="2309" max="2310" width="17.140625" style="87" customWidth="1"/>
    <col min="2311" max="2311" width="15.42578125" style="87" bestFit="1" customWidth="1"/>
    <col min="2312" max="2312" width="15.28515625" style="87" bestFit="1" customWidth="1"/>
    <col min="2313" max="2313" width="15.140625" style="87" customWidth="1"/>
    <col min="2314" max="2314" width="15.85546875" style="87" customWidth="1"/>
    <col min="2315" max="2315" width="15.5703125" style="87" customWidth="1"/>
    <col min="2316" max="2316" width="11.28515625" style="87" bestFit="1" customWidth="1"/>
    <col min="2317" max="2556" width="11.42578125" style="87"/>
    <col min="2557" max="2557" width="44.7109375" style="87" customWidth="1"/>
    <col min="2558" max="2560" width="17.140625" style="87" customWidth="1"/>
    <col min="2561" max="2561" width="17.7109375" style="87" customWidth="1"/>
    <col min="2562" max="2562" width="16.140625" style="87" customWidth="1"/>
    <col min="2563" max="2563" width="14.140625" style="87" customWidth="1"/>
    <col min="2564" max="2564" width="14.28515625" style="87" customWidth="1"/>
    <col min="2565" max="2566" width="17.140625" style="87" customWidth="1"/>
    <col min="2567" max="2567" width="15.42578125" style="87" bestFit="1" customWidth="1"/>
    <col min="2568" max="2568" width="15.28515625" style="87" bestFit="1" customWidth="1"/>
    <col min="2569" max="2569" width="15.140625" style="87" customWidth="1"/>
    <col min="2570" max="2570" width="15.85546875" style="87" customWidth="1"/>
    <col min="2571" max="2571" width="15.5703125" style="87" customWidth="1"/>
    <col min="2572" max="2572" width="11.28515625" style="87" bestFit="1" customWidth="1"/>
    <col min="2573" max="2812" width="11.42578125" style="87"/>
    <col min="2813" max="2813" width="44.7109375" style="87" customWidth="1"/>
    <col min="2814" max="2816" width="17.140625" style="87" customWidth="1"/>
    <col min="2817" max="2817" width="17.7109375" style="87" customWidth="1"/>
    <col min="2818" max="2818" width="16.140625" style="87" customWidth="1"/>
    <col min="2819" max="2819" width="14.140625" style="87" customWidth="1"/>
    <col min="2820" max="2820" width="14.28515625" style="87" customWidth="1"/>
    <col min="2821" max="2822" width="17.140625" style="87" customWidth="1"/>
    <col min="2823" max="2823" width="15.42578125" style="87" bestFit="1" customWidth="1"/>
    <col min="2824" max="2824" width="15.28515625" style="87" bestFit="1" customWidth="1"/>
    <col min="2825" max="2825" width="15.140625" style="87" customWidth="1"/>
    <col min="2826" max="2826" width="15.85546875" style="87" customWidth="1"/>
    <col min="2827" max="2827" width="15.5703125" style="87" customWidth="1"/>
    <col min="2828" max="2828" width="11.28515625" style="87" bestFit="1" customWidth="1"/>
    <col min="2829" max="3068" width="11.42578125" style="87"/>
    <col min="3069" max="3069" width="44.7109375" style="87" customWidth="1"/>
    <col min="3070" max="3072" width="17.140625" style="87" customWidth="1"/>
    <col min="3073" max="3073" width="17.7109375" style="87" customWidth="1"/>
    <col min="3074" max="3074" width="16.140625" style="87" customWidth="1"/>
    <col min="3075" max="3075" width="14.140625" style="87" customWidth="1"/>
    <col min="3076" max="3076" width="14.28515625" style="87" customWidth="1"/>
    <col min="3077" max="3078" width="17.140625" style="87" customWidth="1"/>
    <col min="3079" max="3079" width="15.42578125" style="87" bestFit="1" customWidth="1"/>
    <col min="3080" max="3080" width="15.28515625" style="87" bestFit="1" customWidth="1"/>
    <col min="3081" max="3081" width="15.140625" style="87" customWidth="1"/>
    <col min="3082" max="3082" width="15.85546875" style="87" customWidth="1"/>
    <col min="3083" max="3083" width="15.5703125" style="87" customWidth="1"/>
    <col min="3084" max="3084" width="11.28515625" style="87" bestFit="1" customWidth="1"/>
    <col min="3085" max="3324" width="11.42578125" style="87"/>
    <col min="3325" max="3325" width="44.7109375" style="87" customWidth="1"/>
    <col min="3326" max="3328" width="17.140625" style="87" customWidth="1"/>
    <col min="3329" max="3329" width="17.7109375" style="87" customWidth="1"/>
    <col min="3330" max="3330" width="16.140625" style="87" customWidth="1"/>
    <col min="3331" max="3331" width="14.140625" style="87" customWidth="1"/>
    <col min="3332" max="3332" width="14.28515625" style="87" customWidth="1"/>
    <col min="3333" max="3334" width="17.140625" style="87" customWidth="1"/>
    <col min="3335" max="3335" width="15.42578125" style="87" bestFit="1" customWidth="1"/>
    <col min="3336" max="3336" width="15.28515625" style="87" bestFit="1" customWidth="1"/>
    <col min="3337" max="3337" width="15.140625" style="87" customWidth="1"/>
    <col min="3338" max="3338" width="15.85546875" style="87" customWidth="1"/>
    <col min="3339" max="3339" width="15.5703125" style="87" customWidth="1"/>
    <col min="3340" max="3340" width="11.28515625" style="87" bestFit="1" customWidth="1"/>
    <col min="3341" max="3580" width="11.42578125" style="87"/>
    <col min="3581" max="3581" width="44.7109375" style="87" customWidth="1"/>
    <col min="3582" max="3584" width="17.140625" style="87" customWidth="1"/>
    <col min="3585" max="3585" width="17.7109375" style="87" customWidth="1"/>
    <col min="3586" max="3586" width="16.140625" style="87" customWidth="1"/>
    <col min="3587" max="3587" width="14.140625" style="87" customWidth="1"/>
    <col min="3588" max="3588" width="14.28515625" style="87" customWidth="1"/>
    <col min="3589" max="3590" width="17.140625" style="87" customWidth="1"/>
    <col min="3591" max="3591" width="15.42578125" style="87" bestFit="1" customWidth="1"/>
    <col min="3592" max="3592" width="15.28515625" style="87" bestFit="1" customWidth="1"/>
    <col min="3593" max="3593" width="15.140625" style="87" customWidth="1"/>
    <col min="3594" max="3594" width="15.85546875" style="87" customWidth="1"/>
    <col min="3595" max="3595" width="15.5703125" style="87" customWidth="1"/>
    <col min="3596" max="3596" width="11.28515625" style="87" bestFit="1" customWidth="1"/>
    <col min="3597" max="3836" width="11.42578125" style="87"/>
    <col min="3837" max="3837" width="44.7109375" style="87" customWidth="1"/>
    <col min="3838" max="3840" width="17.140625" style="87" customWidth="1"/>
    <col min="3841" max="3841" width="17.7109375" style="87" customWidth="1"/>
    <col min="3842" max="3842" width="16.140625" style="87" customWidth="1"/>
    <col min="3843" max="3843" width="14.140625" style="87" customWidth="1"/>
    <col min="3844" max="3844" width="14.28515625" style="87" customWidth="1"/>
    <col min="3845" max="3846" width="17.140625" style="87" customWidth="1"/>
    <col min="3847" max="3847" width="15.42578125" style="87" bestFit="1" customWidth="1"/>
    <col min="3848" max="3848" width="15.28515625" style="87" bestFit="1" customWidth="1"/>
    <col min="3849" max="3849" width="15.140625" style="87" customWidth="1"/>
    <col min="3850" max="3850" width="15.85546875" style="87" customWidth="1"/>
    <col min="3851" max="3851" width="15.5703125" style="87" customWidth="1"/>
    <col min="3852" max="3852" width="11.28515625" style="87" bestFit="1" customWidth="1"/>
    <col min="3853" max="4092" width="11.42578125" style="87"/>
    <col min="4093" max="4093" width="44.7109375" style="87" customWidth="1"/>
    <col min="4094" max="4096" width="17.140625" style="87" customWidth="1"/>
    <col min="4097" max="4097" width="17.7109375" style="87" customWidth="1"/>
    <col min="4098" max="4098" width="16.140625" style="87" customWidth="1"/>
    <col min="4099" max="4099" width="14.140625" style="87" customWidth="1"/>
    <col min="4100" max="4100" width="14.28515625" style="87" customWidth="1"/>
    <col min="4101" max="4102" width="17.140625" style="87" customWidth="1"/>
    <col min="4103" max="4103" width="15.42578125" style="87" bestFit="1" customWidth="1"/>
    <col min="4104" max="4104" width="15.28515625" style="87" bestFit="1" customWidth="1"/>
    <col min="4105" max="4105" width="15.140625" style="87" customWidth="1"/>
    <col min="4106" max="4106" width="15.85546875" style="87" customWidth="1"/>
    <col min="4107" max="4107" width="15.5703125" style="87" customWidth="1"/>
    <col min="4108" max="4108" width="11.28515625" style="87" bestFit="1" customWidth="1"/>
    <col min="4109" max="4348" width="11.42578125" style="87"/>
    <col min="4349" max="4349" width="44.7109375" style="87" customWidth="1"/>
    <col min="4350" max="4352" width="17.140625" style="87" customWidth="1"/>
    <col min="4353" max="4353" width="17.7109375" style="87" customWidth="1"/>
    <col min="4354" max="4354" width="16.140625" style="87" customWidth="1"/>
    <col min="4355" max="4355" width="14.140625" style="87" customWidth="1"/>
    <col min="4356" max="4356" width="14.28515625" style="87" customWidth="1"/>
    <col min="4357" max="4358" width="17.140625" style="87" customWidth="1"/>
    <col min="4359" max="4359" width="15.42578125" style="87" bestFit="1" customWidth="1"/>
    <col min="4360" max="4360" width="15.28515625" style="87" bestFit="1" customWidth="1"/>
    <col min="4361" max="4361" width="15.140625" style="87" customWidth="1"/>
    <col min="4362" max="4362" width="15.85546875" style="87" customWidth="1"/>
    <col min="4363" max="4363" width="15.5703125" style="87" customWidth="1"/>
    <col min="4364" max="4364" width="11.28515625" style="87" bestFit="1" customWidth="1"/>
    <col min="4365" max="4604" width="11.42578125" style="87"/>
    <col min="4605" max="4605" width="44.7109375" style="87" customWidth="1"/>
    <col min="4606" max="4608" width="17.140625" style="87" customWidth="1"/>
    <col min="4609" max="4609" width="17.7109375" style="87" customWidth="1"/>
    <col min="4610" max="4610" width="16.140625" style="87" customWidth="1"/>
    <col min="4611" max="4611" width="14.140625" style="87" customWidth="1"/>
    <col min="4612" max="4612" width="14.28515625" style="87" customWidth="1"/>
    <col min="4613" max="4614" width="17.140625" style="87" customWidth="1"/>
    <col min="4615" max="4615" width="15.42578125" style="87" bestFit="1" customWidth="1"/>
    <col min="4616" max="4616" width="15.28515625" style="87" bestFit="1" customWidth="1"/>
    <col min="4617" max="4617" width="15.140625" style="87" customWidth="1"/>
    <col min="4618" max="4618" width="15.85546875" style="87" customWidth="1"/>
    <col min="4619" max="4619" width="15.5703125" style="87" customWidth="1"/>
    <col min="4620" max="4620" width="11.28515625" style="87" bestFit="1" customWidth="1"/>
    <col min="4621" max="4860" width="11.42578125" style="87"/>
    <col min="4861" max="4861" width="44.7109375" style="87" customWidth="1"/>
    <col min="4862" max="4864" width="17.140625" style="87" customWidth="1"/>
    <col min="4865" max="4865" width="17.7109375" style="87" customWidth="1"/>
    <col min="4866" max="4866" width="16.140625" style="87" customWidth="1"/>
    <col min="4867" max="4867" width="14.140625" style="87" customWidth="1"/>
    <col min="4868" max="4868" width="14.28515625" style="87" customWidth="1"/>
    <col min="4869" max="4870" width="17.140625" style="87" customWidth="1"/>
    <col min="4871" max="4871" width="15.42578125" style="87" bestFit="1" customWidth="1"/>
    <col min="4872" max="4872" width="15.28515625" style="87" bestFit="1" customWidth="1"/>
    <col min="4873" max="4873" width="15.140625" style="87" customWidth="1"/>
    <col min="4874" max="4874" width="15.85546875" style="87" customWidth="1"/>
    <col min="4875" max="4875" width="15.5703125" style="87" customWidth="1"/>
    <col min="4876" max="4876" width="11.28515625" style="87" bestFit="1" customWidth="1"/>
    <col min="4877" max="5116" width="11.42578125" style="87"/>
    <col min="5117" max="5117" width="44.7109375" style="87" customWidth="1"/>
    <col min="5118" max="5120" width="17.140625" style="87" customWidth="1"/>
    <col min="5121" max="5121" width="17.7109375" style="87" customWidth="1"/>
    <col min="5122" max="5122" width="16.140625" style="87" customWidth="1"/>
    <col min="5123" max="5123" width="14.140625" style="87" customWidth="1"/>
    <col min="5124" max="5124" width="14.28515625" style="87" customWidth="1"/>
    <col min="5125" max="5126" width="17.140625" style="87" customWidth="1"/>
    <col min="5127" max="5127" width="15.42578125" style="87" bestFit="1" customWidth="1"/>
    <col min="5128" max="5128" width="15.28515625" style="87" bestFit="1" customWidth="1"/>
    <col min="5129" max="5129" width="15.140625" style="87" customWidth="1"/>
    <col min="5130" max="5130" width="15.85546875" style="87" customWidth="1"/>
    <col min="5131" max="5131" width="15.5703125" style="87" customWidth="1"/>
    <col min="5132" max="5132" width="11.28515625" style="87" bestFit="1" customWidth="1"/>
    <col min="5133" max="5372" width="11.42578125" style="87"/>
    <col min="5373" max="5373" width="44.7109375" style="87" customWidth="1"/>
    <col min="5374" max="5376" width="17.140625" style="87" customWidth="1"/>
    <col min="5377" max="5377" width="17.7109375" style="87" customWidth="1"/>
    <col min="5378" max="5378" width="16.140625" style="87" customWidth="1"/>
    <col min="5379" max="5379" width="14.140625" style="87" customWidth="1"/>
    <col min="5380" max="5380" width="14.28515625" style="87" customWidth="1"/>
    <col min="5381" max="5382" width="17.140625" style="87" customWidth="1"/>
    <col min="5383" max="5383" width="15.42578125" style="87" bestFit="1" customWidth="1"/>
    <col min="5384" max="5384" width="15.28515625" style="87" bestFit="1" customWidth="1"/>
    <col min="5385" max="5385" width="15.140625" style="87" customWidth="1"/>
    <col min="5386" max="5386" width="15.85546875" style="87" customWidth="1"/>
    <col min="5387" max="5387" width="15.5703125" style="87" customWidth="1"/>
    <col min="5388" max="5388" width="11.28515625" style="87" bestFit="1" customWidth="1"/>
    <col min="5389" max="5628" width="11.42578125" style="87"/>
    <col min="5629" max="5629" width="44.7109375" style="87" customWidth="1"/>
    <col min="5630" max="5632" width="17.140625" style="87" customWidth="1"/>
    <col min="5633" max="5633" width="17.7109375" style="87" customWidth="1"/>
    <col min="5634" max="5634" width="16.140625" style="87" customWidth="1"/>
    <col min="5635" max="5635" width="14.140625" style="87" customWidth="1"/>
    <col min="5636" max="5636" width="14.28515625" style="87" customWidth="1"/>
    <col min="5637" max="5638" width="17.140625" style="87" customWidth="1"/>
    <col min="5639" max="5639" width="15.42578125" style="87" bestFit="1" customWidth="1"/>
    <col min="5640" max="5640" width="15.28515625" style="87" bestFit="1" customWidth="1"/>
    <col min="5641" max="5641" width="15.140625" style="87" customWidth="1"/>
    <col min="5642" max="5642" width="15.85546875" style="87" customWidth="1"/>
    <col min="5643" max="5643" width="15.5703125" style="87" customWidth="1"/>
    <col min="5644" max="5644" width="11.28515625" style="87" bestFit="1" customWidth="1"/>
    <col min="5645" max="5884" width="11.42578125" style="87"/>
    <col min="5885" max="5885" width="44.7109375" style="87" customWidth="1"/>
    <col min="5886" max="5888" width="17.140625" style="87" customWidth="1"/>
    <col min="5889" max="5889" width="17.7109375" style="87" customWidth="1"/>
    <col min="5890" max="5890" width="16.140625" style="87" customWidth="1"/>
    <col min="5891" max="5891" width="14.140625" style="87" customWidth="1"/>
    <col min="5892" max="5892" width="14.28515625" style="87" customWidth="1"/>
    <col min="5893" max="5894" width="17.140625" style="87" customWidth="1"/>
    <col min="5895" max="5895" width="15.42578125" style="87" bestFit="1" customWidth="1"/>
    <col min="5896" max="5896" width="15.28515625" style="87" bestFit="1" customWidth="1"/>
    <col min="5897" max="5897" width="15.140625" style="87" customWidth="1"/>
    <col min="5898" max="5898" width="15.85546875" style="87" customWidth="1"/>
    <col min="5899" max="5899" width="15.5703125" style="87" customWidth="1"/>
    <col min="5900" max="5900" width="11.28515625" style="87" bestFit="1" customWidth="1"/>
    <col min="5901" max="6140" width="11.42578125" style="87"/>
    <col min="6141" max="6141" width="44.7109375" style="87" customWidth="1"/>
    <col min="6142" max="6144" width="17.140625" style="87" customWidth="1"/>
    <col min="6145" max="6145" width="17.7109375" style="87" customWidth="1"/>
    <col min="6146" max="6146" width="16.140625" style="87" customWidth="1"/>
    <col min="6147" max="6147" width="14.140625" style="87" customWidth="1"/>
    <col min="6148" max="6148" width="14.28515625" style="87" customWidth="1"/>
    <col min="6149" max="6150" width="17.140625" style="87" customWidth="1"/>
    <col min="6151" max="6151" width="15.42578125" style="87" bestFit="1" customWidth="1"/>
    <col min="6152" max="6152" width="15.28515625" style="87" bestFit="1" customWidth="1"/>
    <col min="6153" max="6153" width="15.140625" style="87" customWidth="1"/>
    <col min="6154" max="6154" width="15.85546875" style="87" customWidth="1"/>
    <col min="6155" max="6155" width="15.5703125" style="87" customWidth="1"/>
    <col min="6156" max="6156" width="11.28515625" style="87" bestFit="1" customWidth="1"/>
    <col min="6157" max="6396" width="11.42578125" style="87"/>
    <col min="6397" max="6397" width="44.7109375" style="87" customWidth="1"/>
    <col min="6398" max="6400" width="17.140625" style="87" customWidth="1"/>
    <col min="6401" max="6401" width="17.7109375" style="87" customWidth="1"/>
    <col min="6402" max="6402" width="16.140625" style="87" customWidth="1"/>
    <col min="6403" max="6403" width="14.140625" style="87" customWidth="1"/>
    <col min="6404" max="6404" width="14.28515625" style="87" customWidth="1"/>
    <col min="6405" max="6406" width="17.140625" style="87" customWidth="1"/>
    <col min="6407" max="6407" width="15.42578125" style="87" bestFit="1" customWidth="1"/>
    <col min="6408" max="6408" width="15.28515625" style="87" bestFit="1" customWidth="1"/>
    <col min="6409" max="6409" width="15.140625" style="87" customWidth="1"/>
    <col min="6410" max="6410" width="15.85546875" style="87" customWidth="1"/>
    <col min="6411" max="6411" width="15.5703125" style="87" customWidth="1"/>
    <col min="6412" max="6412" width="11.28515625" style="87" bestFit="1" customWidth="1"/>
    <col min="6413" max="6652" width="11.42578125" style="87"/>
    <col min="6653" max="6653" width="44.7109375" style="87" customWidth="1"/>
    <col min="6654" max="6656" width="17.140625" style="87" customWidth="1"/>
    <col min="6657" max="6657" width="17.7109375" style="87" customWidth="1"/>
    <col min="6658" max="6658" width="16.140625" style="87" customWidth="1"/>
    <col min="6659" max="6659" width="14.140625" style="87" customWidth="1"/>
    <col min="6660" max="6660" width="14.28515625" style="87" customWidth="1"/>
    <col min="6661" max="6662" width="17.140625" style="87" customWidth="1"/>
    <col min="6663" max="6663" width="15.42578125" style="87" bestFit="1" customWidth="1"/>
    <col min="6664" max="6664" width="15.28515625" style="87" bestFit="1" customWidth="1"/>
    <col min="6665" max="6665" width="15.140625" style="87" customWidth="1"/>
    <col min="6666" max="6666" width="15.85546875" style="87" customWidth="1"/>
    <col min="6667" max="6667" width="15.5703125" style="87" customWidth="1"/>
    <col min="6668" max="6668" width="11.28515625" style="87" bestFit="1" customWidth="1"/>
    <col min="6669" max="6908" width="11.42578125" style="87"/>
    <col min="6909" max="6909" width="44.7109375" style="87" customWidth="1"/>
    <col min="6910" max="6912" width="17.140625" style="87" customWidth="1"/>
    <col min="6913" max="6913" width="17.7109375" style="87" customWidth="1"/>
    <col min="6914" max="6914" width="16.140625" style="87" customWidth="1"/>
    <col min="6915" max="6915" width="14.140625" style="87" customWidth="1"/>
    <col min="6916" max="6916" width="14.28515625" style="87" customWidth="1"/>
    <col min="6917" max="6918" width="17.140625" style="87" customWidth="1"/>
    <col min="6919" max="6919" width="15.42578125" style="87" bestFit="1" customWidth="1"/>
    <col min="6920" max="6920" width="15.28515625" style="87" bestFit="1" customWidth="1"/>
    <col min="6921" max="6921" width="15.140625" style="87" customWidth="1"/>
    <col min="6922" max="6922" width="15.85546875" style="87" customWidth="1"/>
    <col min="6923" max="6923" width="15.5703125" style="87" customWidth="1"/>
    <col min="6924" max="6924" width="11.28515625" style="87" bestFit="1" customWidth="1"/>
    <col min="6925" max="7164" width="11.42578125" style="87"/>
    <col min="7165" max="7165" width="44.7109375" style="87" customWidth="1"/>
    <col min="7166" max="7168" width="17.140625" style="87" customWidth="1"/>
    <col min="7169" max="7169" width="17.7109375" style="87" customWidth="1"/>
    <col min="7170" max="7170" width="16.140625" style="87" customWidth="1"/>
    <col min="7171" max="7171" width="14.140625" style="87" customWidth="1"/>
    <col min="7172" max="7172" width="14.28515625" style="87" customWidth="1"/>
    <col min="7173" max="7174" width="17.140625" style="87" customWidth="1"/>
    <col min="7175" max="7175" width="15.42578125" style="87" bestFit="1" customWidth="1"/>
    <col min="7176" max="7176" width="15.28515625" style="87" bestFit="1" customWidth="1"/>
    <col min="7177" max="7177" width="15.140625" style="87" customWidth="1"/>
    <col min="7178" max="7178" width="15.85546875" style="87" customWidth="1"/>
    <col min="7179" max="7179" width="15.5703125" style="87" customWidth="1"/>
    <col min="7180" max="7180" width="11.28515625" style="87" bestFit="1" customWidth="1"/>
    <col min="7181" max="7420" width="11.42578125" style="87"/>
    <col min="7421" max="7421" width="44.7109375" style="87" customWidth="1"/>
    <col min="7422" max="7424" width="17.140625" style="87" customWidth="1"/>
    <col min="7425" max="7425" width="17.7109375" style="87" customWidth="1"/>
    <col min="7426" max="7426" width="16.140625" style="87" customWidth="1"/>
    <col min="7427" max="7427" width="14.140625" style="87" customWidth="1"/>
    <col min="7428" max="7428" width="14.28515625" style="87" customWidth="1"/>
    <col min="7429" max="7430" width="17.140625" style="87" customWidth="1"/>
    <col min="7431" max="7431" width="15.42578125" style="87" bestFit="1" customWidth="1"/>
    <col min="7432" max="7432" width="15.28515625" style="87" bestFit="1" customWidth="1"/>
    <col min="7433" max="7433" width="15.140625" style="87" customWidth="1"/>
    <col min="7434" max="7434" width="15.85546875" style="87" customWidth="1"/>
    <col min="7435" max="7435" width="15.5703125" style="87" customWidth="1"/>
    <col min="7436" max="7436" width="11.28515625" style="87" bestFit="1" customWidth="1"/>
    <col min="7437" max="7676" width="11.42578125" style="87"/>
    <col min="7677" max="7677" width="44.7109375" style="87" customWidth="1"/>
    <col min="7678" max="7680" width="17.140625" style="87" customWidth="1"/>
    <col min="7681" max="7681" width="17.7109375" style="87" customWidth="1"/>
    <col min="7682" max="7682" width="16.140625" style="87" customWidth="1"/>
    <col min="7683" max="7683" width="14.140625" style="87" customWidth="1"/>
    <col min="7684" max="7684" width="14.28515625" style="87" customWidth="1"/>
    <col min="7685" max="7686" width="17.140625" style="87" customWidth="1"/>
    <col min="7687" max="7687" width="15.42578125" style="87" bestFit="1" customWidth="1"/>
    <col min="7688" max="7688" width="15.28515625" style="87" bestFit="1" customWidth="1"/>
    <col min="7689" max="7689" width="15.140625" style="87" customWidth="1"/>
    <col min="7690" max="7690" width="15.85546875" style="87" customWidth="1"/>
    <col min="7691" max="7691" width="15.5703125" style="87" customWidth="1"/>
    <col min="7692" max="7692" width="11.28515625" style="87" bestFit="1" customWidth="1"/>
    <col min="7693" max="7932" width="11.42578125" style="87"/>
    <col min="7933" max="7933" width="44.7109375" style="87" customWidth="1"/>
    <col min="7934" max="7936" width="17.140625" style="87" customWidth="1"/>
    <col min="7937" max="7937" width="17.7109375" style="87" customWidth="1"/>
    <col min="7938" max="7938" width="16.140625" style="87" customWidth="1"/>
    <col min="7939" max="7939" width="14.140625" style="87" customWidth="1"/>
    <col min="7940" max="7940" width="14.28515625" style="87" customWidth="1"/>
    <col min="7941" max="7942" width="17.140625" style="87" customWidth="1"/>
    <col min="7943" max="7943" width="15.42578125" style="87" bestFit="1" customWidth="1"/>
    <col min="7944" max="7944" width="15.28515625" style="87" bestFit="1" customWidth="1"/>
    <col min="7945" max="7945" width="15.140625" style="87" customWidth="1"/>
    <col min="7946" max="7946" width="15.85546875" style="87" customWidth="1"/>
    <col min="7947" max="7947" width="15.5703125" style="87" customWidth="1"/>
    <col min="7948" max="7948" width="11.28515625" style="87" bestFit="1" customWidth="1"/>
    <col min="7949" max="8188" width="11.42578125" style="87"/>
    <col min="8189" max="8189" width="44.7109375" style="87" customWidth="1"/>
    <col min="8190" max="8192" width="17.140625" style="87" customWidth="1"/>
    <col min="8193" max="8193" width="17.7109375" style="87" customWidth="1"/>
    <col min="8194" max="8194" width="16.140625" style="87" customWidth="1"/>
    <col min="8195" max="8195" width="14.140625" style="87" customWidth="1"/>
    <col min="8196" max="8196" width="14.28515625" style="87" customWidth="1"/>
    <col min="8197" max="8198" width="17.140625" style="87" customWidth="1"/>
    <col min="8199" max="8199" width="15.42578125" style="87" bestFit="1" customWidth="1"/>
    <col min="8200" max="8200" width="15.28515625" style="87" bestFit="1" customWidth="1"/>
    <col min="8201" max="8201" width="15.140625" style="87" customWidth="1"/>
    <col min="8202" max="8202" width="15.85546875" style="87" customWidth="1"/>
    <col min="8203" max="8203" width="15.5703125" style="87" customWidth="1"/>
    <col min="8204" max="8204" width="11.28515625" style="87" bestFit="1" customWidth="1"/>
    <col min="8205" max="8444" width="11.42578125" style="87"/>
    <col min="8445" max="8445" width="44.7109375" style="87" customWidth="1"/>
    <col min="8446" max="8448" width="17.140625" style="87" customWidth="1"/>
    <col min="8449" max="8449" width="17.7109375" style="87" customWidth="1"/>
    <col min="8450" max="8450" width="16.140625" style="87" customWidth="1"/>
    <col min="8451" max="8451" width="14.140625" style="87" customWidth="1"/>
    <col min="8452" max="8452" width="14.28515625" style="87" customWidth="1"/>
    <col min="8453" max="8454" width="17.140625" style="87" customWidth="1"/>
    <col min="8455" max="8455" width="15.42578125" style="87" bestFit="1" customWidth="1"/>
    <col min="8456" max="8456" width="15.28515625" style="87" bestFit="1" customWidth="1"/>
    <col min="8457" max="8457" width="15.140625" style="87" customWidth="1"/>
    <col min="8458" max="8458" width="15.85546875" style="87" customWidth="1"/>
    <col min="8459" max="8459" width="15.5703125" style="87" customWidth="1"/>
    <col min="8460" max="8460" width="11.28515625" style="87" bestFit="1" customWidth="1"/>
    <col min="8461" max="8700" width="11.42578125" style="87"/>
    <col min="8701" max="8701" width="44.7109375" style="87" customWidth="1"/>
    <col min="8702" max="8704" width="17.140625" style="87" customWidth="1"/>
    <col min="8705" max="8705" width="17.7109375" style="87" customWidth="1"/>
    <col min="8706" max="8706" width="16.140625" style="87" customWidth="1"/>
    <col min="8707" max="8707" width="14.140625" style="87" customWidth="1"/>
    <col min="8708" max="8708" width="14.28515625" style="87" customWidth="1"/>
    <col min="8709" max="8710" width="17.140625" style="87" customWidth="1"/>
    <col min="8711" max="8711" width="15.42578125" style="87" bestFit="1" customWidth="1"/>
    <col min="8712" max="8712" width="15.28515625" style="87" bestFit="1" customWidth="1"/>
    <col min="8713" max="8713" width="15.140625" style="87" customWidth="1"/>
    <col min="8714" max="8714" width="15.85546875" style="87" customWidth="1"/>
    <col min="8715" max="8715" width="15.5703125" style="87" customWidth="1"/>
    <col min="8716" max="8716" width="11.28515625" style="87" bestFit="1" customWidth="1"/>
    <col min="8717" max="8956" width="11.42578125" style="87"/>
    <col min="8957" max="8957" width="44.7109375" style="87" customWidth="1"/>
    <col min="8958" max="8960" width="17.140625" style="87" customWidth="1"/>
    <col min="8961" max="8961" width="17.7109375" style="87" customWidth="1"/>
    <col min="8962" max="8962" width="16.140625" style="87" customWidth="1"/>
    <col min="8963" max="8963" width="14.140625" style="87" customWidth="1"/>
    <col min="8964" max="8964" width="14.28515625" style="87" customWidth="1"/>
    <col min="8965" max="8966" width="17.140625" style="87" customWidth="1"/>
    <col min="8967" max="8967" width="15.42578125" style="87" bestFit="1" customWidth="1"/>
    <col min="8968" max="8968" width="15.28515625" style="87" bestFit="1" customWidth="1"/>
    <col min="8969" max="8969" width="15.140625" style="87" customWidth="1"/>
    <col min="8970" max="8970" width="15.85546875" style="87" customWidth="1"/>
    <col min="8971" max="8971" width="15.5703125" style="87" customWidth="1"/>
    <col min="8972" max="8972" width="11.28515625" style="87" bestFit="1" customWidth="1"/>
    <col min="8973" max="9212" width="11.42578125" style="87"/>
    <col min="9213" max="9213" width="44.7109375" style="87" customWidth="1"/>
    <col min="9214" max="9216" width="17.140625" style="87" customWidth="1"/>
    <col min="9217" max="9217" width="17.7109375" style="87" customWidth="1"/>
    <col min="9218" max="9218" width="16.140625" style="87" customWidth="1"/>
    <col min="9219" max="9219" width="14.140625" style="87" customWidth="1"/>
    <col min="9220" max="9220" width="14.28515625" style="87" customWidth="1"/>
    <col min="9221" max="9222" width="17.140625" style="87" customWidth="1"/>
    <col min="9223" max="9223" width="15.42578125" style="87" bestFit="1" customWidth="1"/>
    <col min="9224" max="9224" width="15.28515625" style="87" bestFit="1" customWidth="1"/>
    <col min="9225" max="9225" width="15.140625" style="87" customWidth="1"/>
    <col min="9226" max="9226" width="15.85546875" style="87" customWidth="1"/>
    <col min="9227" max="9227" width="15.5703125" style="87" customWidth="1"/>
    <col min="9228" max="9228" width="11.28515625" style="87" bestFit="1" customWidth="1"/>
    <col min="9229" max="9468" width="11.42578125" style="87"/>
    <col min="9469" max="9469" width="44.7109375" style="87" customWidth="1"/>
    <col min="9470" max="9472" width="17.140625" style="87" customWidth="1"/>
    <col min="9473" max="9473" width="17.7109375" style="87" customWidth="1"/>
    <col min="9474" max="9474" width="16.140625" style="87" customWidth="1"/>
    <col min="9475" max="9475" width="14.140625" style="87" customWidth="1"/>
    <col min="9476" max="9476" width="14.28515625" style="87" customWidth="1"/>
    <col min="9477" max="9478" width="17.140625" style="87" customWidth="1"/>
    <col min="9479" max="9479" width="15.42578125" style="87" bestFit="1" customWidth="1"/>
    <col min="9480" max="9480" width="15.28515625" style="87" bestFit="1" customWidth="1"/>
    <col min="9481" max="9481" width="15.140625" style="87" customWidth="1"/>
    <col min="9482" max="9482" width="15.85546875" style="87" customWidth="1"/>
    <col min="9483" max="9483" width="15.5703125" style="87" customWidth="1"/>
    <col min="9484" max="9484" width="11.28515625" style="87" bestFit="1" customWidth="1"/>
    <col min="9485" max="9724" width="11.42578125" style="87"/>
    <col min="9725" max="9725" width="44.7109375" style="87" customWidth="1"/>
    <col min="9726" max="9728" width="17.140625" style="87" customWidth="1"/>
    <col min="9729" max="9729" width="17.7109375" style="87" customWidth="1"/>
    <col min="9730" max="9730" width="16.140625" style="87" customWidth="1"/>
    <col min="9731" max="9731" width="14.140625" style="87" customWidth="1"/>
    <col min="9732" max="9732" width="14.28515625" style="87" customWidth="1"/>
    <col min="9733" max="9734" width="17.140625" style="87" customWidth="1"/>
    <col min="9735" max="9735" width="15.42578125" style="87" bestFit="1" customWidth="1"/>
    <col min="9736" max="9736" width="15.28515625" style="87" bestFit="1" customWidth="1"/>
    <col min="9737" max="9737" width="15.140625" style="87" customWidth="1"/>
    <col min="9738" max="9738" width="15.85546875" style="87" customWidth="1"/>
    <col min="9739" max="9739" width="15.5703125" style="87" customWidth="1"/>
    <col min="9740" max="9740" width="11.28515625" style="87" bestFit="1" customWidth="1"/>
    <col min="9741" max="9980" width="11.42578125" style="87"/>
    <col min="9981" max="9981" width="44.7109375" style="87" customWidth="1"/>
    <col min="9982" max="9984" width="17.140625" style="87" customWidth="1"/>
    <col min="9985" max="9985" width="17.7109375" style="87" customWidth="1"/>
    <col min="9986" max="9986" width="16.140625" style="87" customWidth="1"/>
    <col min="9987" max="9987" width="14.140625" style="87" customWidth="1"/>
    <col min="9988" max="9988" width="14.28515625" style="87" customWidth="1"/>
    <col min="9989" max="9990" width="17.140625" style="87" customWidth="1"/>
    <col min="9991" max="9991" width="15.42578125" style="87" bestFit="1" customWidth="1"/>
    <col min="9992" max="9992" width="15.28515625" style="87" bestFit="1" customWidth="1"/>
    <col min="9993" max="9993" width="15.140625" style="87" customWidth="1"/>
    <col min="9994" max="9994" width="15.85546875" style="87" customWidth="1"/>
    <col min="9995" max="9995" width="15.5703125" style="87" customWidth="1"/>
    <col min="9996" max="9996" width="11.28515625" style="87" bestFit="1" customWidth="1"/>
    <col min="9997" max="10236" width="11.42578125" style="87"/>
    <col min="10237" max="10237" width="44.7109375" style="87" customWidth="1"/>
    <col min="10238" max="10240" width="17.140625" style="87" customWidth="1"/>
    <col min="10241" max="10241" width="17.7109375" style="87" customWidth="1"/>
    <col min="10242" max="10242" width="16.140625" style="87" customWidth="1"/>
    <col min="10243" max="10243" width="14.140625" style="87" customWidth="1"/>
    <col min="10244" max="10244" width="14.28515625" style="87" customWidth="1"/>
    <col min="10245" max="10246" width="17.140625" style="87" customWidth="1"/>
    <col min="10247" max="10247" width="15.42578125" style="87" bestFit="1" customWidth="1"/>
    <col min="10248" max="10248" width="15.28515625" style="87" bestFit="1" customWidth="1"/>
    <col min="10249" max="10249" width="15.140625" style="87" customWidth="1"/>
    <col min="10250" max="10250" width="15.85546875" style="87" customWidth="1"/>
    <col min="10251" max="10251" width="15.5703125" style="87" customWidth="1"/>
    <col min="10252" max="10252" width="11.28515625" style="87" bestFit="1" customWidth="1"/>
    <col min="10253" max="10492" width="11.42578125" style="87"/>
    <col min="10493" max="10493" width="44.7109375" style="87" customWidth="1"/>
    <col min="10494" max="10496" width="17.140625" style="87" customWidth="1"/>
    <col min="10497" max="10497" width="17.7109375" style="87" customWidth="1"/>
    <col min="10498" max="10498" width="16.140625" style="87" customWidth="1"/>
    <col min="10499" max="10499" width="14.140625" style="87" customWidth="1"/>
    <col min="10500" max="10500" width="14.28515625" style="87" customWidth="1"/>
    <col min="10501" max="10502" width="17.140625" style="87" customWidth="1"/>
    <col min="10503" max="10503" width="15.42578125" style="87" bestFit="1" customWidth="1"/>
    <col min="10504" max="10504" width="15.28515625" style="87" bestFit="1" customWidth="1"/>
    <col min="10505" max="10505" width="15.140625" style="87" customWidth="1"/>
    <col min="10506" max="10506" width="15.85546875" style="87" customWidth="1"/>
    <col min="10507" max="10507" width="15.5703125" style="87" customWidth="1"/>
    <col min="10508" max="10508" width="11.28515625" style="87" bestFit="1" customWidth="1"/>
    <col min="10509" max="10748" width="11.42578125" style="87"/>
    <col min="10749" max="10749" width="44.7109375" style="87" customWidth="1"/>
    <col min="10750" max="10752" width="17.140625" style="87" customWidth="1"/>
    <col min="10753" max="10753" width="17.7109375" style="87" customWidth="1"/>
    <col min="10754" max="10754" width="16.140625" style="87" customWidth="1"/>
    <col min="10755" max="10755" width="14.140625" style="87" customWidth="1"/>
    <col min="10756" max="10756" width="14.28515625" style="87" customWidth="1"/>
    <col min="10757" max="10758" width="17.140625" style="87" customWidth="1"/>
    <col min="10759" max="10759" width="15.42578125" style="87" bestFit="1" customWidth="1"/>
    <col min="10760" max="10760" width="15.28515625" style="87" bestFit="1" customWidth="1"/>
    <col min="10761" max="10761" width="15.140625" style="87" customWidth="1"/>
    <col min="10762" max="10762" width="15.85546875" style="87" customWidth="1"/>
    <col min="10763" max="10763" width="15.5703125" style="87" customWidth="1"/>
    <col min="10764" max="10764" width="11.28515625" style="87" bestFit="1" customWidth="1"/>
    <col min="10765" max="11004" width="11.42578125" style="87"/>
    <col min="11005" max="11005" width="44.7109375" style="87" customWidth="1"/>
    <col min="11006" max="11008" width="17.140625" style="87" customWidth="1"/>
    <col min="11009" max="11009" width="17.7109375" style="87" customWidth="1"/>
    <col min="11010" max="11010" width="16.140625" style="87" customWidth="1"/>
    <col min="11011" max="11011" width="14.140625" style="87" customWidth="1"/>
    <col min="11012" max="11012" width="14.28515625" style="87" customWidth="1"/>
    <col min="11013" max="11014" width="17.140625" style="87" customWidth="1"/>
    <col min="11015" max="11015" width="15.42578125" style="87" bestFit="1" customWidth="1"/>
    <col min="11016" max="11016" width="15.28515625" style="87" bestFit="1" customWidth="1"/>
    <col min="11017" max="11017" width="15.140625" style="87" customWidth="1"/>
    <col min="11018" max="11018" width="15.85546875" style="87" customWidth="1"/>
    <col min="11019" max="11019" width="15.5703125" style="87" customWidth="1"/>
    <col min="11020" max="11020" width="11.28515625" style="87" bestFit="1" customWidth="1"/>
    <col min="11021" max="11260" width="11.42578125" style="87"/>
    <col min="11261" max="11261" width="44.7109375" style="87" customWidth="1"/>
    <col min="11262" max="11264" width="17.140625" style="87" customWidth="1"/>
    <col min="11265" max="11265" width="17.7109375" style="87" customWidth="1"/>
    <col min="11266" max="11266" width="16.140625" style="87" customWidth="1"/>
    <col min="11267" max="11267" width="14.140625" style="87" customWidth="1"/>
    <col min="11268" max="11268" width="14.28515625" style="87" customWidth="1"/>
    <col min="11269" max="11270" width="17.140625" style="87" customWidth="1"/>
    <col min="11271" max="11271" width="15.42578125" style="87" bestFit="1" customWidth="1"/>
    <col min="11272" max="11272" width="15.28515625" style="87" bestFit="1" customWidth="1"/>
    <col min="11273" max="11273" width="15.140625" style="87" customWidth="1"/>
    <col min="11274" max="11274" width="15.85546875" style="87" customWidth="1"/>
    <col min="11275" max="11275" width="15.5703125" style="87" customWidth="1"/>
    <col min="11276" max="11276" width="11.28515625" style="87" bestFit="1" customWidth="1"/>
    <col min="11277" max="11516" width="11.42578125" style="87"/>
    <col min="11517" max="11517" width="44.7109375" style="87" customWidth="1"/>
    <col min="11518" max="11520" width="17.140625" style="87" customWidth="1"/>
    <col min="11521" max="11521" width="17.7109375" style="87" customWidth="1"/>
    <col min="11522" max="11522" width="16.140625" style="87" customWidth="1"/>
    <col min="11523" max="11523" width="14.140625" style="87" customWidth="1"/>
    <col min="11524" max="11524" width="14.28515625" style="87" customWidth="1"/>
    <col min="11525" max="11526" width="17.140625" style="87" customWidth="1"/>
    <col min="11527" max="11527" width="15.42578125" style="87" bestFit="1" customWidth="1"/>
    <col min="11528" max="11528" width="15.28515625" style="87" bestFit="1" customWidth="1"/>
    <col min="11529" max="11529" width="15.140625" style="87" customWidth="1"/>
    <col min="11530" max="11530" width="15.85546875" style="87" customWidth="1"/>
    <col min="11531" max="11531" width="15.5703125" style="87" customWidth="1"/>
    <col min="11532" max="11532" width="11.28515625" style="87" bestFit="1" customWidth="1"/>
    <col min="11533" max="11772" width="11.42578125" style="87"/>
    <col min="11773" max="11773" width="44.7109375" style="87" customWidth="1"/>
    <col min="11774" max="11776" width="17.140625" style="87" customWidth="1"/>
    <col min="11777" max="11777" width="17.7109375" style="87" customWidth="1"/>
    <col min="11778" max="11778" width="16.140625" style="87" customWidth="1"/>
    <col min="11779" max="11779" width="14.140625" style="87" customWidth="1"/>
    <col min="11780" max="11780" width="14.28515625" style="87" customWidth="1"/>
    <col min="11781" max="11782" width="17.140625" style="87" customWidth="1"/>
    <col min="11783" max="11783" width="15.42578125" style="87" bestFit="1" customWidth="1"/>
    <col min="11784" max="11784" width="15.28515625" style="87" bestFit="1" customWidth="1"/>
    <col min="11785" max="11785" width="15.140625" style="87" customWidth="1"/>
    <col min="11786" max="11786" width="15.85546875" style="87" customWidth="1"/>
    <col min="11787" max="11787" width="15.5703125" style="87" customWidth="1"/>
    <col min="11788" max="11788" width="11.28515625" style="87" bestFit="1" customWidth="1"/>
    <col min="11789" max="12028" width="11.42578125" style="87"/>
    <col min="12029" max="12029" width="44.7109375" style="87" customWidth="1"/>
    <col min="12030" max="12032" width="17.140625" style="87" customWidth="1"/>
    <col min="12033" max="12033" width="17.7109375" style="87" customWidth="1"/>
    <col min="12034" max="12034" width="16.140625" style="87" customWidth="1"/>
    <col min="12035" max="12035" width="14.140625" style="87" customWidth="1"/>
    <col min="12036" max="12036" width="14.28515625" style="87" customWidth="1"/>
    <col min="12037" max="12038" width="17.140625" style="87" customWidth="1"/>
    <col min="12039" max="12039" width="15.42578125" style="87" bestFit="1" customWidth="1"/>
    <col min="12040" max="12040" width="15.28515625" style="87" bestFit="1" customWidth="1"/>
    <col min="12041" max="12041" width="15.140625" style="87" customWidth="1"/>
    <col min="12042" max="12042" width="15.85546875" style="87" customWidth="1"/>
    <col min="12043" max="12043" width="15.5703125" style="87" customWidth="1"/>
    <col min="12044" max="12044" width="11.28515625" style="87" bestFit="1" customWidth="1"/>
    <col min="12045" max="12284" width="11.42578125" style="87"/>
    <col min="12285" max="12285" width="44.7109375" style="87" customWidth="1"/>
    <col min="12286" max="12288" width="17.140625" style="87" customWidth="1"/>
    <col min="12289" max="12289" width="17.7109375" style="87" customWidth="1"/>
    <col min="12290" max="12290" width="16.140625" style="87" customWidth="1"/>
    <col min="12291" max="12291" width="14.140625" style="87" customWidth="1"/>
    <col min="12292" max="12292" width="14.28515625" style="87" customWidth="1"/>
    <col min="12293" max="12294" width="17.140625" style="87" customWidth="1"/>
    <col min="12295" max="12295" width="15.42578125" style="87" bestFit="1" customWidth="1"/>
    <col min="12296" max="12296" width="15.28515625" style="87" bestFit="1" customWidth="1"/>
    <col min="12297" max="12297" width="15.140625" style="87" customWidth="1"/>
    <col min="12298" max="12298" width="15.85546875" style="87" customWidth="1"/>
    <col min="12299" max="12299" width="15.5703125" style="87" customWidth="1"/>
    <col min="12300" max="12300" width="11.28515625" style="87" bestFit="1" customWidth="1"/>
    <col min="12301" max="12540" width="11.42578125" style="87"/>
    <col min="12541" max="12541" width="44.7109375" style="87" customWidth="1"/>
    <col min="12542" max="12544" width="17.140625" style="87" customWidth="1"/>
    <col min="12545" max="12545" width="17.7109375" style="87" customWidth="1"/>
    <col min="12546" max="12546" width="16.140625" style="87" customWidth="1"/>
    <col min="12547" max="12547" width="14.140625" style="87" customWidth="1"/>
    <col min="12548" max="12548" width="14.28515625" style="87" customWidth="1"/>
    <col min="12549" max="12550" width="17.140625" style="87" customWidth="1"/>
    <col min="12551" max="12551" width="15.42578125" style="87" bestFit="1" customWidth="1"/>
    <col min="12552" max="12552" width="15.28515625" style="87" bestFit="1" customWidth="1"/>
    <col min="12553" max="12553" width="15.140625" style="87" customWidth="1"/>
    <col min="12554" max="12554" width="15.85546875" style="87" customWidth="1"/>
    <col min="12555" max="12555" width="15.5703125" style="87" customWidth="1"/>
    <col min="12556" max="12556" width="11.28515625" style="87" bestFit="1" customWidth="1"/>
    <col min="12557" max="12796" width="11.42578125" style="87"/>
    <col min="12797" max="12797" width="44.7109375" style="87" customWidth="1"/>
    <col min="12798" max="12800" width="17.140625" style="87" customWidth="1"/>
    <col min="12801" max="12801" width="17.7109375" style="87" customWidth="1"/>
    <col min="12802" max="12802" width="16.140625" style="87" customWidth="1"/>
    <col min="12803" max="12803" width="14.140625" style="87" customWidth="1"/>
    <col min="12804" max="12804" width="14.28515625" style="87" customWidth="1"/>
    <col min="12805" max="12806" width="17.140625" style="87" customWidth="1"/>
    <col min="12807" max="12807" width="15.42578125" style="87" bestFit="1" customWidth="1"/>
    <col min="12808" max="12808" width="15.28515625" style="87" bestFit="1" customWidth="1"/>
    <col min="12809" max="12809" width="15.140625" style="87" customWidth="1"/>
    <col min="12810" max="12810" width="15.85546875" style="87" customWidth="1"/>
    <col min="12811" max="12811" width="15.5703125" style="87" customWidth="1"/>
    <col min="12812" max="12812" width="11.28515625" style="87" bestFit="1" customWidth="1"/>
    <col min="12813" max="13052" width="11.42578125" style="87"/>
    <col min="13053" max="13053" width="44.7109375" style="87" customWidth="1"/>
    <col min="13054" max="13056" width="17.140625" style="87" customWidth="1"/>
    <col min="13057" max="13057" width="17.7109375" style="87" customWidth="1"/>
    <col min="13058" max="13058" width="16.140625" style="87" customWidth="1"/>
    <col min="13059" max="13059" width="14.140625" style="87" customWidth="1"/>
    <col min="13060" max="13060" width="14.28515625" style="87" customWidth="1"/>
    <col min="13061" max="13062" width="17.140625" style="87" customWidth="1"/>
    <col min="13063" max="13063" width="15.42578125" style="87" bestFit="1" customWidth="1"/>
    <col min="13064" max="13064" width="15.28515625" style="87" bestFit="1" customWidth="1"/>
    <col min="13065" max="13065" width="15.140625" style="87" customWidth="1"/>
    <col min="13066" max="13066" width="15.85546875" style="87" customWidth="1"/>
    <col min="13067" max="13067" width="15.5703125" style="87" customWidth="1"/>
    <col min="13068" max="13068" width="11.28515625" style="87" bestFit="1" customWidth="1"/>
    <col min="13069" max="13308" width="11.42578125" style="87"/>
    <col min="13309" max="13309" width="44.7109375" style="87" customWidth="1"/>
    <col min="13310" max="13312" width="17.140625" style="87" customWidth="1"/>
    <col min="13313" max="13313" width="17.7109375" style="87" customWidth="1"/>
    <col min="13314" max="13314" width="16.140625" style="87" customWidth="1"/>
    <col min="13315" max="13315" width="14.140625" style="87" customWidth="1"/>
    <col min="13316" max="13316" width="14.28515625" style="87" customWidth="1"/>
    <col min="13317" max="13318" width="17.140625" style="87" customWidth="1"/>
    <col min="13319" max="13319" width="15.42578125" style="87" bestFit="1" customWidth="1"/>
    <col min="13320" max="13320" width="15.28515625" style="87" bestFit="1" customWidth="1"/>
    <col min="13321" max="13321" width="15.140625" style="87" customWidth="1"/>
    <col min="13322" max="13322" width="15.85546875" style="87" customWidth="1"/>
    <col min="13323" max="13323" width="15.5703125" style="87" customWidth="1"/>
    <col min="13324" max="13324" width="11.28515625" style="87" bestFit="1" customWidth="1"/>
    <col min="13325" max="13564" width="11.42578125" style="87"/>
    <col min="13565" max="13565" width="44.7109375" style="87" customWidth="1"/>
    <col min="13566" max="13568" width="17.140625" style="87" customWidth="1"/>
    <col min="13569" max="13569" width="17.7109375" style="87" customWidth="1"/>
    <col min="13570" max="13570" width="16.140625" style="87" customWidth="1"/>
    <col min="13571" max="13571" width="14.140625" style="87" customWidth="1"/>
    <col min="13572" max="13572" width="14.28515625" style="87" customWidth="1"/>
    <col min="13573" max="13574" width="17.140625" style="87" customWidth="1"/>
    <col min="13575" max="13575" width="15.42578125" style="87" bestFit="1" customWidth="1"/>
    <col min="13576" max="13576" width="15.28515625" style="87" bestFit="1" customWidth="1"/>
    <col min="13577" max="13577" width="15.140625" style="87" customWidth="1"/>
    <col min="13578" max="13578" width="15.85546875" style="87" customWidth="1"/>
    <col min="13579" max="13579" width="15.5703125" style="87" customWidth="1"/>
    <col min="13580" max="13580" width="11.28515625" style="87" bestFit="1" customWidth="1"/>
    <col min="13581" max="13820" width="11.42578125" style="87"/>
    <col min="13821" max="13821" width="44.7109375" style="87" customWidth="1"/>
    <col min="13822" max="13824" width="17.140625" style="87" customWidth="1"/>
    <col min="13825" max="13825" width="17.7109375" style="87" customWidth="1"/>
    <col min="13826" max="13826" width="16.140625" style="87" customWidth="1"/>
    <col min="13827" max="13827" width="14.140625" style="87" customWidth="1"/>
    <col min="13828" max="13828" width="14.28515625" style="87" customWidth="1"/>
    <col min="13829" max="13830" width="17.140625" style="87" customWidth="1"/>
    <col min="13831" max="13831" width="15.42578125" style="87" bestFit="1" customWidth="1"/>
    <col min="13832" max="13832" width="15.28515625" style="87" bestFit="1" customWidth="1"/>
    <col min="13833" max="13833" width="15.140625" style="87" customWidth="1"/>
    <col min="13834" max="13834" width="15.85546875" style="87" customWidth="1"/>
    <col min="13835" max="13835" width="15.5703125" style="87" customWidth="1"/>
    <col min="13836" max="13836" width="11.28515625" style="87" bestFit="1" customWidth="1"/>
    <col min="13837" max="14076" width="11.42578125" style="87"/>
    <col min="14077" max="14077" width="44.7109375" style="87" customWidth="1"/>
    <col min="14078" max="14080" width="17.140625" style="87" customWidth="1"/>
    <col min="14081" max="14081" width="17.7109375" style="87" customWidth="1"/>
    <col min="14082" max="14082" width="16.140625" style="87" customWidth="1"/>
    <col min="14083" max="14083" width="14.140625" style="87" customWidth="1"/>
    <col min="14084" max="14084" width="14.28515625" style="87" customWidth="1"/>
    <col min="14085" max="14086" width="17.140625" style="87" customWidth="1"/>
    <col min="14087" max="14087" width="15.42578125" style="87" bestFit="1" customWidth="1"/>
    <col min="14088" max="14088" width="15.28515625" style="87" bestFit="1" customWidth="1"/>
    <col min="14089" max="14089" width="15.140625" style="87" customWidth="1"/>
    <col min="14090" max="14090" width="15.85546875" style="87" customWidth="1"/>
    <col min="14091" max="14091" width="15.5703125" style="87" customWidth="1"/>
    <col min="14092" max="14092" width="11.28515625" style="87" bestFit="1" customWidth="1"/>
    <col min="14093" max="14332" width="11.42578125" style="87"/>
    <col min="14333" max="14333" width="44.7109375" style="87" customWidth="1"/>
    <col min="14334" max="14336" width="17.140625" style="87" customWidth="1"/>
    <col min="14337" max="14337" width="17.7109375" style="87" customWidth="1"/>
    <col min="14338" max="14338" width="16.140625" style="87" customWidth="1"/>
    <col min="14339" max="14339" width="14.140625" style="87" customWidth="1"/>
    <col min="14340" max="14340" width="14.28515625" style="87" customWidth="1"/>
    <col min="14341" max="14342" width="17.140625" style="87" customWidth="1"/>
    <col min="14343" max="14343" width="15.42578125" style="87" bestFit="1" customWidth="1"/>
    <col min="14344" max="14344" width="15.28515625" style="87" bestFit="1" customWidth="1"/>
    <col min="14345" max="14345" width="15.140625" style="87" customWidth="1"/>
    <col min="14346" max="14346" width="15.85546875" style="87" customWidth="1"/>
    <col min="14347" max="14347" width="15.5703125" style="87" customWidth="1"/>
    <col min="14348" max="14348" width="11.28515625" style="87" bestFit="1" customWidth="1"/>
    <col min="14349" max="14588" width="11.42578125" style="87"/>
    <col min="14589" max="14589" width="44.7109375" style="87" customWidth="1"/>
    <col min="14590" max="14592" width="17.140625" style="87" customWidth="1"/>
    <col min="14593" max="14593" width="17.7109375" style="87" customWidth="1"/>
    <col min="14594" max="14594" width="16.140625" style="87" customWidth="1"/>
    <col min="14595" max="14595" width="14.140625" style="87" customWidth="1"/>
    <col min="14596" max="14596" width="14.28515625" style="87" customWidth="1"/>
    <col min="14597" max="14598" width="17.140625" style="87" customWidth="1"/>
    <col min="14599" max="14599" width="15.42578125" style="87" bestFit="1" customWidth="1"/>
    <col min="14600" max="14600" width="15.28515625" style="87" bestFit="1" customWidth="1"/>
    <col min="14601" max="14601" width="15.140625" style="87" customWidth="1"/>
    <col min="14602" max="14602" width="15.85546875" style="87" customWidth="1"/>
    <col min="14603" max="14603" width="15.5703125" style="87" customWidth="1"/>
    <col min="14604" max="14604" width="11.28515625" style="87" bestFit="1" customWidth="1"/>
    <col min="14605" max="14844" width="11.42578125" style="87"/>
    <col min="14845" max="14845" width="44.7109375" style="87" customWidth="1"/>
    <col min="14846" max="14848" width="17.140625" style="87" customWidth="1"/>
    <col min="14849" max="14849" width="17.7109375" style="87" customWidth="1"/>
    <col min="14850" max="14850" width="16.140625" style="87" customWidth="1"/>
    <col min="14851" max="14851" width="14.140625" style="87" customWidth="1"/>
    <col min="14852" max="14852" width="14.28515625" style="87" customWidth="1"/>
    <col min="14853" max="14854" width="17.140625" style="87" customWidth="1"/>
    <col min="14855" max="14855" width="15.42578125" style="87" bestFit="1" customWidth="1"/>
    <col min="14856" max="14856" width="15.28515625" style="87" bestFit="1" customWidth="1"/>
    <col min="14857" max="14857" width="15.140625" style="87" customWidth="1"/>
    <col min="14858" max="14858" width="15.85546875" style="87" customWidth="1"/>
    <col min="14859" max="14859" width="15.5703125" style="87" customWidth="1"/>
    <col min="14860" max="14860" width="11.28515625" style="87" bestFit="1" customWidth="1"/>
    <col min="14861" max="15100" width="11.42578125" style="87"/>
    <col min="15101" max="15101" width="44.7109375" style="87" customWidth="1"/>
    <col min="15102" max="15104" width="17.140625" style="87" customWidth="1"/>
    <col min="15105" max="15105" width="17.7109375" style="87" customWidth="1"/>
    <col min="15106" max="15106" width="16.140625" style="87" customWidth="1"/>
    <col min="15107" max="15107" width="14.140625" style="87" customWidth="1"/>
    <col min="15108" max="15108" width="14.28515625" style="87" customWidth="1"/>
    <col min="15109" max="15110" width="17.140625" style="87" customWidth="1"/>
    <col min="15111" max="15111" width="15.42578125" style="87" bestFit="1" customWidth="1"/>
    <col min="15112" max="15112" width="15.28515625" style="87" bestFit="1" customWidth="1"/>
    <col min="15113" max="15113" width="15.140625" style="87" customWidth="1"/>
    <col min="15114" max="15114" width="15.85546875" style="87" customWidth="1"/>
    <col min="15115" max="15115" width="15.5703125" style="87" customWidth="1"/>
    <col min="15116" max="15116" width="11.28515625" style="87" bestFit="1" customWidth="1"/>
    <col min="15117" max="15356" width="11.42578125" style="87"/>
    <col min="15357" max="15357" width="44.7109375" style="87" customWidth="1"/>
    <col min="15358" max="15360" width="17.140625" style="87" customWidth="1"/>
    <col min="15361" max="15361" width="17.7109375" style="87" customWidth="1"/>
    <col min="15362" max="15362" width="16.140625" style="87" customWidth="1"/>
    <col min="15363" max="15363" width="14.140625" style="87" customWidth="1"/>
    <col min="15364" max="15364" width="14.28515625" style="87" customWidth="1"/>
    <col min="15365" max="15366" width="17.140625" style="87" customWidth="1"/>
    <col min="15367" max="15367" width="15.42578125" style="87" bestFit="1" customWidth="1"/>
    <col min="15368" max="15368" width="15.28515625" style="87" bestFit="1" customWidth="1"/>
    <col min="15369" max="15369" width="15.140625" style="87" customWidth="1"/>
    <col min="15370" max="15370" width="15.85546875" style="87" customWidth="1"/>
    <col min="15371" max="15371" width="15.5703125" style="87" customWidth="1"/>
    <col min="15372" max="15372" width="11.28515625" style="87" bestFit="1" customWidth="1"/>
    <col min="15373" max="15612" width="11.42578125" style="87"/>
    <col min="15613" max="15613" width="44.7109375" style="87" customWidth="1"/>
    <col min="15614" max="15616" width="17.140625" style="87" customWidth="1"/>
    <col min="15617" max="15617" width="17.7109375" style="87" customWidth="1"/>
    <col min="15618" max="15618" width="16.140625" style="87" customWidth="1"/>
    <col min="15619" max="15619" width="14.140625" style="87" customWidth="1"/>
    <col min="15620" max="15620" width="14.28515625" style="87" customWidth="1"/>
    <col min="15621" max="15622" width="17.140625" style="87" customWidth="1"/>
    <col min="15623" max="15623" width="15.42578125" style="87" bestFit="1" customWidth="1"/>
    <col min="15624" max="15624" width="15.28515625" style="87" bestFit="1" customWidth="1"/>
    <col min="15625" max="15625" width="15.140625" style="87" customWidth="1"/>
    <col min="15626" max="15626" width="15.85546875" style="87" customWidth="1"/>
    <col min="15627" max="15627" width="15.5703125" style="87" customWidth="1"/>
    <col min="15628" max="15628" width="11.28515625" style="87" bestFit="1" customWidth="1"/>
    <col min="15629" max="15868" width="11.42578125" style="87"/>
    <col min="15869" max="15869" width="44.7109375" style="87" customWidth="1"/>
    <col min="15870" max="15872" width="17.140625" style="87" customWidth="1"/>
    <col min="15873" max="15873" width="17.7109375" style="87" customWidth="1"/>
    <col min="15874" max="15874" width="16.140625" style="87" customWidth="1"/>
    <col min="15875" max="15875" width="14.140625" style="87" customWidth="1"/>
    <col min="15876" max="15876" width="14.28515625" style="87" customWidth="1"/>
    <col min="15877" max="15878" width="17.140625" style="87" customWidth="1"/>
    <col min="15879" max="15879" width="15.42578125" style="87" bestFit="1" customWidth="1"/>
    <col min="15880" max="15880" width="15.28515625" style="87" bestFit="1" customWidth="1"/>
    <col min="15881" max="15881" width="15.140625" style="87" customWidth="1"/>
    <col min="15882" max="15882" width="15.85546875" style="87" customWidth="1"/>
    <col min="15883" max="15883" width="15.5703125" style="87" customWidth="1"/>
    <col min="15884" max="15884" width="11.28515625" style="87" bestFit="1" customWidth="1"/>
    <col min="15885" max="16124" width="11.42578125" style="87"/>
    <col min="16125" max="16125" width="44.7109375" style="87" customWidth="1"/>
    <col min="16126" max="16128" width="17.140625" style="87" customWidth="1"/>
    <col min="16129" max="16129" width="17.7109375" style="87" customWidth="1"/>
    <col min="16130" max="16130" width="16.140625" style="87" customWidth="1"/>
    <col min="16131" max="16131" width="14.140625" style="87" customWidth="1"/>
    <col min="16132" max="16132" width="14.28515625" style="87" customWidth="1"/>
    <col min="16133" max="16134" width="17.140625" style="87" customWidth="1"/>
    <col min="16135" max="16135" width="15.42578125" style="87" bestFit="1" customWidth="1"/>
    <col min="16136" max="16136" width="15.28515625" style="87" bestFit="1" customWidth="1"/>
    <col min="16137" max="16137" width="15.140625" style="87" customWidth="1"/>
    <col min="16138" max="16138" width="15.85546875" style="87" customWidth="1"/>
    <col min="16139" max="16139" width="15.5703125" style="87" customWidth="1"/>
    <col min="16140" max="16140" width="11.28515625" style="87" bestFit="1" customWidth="1"/>
    <col min="16141" max="16384" width="11.42578125" style="87"/>
  </cols>
  <sheetData>
    <row r="1" spans="1:13" x14ac:dyDescent="0.2">
      <c r="A1" s="201" t="s">
        <v>64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3" x14ac:dyDescent="0.2">
      <c r="A2" s="203">
        <v>45712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3" ht="11.25" x14ac:dyDescent="0.2">
      <c r="A3" s="98"/>
      <c r="B3" s="87"/>
      <c r="C3" s="87"/>
      <c r="E3" s="87"/>
    </row>
    <row r="4" spans="1:13" ht="13.5" customHeight="1" thickBot="1" x14ac:dyDescent="0.25">
      <c r="A4" s="98"/>
      <c r="B4" s="87"/>
      <c r="C4" s="205"/>
      <c r="D4" s="205"/>
      <c r="E4" s="87"/>
    </row>
    <row r="5" spans="1:13" ht="12.75" customHeight="1" x14ac:dyDescent="0.2">
      <c r="A5" s="206" t="s">
        <v>0</v>
      </c>
      <c r="B5" s="208" t="s">
        <v>9</v>
      </c>
      <c r="C5" s="97" t="s">
        <v>10</v>
      </c>
      <c r="D5" s="97" t="s">
        <v>10</v>
      </c>
      <c r="E5" s="208" t="s">
        <v>1</v>
      </c>
      <c r="F5" s="199" t="s">
        <v>7</v>
      </c>
      <c r="G5" s="199" t="s">
        <v>8</v>
      </c>
      <c r="H5" s="199" t="s">
        <v>2</v>
      </c>
      <c r="I5" s="199" t="s">
        <v>3</v>
      </c>
      <c r="J5" s="199" t="s">
        <v>4</v>
      </c>
      <c r="K5" s="199" t="s">
        <v>5</v>
      </c>
    </row>
    <row r="6" spans="1:13" ht="23.25" customHeight="1" thickBot="1" x14ac:dyDescent="0.25">
      <c r="A6" s="207"/>
      <c r="B6" s="209"/>
      <c r="C6" s="96" t="s">
        <v>11</v>
      </c>
      <c r="D6" s="96" t="s">
        <v>12</v>
      </c>
      <c r="E6" s="209" t="s">
        <v>6</v>
      </c>
      <c r="F6" s="200" t="s">
        <v>6</v>
      </c>
      <c r="G6" s="200" t="s">
        <v>6</v>
      </c>
      <c r="H6" s="200"/>
      <c r="I6" s="200"/>
      <c r="J6" s="200"/>
      <c r="K6" s="200" t="s">
        <v>6</v>
      </c>
    </row>
    <row r="7" spans="1:13" x14ac:dyDescent="0.2">
      <c r="A7" s="1" t="s">
        <v>15</v>
      </c>
      <c r="B7" s="93">
        <v>14976409.529999999</v>
      </c>
      <c r="C7" s="93">
        <v>1882321.67</v>
      </c>
      <c r="D7" s="93">
        <v>211554.7</v>
      </c>
      <c r="E7" s="93">
        <v>14501.3</v>
      </c>
      <c r="F7" s="93">
        <v>27481676.129999999</v>
      </c>
      <c r="G7" s="93">
        <v>709689.82</v>
      </c>
      <c r="H7" s="92"/>
      <c r="I7" s="92"/>
      <c r="J7" s="92">
        <v>2037251.89</v>
      </c>
      <c r="K7" s="91">
        <v>47313405.039999999</v>
      </c>
      <c r="L7" s="88"/>
      <c r="M7" s="88"/>
    </row>
    <row r="8" spans="1:13" x14ac:dyDescent="0.2">
      <c r="A8" s="2" t="s">
        <v>16</v>
      </c>
      <c r="B8" s="93">
        <v>14155529.939999999</v>
      </c>
      <c r="C8" s="93">
        <v>1779148.78</v>
      </c>
      <c r="D8" s="93">
        <v>199959.07</v>
      </c>
      <c r="E8" s="93">
        <v>13661.35</v>
      </c>
      <c r="F8" s="93">
        <v>24716366.300000001</v>
      </c>
      <c r="G8" s="93">
        <v>638278.16</v>
      </c>
      <c r="H8" s="92"/>
      <c r="I8" s="92"/>
      <c r="J8" s="92">
        <v>1832255.92</v>
      </c>
      <c r="K8" s="91">
        <v>43335199.520000003</v>
      </c>
      <c r="L8" s="88"/>
      <c r="M8" s="88"/>
    </row>
    <row r="9" spans="1:13" x14ac:dyDescent="0.2">
      <c r="A9" s="2" t="s">
        <v>17</v>
      </c>
      <c r="B9" s="93"/>
      <c r="C9" s="93"/>
      <c r="E9" s="93"/>
      <c r="F9" s="93">
        <v>9604151.0999999996</v>
      </c>
      <c r="G9" s="93">
        <v>248018.65</v>
      </c>
      <c r="H9" s="92"/>
      <c r="I9" s="92">
        <v>1155819.4099999999</v>
      </c>
      <c r="J9" s="92">
        <v>711968.03</v>
      </c>
      <c r="K9" s="91">
        <v>11719957.189999999</v>
      </c>
      <c r="L9" s="88"/>
      <c r="M9" s="88"/>
    </row>
    <row r="10" spans="1:13" x14ac:dyDescent="0.2">
      <c r="A10" s="2" t="s">
        <v>18</v>
      </c>
      <c r="B10" s="93"/>
      <c r="C10" s="93"/>
      <c r="D10" s="93"/>
      <c r="E10" s="93"/>
      <c r="F10" s="93">
        <v>10163528.609999999</v>
      </c>
      <c r="G10" s="93">
        <v>262464.08</v>
      </c>
      <c r="H10" s="92"/>
      <c r="I10" s="92">
        <v>1715963.35</v>
      </c>
      <c r="J10" s="92">
        <v>753435.41</v>
      </c>
      <c r="K10" s="91">
        <v>12895391.449999999</v>
      </c>
      <c r="L10" s="88"/>
      <c r="M10" s="88"/>
    </row>
    <row r="11" spans="1:13" x14ac:dyDescent="0.2">
      <c r="A11" s="2" t="s">
        <v>19</v>
      </c>
      <c r="B11" s="93"/>
      <c r="C11" s="93"/>
      <c r="D11" s="93"/>
      <c r="E11" s="93"/>
      <c r="F11" s="93">
        <v>9847750.9800000004</v>
      </c>
      <c r="G11" s="93">
        <v>254309.4</v>
      </c>
      <c r="H11" s="92"/>
      <c r="I11" s="92"/>
      <c r="J11" s="92">
        <v>730026.41</v>
      </c>
      <c r="K11" s="91">
        <v>10832086.789999999</v>
      </c>
      <c r="L11" s="88"/>
      <c r="M11" s="88"/>
    </row>
    <row r="12" spans="1:13" x14ac:dyDescent="0.2">
      <c r="A12" s="2" t="s">
        <v>20</v>
      </c>
      <c r="B12" s="93"/>
      <c r="C12" s="93"/>
      <c r="D12" s="93"/>
      <c r="E12" s="93"/>
      <c r="F12" s="93">
        <v>9211684.6099999994</v>
      </c>
      <c r="G12" s="93">
        <v>237883.56</v>
      </c>
      <c r="H12" s="92"/>
      <c r="I12" s="92">
        <v>758702.43</v>
      </c>
      <c r="J12" s="92">
        <v>682873.99</v>
      </c>
      <c r="K12" s="91">
        <v>10891144.59</v>
      </c>
      <c r="L12" s="88"/>
      <c r="M12" s="88"/>
    </row>
    <row r="13" spans="1:13" x14ac:dyDescent="0.2">
      <c r="A13" s="2" t="s">
        <v>21</v>
      </c>
      <c r="B13" s="93"/>
      <c r="C13" s="93"/>
      <c r="D13" s="93"/>
      <c r="E13" s="93"/>
      <c r="F13" s="93">
        <v>11128905.939999999</v>
      </c>
      <c r="G13" s="93">
        <v>287394.09000000003</v>
      </c>
      <c r="H13" s="92"/>
      <c r="I13" s="92"/>
      <c r="J13" s="92">
        <v>825000.07</v>
      </c>
      <c r="K13" s="91">
        <v>12241300.1</v>
      </c>
      <c r="L13" s="88"/>
      <c r="M13" s="88"/>
    </row>
    <row r="14" spans="1:13" x14ac:dyDescent="0.2">
      <c r="A14" s="2" t="s">
        <v>22</v>
      </c>
      <c r="B14" s="93"/>
      <c r="C14" s="93"/>
      <c r="D14" s="93"/>
      <c r="E14" s="93"/>
      <c r="F14" s="93">
        <v>9058306.9000000004</v>
      </c>
      <c r="G14" s="93">
        <v>233922.71</v>
      </c>
      <c r="H14" s="92"/>
      <c r="I14" s="92"/>
      <c r="J14" s="92">
        <v>671503.9</v>
      </c>
      <c r="K14" s="91">
        <v>9963733.5099999998</v>
      </c>
      <c r="L14" s="88"/>
      <c r="M14" s="88"/>
    </row>
    <row r="15" spans="1:13" x14ac:dyDescent="0.2">
      <c r="A15" s="2" t="s">
        <v>23</v>
      </c>
      <c r="B15" s="93"/>
      <c r="C15" s="93"/>
      <c r="D15" s="93"/>
      <c r="E15" s="93"/>
      <c r="F15" s="93">
        <v>10560506.210000001</v>
      </c>
      <c r="G15" s="93">
        <v>272715.67</v>
      </c>
      <c r="H15" s="92"/>
      <c r="I15" s="92"/>
      <c r="J15" s="92">
        <v>782863.86</v>
      </c>
      <c r="K15" s="91">
        <v>11616085.74</v>
      </c>
      <c r="L15" s="88"/>
      <c r="M15" s="88"/>
    </row>
    <row r="16" spans="1:13" x14ac:dyDescent="0.2">
      <c r="A16" s="2" t="s">
        <v>24</v>
      </c>
      <c r="B16" s="93"/>
      <c r="C16" s="93"/>
      <c r="D16" s="93"/>
      <c r="E16" s="93"/>
      <c r="F16" s="93">
        <v>16686592.25</v>
      </c>
      <c r="G16" s="93">
        <v>430916.39</v>
      </c>
      <c r="H16" s="92"/>
      <c r="I16" s="92"/>
      <c r="J16" s="92">
        <v>1236998.48</v>
      </c>
      <c r="K16" s="91">
        <v>18354507.120000001</v>
      </c>
      <c r="L16" s="88"/>
      <c r="M16" s="88"/>
    </row>
    <row r="17" spans="1:13" x14ac:dyDescent="0.2">
      <c r="A17" s="2" t="s">
        <v>25</v>
      </c>
      <c r="B17" s="93"/>
      <c r="C17" s="93"/>
      <c r="D17" s="93"/>
      <c r="E17" s="93"/>
      <c r="F17" s="93">
        <v>9946995.3800000008</v>
      </c>
      <c r="G17" s="93">
        <v>256872.3</v>
      </c>
      <c r="H17" s="92"/>
      <c r="I17" s="92"/>
      <c r="J17" s="92">
        <v>737383.52</v>
      </c>
      <c r="K17" s="91">
        <v>10941251.199999999</v>
      </c>
      <c r="L17" s="88"/>
      <c r="M17" s="88"/>
    </row>
    <row r="18" spans="1:13" x14ac:dyDescent="0.2">
      <c r="A18" s="2" t="s">
        <v>26</v>
      </c>
      <c r="B18" s="93"/>
      <c r="C18" s="93"/>
      <c r="D18" s="93"/>
      <c r="E18" s="93"/>
      <c r="F18" s="93">
        <v>9838728.7599999998</v>
      </c>
      <c r="G18" s="93">
        <v>254076.41</v>
      </c>
      <c r="H18" s="92"/>
      <c r="I18" s="92">
        <v>1387819.32</v>
      </c>
      <c r="J18" s="92">
        <v>729357.58</v>
      </c>
      <c r="K18" s="91">
        <v>12209982.07</v>
      </c>
      <c r="L18" s="88"/>
      <c r="M18" s="88"/>
    </row>
    <row r="19" spans="1:13" x14ac:dyDescent="0.2">
      <c r="A19" s="2" t="s">
        <v>27</v>
      </c>
      <c r="B19" s="93"/>
      <c r="C19" s="93"/>
      <c r="D19" s="93"/>
      <c r="E19" s="93"/>
      <c r="F19" s="93">
        <v>10641706.17</v>
      </c>
      <c r="G19" s="93">
        <v>274812.59000000003</v>
      </c>
      <c r="H19" s="92"/>
      <c r="I19" s="92">
        <v>2198773.9900000002</v>
      </c>
      <c r="J19" s="92">
        <v>788883.32</v>
      </c>
      <c r="K19" s="91">
        <v>13904176.07</v>
      </c>
      <c r="L19" s="88"/>
      <c r="M19" s="88"/>
    </row>
    <row r="20" spans="1:13" x14ac:dyDescent="0.2">
      <c r="A20" s="2" t="s">
        <v>28</v>
      </c>
      <c r="B20" s="93"/>
      <c r="C20" s="93"/>
      <c r="D20" s="93"/>
      <c r="E20" s="93"/>
      <c r="F20" s="93">
        <v>14931770.84</v>
      </c>
      <c r="G20" s="93">
        <v>385599.69</v>
      </c>
      <c r="H20" s="91"/>
      <c r="I20" s="91"/>
      <c r="J20" s="91">
        <v>1106911.32</v>
      </c>
      <c r="K20" s="91">
        <v>16424281.85</v>
      </c>
      <c r="L20" s="88"/>
      <c r="M20" s="88"/>
    </row>
    <row r="21" spans="1:13" x14ac:dyDescent="0.2">
      <c r="A21" s="2" t="s">
        <v>29</v>
      </c>
      <c r="B21" s="93"/>
      <c r="C21" s="93"/>
      <c r="D21" s="93"/>
      <c r="E21" s="93"/>
      <c r="F21" s="93">
        <v>13623549.23</v>
      </c>
      <c r="G21" s="93">
        <v>351816.03</v>
      </c>
      <c r="H21" s="91"/>
      <c r="I21" s="91"/>
      <c r="J21" s="91">
        <v>1009931.17</v>
      </c>
      <c r="K21" s="91">
        <v>14985296.43</v>
      </c>
      <c r="L21" s="88"/>
      <c r="M21" s="88"/>
    </row>
    <row r="22" spans="1:13" x14ac:dyDescent="0.2">
      <c r="A22" s="2" t="s">
        <v>30</v>
      </c>
      <c r="B22" s="93"/>
      <c r="C22" s="93"/>
      <c r="D22" s="93"/>
      <c r="E22" s="93"/>
      <c r="F22" s="93">
        <v>10402617.390000001</v>
      </c>
      <c r="G22" s="93">
        <v>268638.33</v>
      </c>
      <c r="H22" s="91"/>
      <c r="I22" s="91">
        <v>1958413.72</v>
      </c>
      <c r="J22" s="91">
        <v>771159.36</v>
      </c>
      <c r="K22" s="91">
        <v>13400828.800000001</v>
      </c>
      <c r="L22" s="88"/>
      <c r="M22" s="88"/>
    </row>
    <row r="23" spans="1:13" x14ac:dyDescent="0.2">
      <c r="A23" s="2" t="s">
        <v>31</v>
      </c>
      <c r="B23" s="93"/>
      <c r="C23" s="93"/>
      <c r="D23" s="93"/>
      <c r="E23" s="93"/>
      <c r="F23" s="93">
        <v>9707906.5999999996</v>
      </c>
      <c r="G23" s="93">
        <v>250698.05</v>
      </c>
      <c r="H23" s="91"/>
      <c r="I23" s="91"/>
      <c r="J23" s="91">
        <v>719659.56</v>
      </c>
      <c r="K23" s="91">
        <v>10678264.210000001</v>
      </c>
      <c r="L23" s="88"/>
      <c r="M23" s="88"/>
    </row>
    <row r="24" spans="1:13" x14ac:dyDescent="0.2">
      <c r="A24" s="2" t="s">
        <v>32</v>
      </c>
      <c r="B24" s="93"/>
      <c r="C24" s="93"/>
      <c r="D24" s="93"/>
      <c r="E24" s="93"/>
      <c r="F24" s="93">
        <v>13443104.869999999</v>
      </c>
      <c r="G24" s="93">
        <v>347156.22</v>
      </c>
      <c r="H24" s="91"/>
      <c r="I24" s="91"/>
      <c r="J24" s="91">
        <v>996554.6</v>
      </c>
      <c r="K24" s="91">
        <v>14786815.689999999</v>
      </c>
      <c r="L24" s="88"/>
      <c r="M24" s="88"/>
    </row>
    <row r="25" spans="1:13" x14ac:dyDescent="0.2">
      <c r="A25" s="2" t="s">
        <v>33</v>
      </c>
      <c r="B25" s="93"/>
      <c r="C25" s="93"/>
      <c r="D25" s="93"/>
      <c r="E25" s="93"/>
      <c r="F25" s="93">
        <v>10186084.16</v>
      </c>
      <c r="G25" s="93">
        <v>263046.56</v>
      </c>
      <c r="H25" s="91"/>
      <c r="I25" s="91"/>
      <c r="J25" s="91">
        <v>755107.48</v>
      </c>
      <c r="K25" s="91">
        <v>11204238.199999999</v>
      </c>
      <c r="L25" s="88"/>
      <c r="M25" s="88"/>
    </row>
    <row r="26" spans="1:13" x14ac:dyDescent="0.2">
      <c r="A26" s="2" t="s">
        <v>34</v>
      </c>
      <c r="B26" s="93"/>
      <c r="C26" s="93"/>
      <c r="D26" s="93"/>
      <c r="E26" s="93"/>
      <c r="F26" s="93">
        <v>12739371.859999999</v>
      </c>
      <c r="G26" s="93">
        <v>328982.94</v>
      </c>
      <c r="H26" s="91"/>
      <c r="I26" s="91"/>
      <c r="J26" s="91">
        <v>944385.97</v>
      </c>
      <c r="K26" s="91">
        <v>14012740.77</v>
      </c>
      <c r="L26" s="88"/>
      <c r="M26" s="88"/>
    </row>
    <row r="27" spans="1:13" x14ac:dyDescent="0.2">
      <c r="A27" s="2" t="s">
        <v>35</v>
      </c>
      <c r="B27" s="93"/>
      <c r="C27" s="93"/>
      <c r="D27" s="93"/>
      <c r="E27" s="93"/>
      <c r="F27" s="93">
        <v>10461261.810000001</v>
      </c>
      <c r="G27" s="93">
        <v>270152.77</v>
      </c>
      <c r="H27" s="91"/>
      <c r="I27" s="91">
        <v>2016936.22</v>
      </c>
      <c r="J27" s="91">
        <v>775506.75</v>
      </c>
      <c r="K27" s="91">
        <v>13523857.550000001</v>
      </c>
      <c r="L27" s="88"/>
      <c r="M27" s="88"/>
    </row>
    <row r="28" spans="1:13" x14ac:dyDescent="0.2">
      <c r="A28" s="2" t="s">
        <v>36</v>
      </c>
      <c r="B28" s="93"/>
      <c r="C28" s="93"/>
      <c r="D28" s="93"/>
      <c r="E28" s="93"/>
      <c r="F28" s="93">
        <v>13370927.119999999</v>
      </c>
      <c r="G28" s="93">
        <v>345292.29</v>
      </c>
      <c r="H28" s="91"/>
      <c r="I28" s="91"/>
      <c r="J28" s="91">
        <v>991203.97</v>
      </c>
      <c r="K28" s="91">
        <v>14707423.380000001</v>
      </c>
      <c r="L28" s="88"/>
      <c r="M28" s="88"/>
    </row>
    <row r="29" spans="1:13" x14ac:dyDescent="0.2">
      <c r="A29" s="2" t="s">
        <v>37</v>
      </c>
      <c r="B29" s="93">
        <v>16423163.380000001</v>
      </c>
      <c r="C29" s="93">
        <v>2064158.05</v>
      </c>
      <c r="D29" s="93">
        <v>231991.35</v>
      </c>
      <c r="E29" s="93">
        <v>15908.03</v>
      </c>
      <c r="F29" s="93">
        <v>28122253.609999999</v>
      </c>
      <c r="G29" s="93">
        <v>726232.17</v>
      </c>
      <c r="H29" s="91"/>
      <c r="I29" s="91">
        <v>14091382.359999999</v>
      </c>
      <c r="J29" s="91">
        <v>2084738.72</v>
      </c>
      <c r="K29" s="91">
        <v>63759827.670000002</v>
      </c>
      <c r="L29" s="88"/>
      <c r="M29" s="88"/>
    </row>
    <row r="30" spans="1:13" x14ac:dyDescent="0.2">
      <c r="A30" s="2" t="s">
        <v>38</v>
      </c>
      <c r="B30" s="93">
        <v>20796854.41</v>
      </c>
      <c r="C30" s="93">
        <v>2613868.7999999998</v>
      </c>
      <c r="D30" s="93">
        <v>293773.51</v>
      </c>
      <c r="E30" s="93">
        <v>19288.27</v>
      </c>
      <c r="F30" s="93">
        <v>41984891.609999999</v>
      </c>
      <c r="G30" s="93">
        <v>1084222.45</v>
      </c>
      <c r="H30" s="91"/>
      <c r="I30" s="91"/>
      <c r="J30" s="91">
        <v>3112393.84</v>
      </c>
      <c r="K30" s="91">
        <v>69905292.890000001</v>
      </c>
      <c r="L30" s="88"/>
      <c r="M30" s="88"/>
    </row>
    <row r="31" spans="1:13" x14ac:dyDescent="0.2">
      <c r="A31" s="2" t="s">
        <v>39</v>
      </c>
      <c r="B31" s="93">
        <v>565246170.97000003</v>
      </c>
      <c r="C31" s="93">
        <v>71043404.129999995</v>
      </c>
      <c r="D31" s="93">
        <v>7984589.7199999997</v>
      </c>
      <c r="E31" s="93">
        <v>521306.58</v>
      </c>
      <c r="F31" s="93">
        <v>1804443606.4200001</v>
      </c>
      <c r="G31" s="93">
        <v>46598149.909999996</v>
      </c>
      <c r="H31" s="91"/>
      <c r="I31" s="91">
        <v>1735263236.25</v>
      </c>
      <c r="J31" s="91">
        <v>133765717.98999999</v>
      </c>
      <c r="K31" s="91">
        <v>4364866181.9700003</v>
      </c>
      <c r="L31" s="88"/>
      <c r="M31" s="88"/>
    </row>
    <row r="32" spans="1:13" x14ac:dyDescent="0.2">
      <c r="A32" s="2" t="s">
        <v>40</v>
      </c>
      <c r="B32" s="93">
        <v>17682340.670000002</v>
      </c>
      <c r="C32" s="93">
        <v>2222418.7200000002</v>
      </c>
      <c r="D32" s="93">
        <v>249778.31</v>
      </c>
      <c r="E32" s="93">
        <v>17312.21</v>
      </c>
      <c r="F32" s="93">
        <v>27829031.52</v>
      </c>
      <c r="G32" s="93">
        <v>718659.97</v>
      </c>
      <c r="H32" s="91"/>
      <c r="I32" s="91"/>
      <c r="J32" s="91">
        <v>2063001.79</v>
      </c>
      <c r="K32" s="91">
        <v>50782543.189999998</v>
      </c>
      <c r="L32" s="88"/>
      <c r="M32" s="88"/>
    </row>
    <row r="33" spans="1:13" x14ac:dyDescent="0.2">
      <c r="A33" s="2" t="s">
        <v>41</v>
      </c>
      <c r="B33" s="93">
        <v>28335203.399999999</v>
      </c>
      <c r="C33" s="93">
        <v>3561332.05</v>
      </c>
      <c r="D33" s="93">
        <v>400259.19</v>
      </c>
      <c r="E33" s="93">
        <v>25017.3</v>
      </c>
      <c r="F33" s="93">
        <v>55328752.079999998</v>
      </c>
      <c r="G33" s="93">
        <v>1428815.77</v>
      </c>
      <c r="H33" s="91"/>
      <c r="I33" s="91"/>
      <c r="J33" s="91">
        <v>4101591.33</v>
      </c>
      <c r="K33" s="91">
        <v>93180971.120000005</v>
      </c>
      <c r="L33" s="88"/>
      <c r="M33" s="88"/>
    </row>
    <row r="34" spans="1:13" x14ac:dyDescent="0.2">
      <c r="A34" s="2" t="s">
        <v>42</v>
      </c>
      <c r="B34" s="93">
        <v>20689137.170000002</v>
      </c>
      <c r="C34" s="93">
        <v>2600330.2799999998</v>
      </c>
      <c r="D34" s="93">
        <v>292251.90999999997</v>
      </c>
      <c r="E34" s="93">
        <v>19967.38</v>
      </c>
      <c r="F34" s="93">
        <v>58486528.390000001</v>
      </c>
      <c r="G34" s="93">
        <v>1510362.53</v>
      </c>
      <c r="H34" s="91"/>
      <c r="I34" s="91"/>
      <c r="J34" s="91">
        <v>4335681.33</v>
      </c>
      <c r="K34" s="91">
        <v>87934258.989999995</v>
      </c>
      <c r="L34" s="88"/>
      <c r="M34" s="88"/>
    </row>
    <row r="35" spans="1:13" x14ac:dyDescent="0.2">
      <c r="A35" s="2" t="s">
        <v>43</v>
      </c>
      <c r="B35" s="93">
        <v>29339945.16</v>
      </c>
      <c r="C35" s="93">
        <v>3687613.8</v>
      </c>
      <c r="D35" s="93">
        <v>414452.03</v>
      </c>
      <c r="E35" s="93">
        <v>26413.82</v>
      </c>
      <c r="F35" s="93">
        <v>65289280.789999999</v>
      </c>
      <c r="G35" s="93">
        <v>1686037.56</v>
      </c>
      <c r="H35" s="91"/>
      <c r="I35" s="91"/>
      <c r="J35" s="91">
        <v>4839978.09</v>
      </c>
      <c r="K35" s="91">
        <v>105283721.25</v>
      </c>
      <c r="L35" s="88"/>
      <c r="M35" s="88"/>
    </row>
    <row r="36" spans="1:13" x14ac:dyDescent="0.2">
      <c r="A36" s="2" t="s">
        <v>44</v>
      </c>
      <c r="B36" s="93">
        <v>17403761.620000001</v>
      </c>
      <c r="C36" s="93">
        <v>2187405.2999999998</v>
      </c>
      <c r="D36" s="93">
        <v>245843.14</v>
      </c>
      <c r="E36" s="93">
        <v>16796.490000000002</v>
      </c>
      <c r="F36" s="93">
        <v>37203116.060000002</v>
      </c>
      <c r="G36" s="93">
        <v>960737.36</v>
      </c>
      <c r="H36" s="91"/>
      <c r="I36" s="91"/>
      <c r="J36" s="91">
        <v>2757914.69</v>
      </c>
      <c r="K36" s="91">
        <v>60775574.659999996</v>
      </c>
      <c r="L36" s="88"/>
      <c r="M36" s="88"/>
    </row>
    <row r="37" spans="1:13" x14ac:dyDescent="0.2">
      <c r="A37" s="2" t="s">
        <v>45</v>
      </c>
      <c r="B37" s="93">
        <v>111537478.56999999</v>
      </c>
      <c r="C37" s="93">
        <v>14018674.640000001</v>
      </c>
      <c r="D37" s="93">
        <v>1575563.09</v>
      </c>
      <c r="E37" s="93">
        <v>105241.69</v>
      </c>
      <c r="F37" s="93">
        <v>194212265.36000001</v>
      </c>
      <c r="G37" s="93">
        <v>5015358.87</v>
      </c>
      <c r="H37" s="92"/>
      <c r="I37" s="92"/>
      <c r="J37" s="92">
        <v>14397204.23</v>
      </c>
      <c r="K37" s="91">
        <v>340861786.44999999</v>
      </c>
      <c r="L37" s="88"/>
      <c r="M37" s="88"/>
    </row>
    <row r="38" spans="1:13" x14ac:dyDescent="0.2">
      <c r="A38" s="2" t="s">
        <v>46</v>
      </c>
      <c r="B38" s="93">
        <v>36436282.07</v>
      </c>
      <c r="C38" s="93">
        <v>4579522.42</v>
      </c>
      <c r="D38" s="93">
        <v>514693.91</v>
      </c>
      <c r="E38" s="93">
        <v>32834.730000000003</v>
      </c>
      <c r="F38" s="93">
        <v>74117521.129999995</v>
      </c>
      <c r="G38" s="93">
        <v>1914019.01</v>
      </c>
      <c r="H38" s="92"/>
      <c r="I38" s="92"/>
      <c r="J38" s="92">
        <v>5494426.8700000001</v>
      </c>
      <c r="K38" s="91">
        <v>123089300.14</v>
      </c>
      <c r="L38" s="88"/>
      <c r="M38" s="88"/>
    </row>
    <row r="39" spans="1:13" x14ac:dyDescent="0.2">
      <c r="A39" s="2" t="s">
        <v>47</v>
      </c>
      <c r="B39" s="93">
        <v>22447899.550000001</v>
      </c>
      <c r="C39" s="93">
        <v>2821381.69</v>
      </c>
      <c r="D39" s="93">
        <v>317095.94</v>
      </c>
      <c r="E39" s="93">
        <v>20827.75</v>
      </c>
      <c r="F39" s="93">
        <v>40532314.509999998</v>
      </c>
      <c r="G39" s="95">
        <v>1046710.94</v>
      </c>
      <c r="H39" s="92"/>
      <c r="I39" s="92">
        <v>23248063.77</v>
      </c>
      <c r="J39" s="92">
        <v>3004712.44</v>
      </c>
      <c r="K39" s="91">
        <v>93439006.590000004</v>
      </c>
      <c r="L39" s="88"/>
      <c r="M39" s="88"/>
    </row>
    <row r="40" spans="1:13" x14ac:dyDescent="0.2">
      <c r="A40" s="2" t="s">
        <v>48</v>
      </c>
      <c r="B40" s="93">
        <v>15849290.539999999</v>
      </c>
      <c r="C40" s="93">
        <v>1992030.39</v>
      </c>
      <c r="D40" s="93">
        <v>223884.9</v>
      </c>
      <c r="E40" s="93">
        <v>15297.86</v>
      </c>
      <c r="F40" s="93">
        <v>46261422.960000001</v>
      </c>
      <c r="G40" s="94">
        <v>1194660.07</v>
      </c>
      <c r="H40" s="92"/>
      <c r="I40" s="92"/>
      <c r="J40" s="92">
        <v>3429418.6</v>
      </c>
      <c r="K40" s="91">
        <v>68966005.319999993</v>
      </c>
      <c r="L40" s="88"/>
      <c r="M40" s="88"/>
    </row>
    <row r="41" spans="1:13" x14ac:dyDescent="0.2">
      <c r="A41" s="2" t="s">
        <v>49</v>
      </c>
      <c r="B41" s="93">
        <v>20473702.710000001</v>
      </c>
      <c r="C41" s="93">
        <v>2573253.23</v>
      </c>
      <c r="D41" s="93">
        <v>289208.71000000002</v>
      </c>
      <c r="E41" s="93">
        <v>18892.54</v>
      </c>
      <c r="F41" s="93">
        <v>27468142.800000001</v>
      </c>
      <c r="G41" s="93">
        <v>709340.34</v>
      </c>
      <c r="H41" s="92"/>
      <c r="I41" s="92">
        <v>13608571.720000001</v>
      </c>
      <c r="J41" s="92">
        <v>2036248.64</v>
      </c>
      <c r="K41" s="91">
        <v>67177360.689999998</v>
      </c>
      <c r="L41" s="88"/>
      <c r="M41" s="88"/>
    </row>
    <row r="42" spans="1:13" x14ac:dyDescent="0.2">
      <c r="A42" s="2" t="s">
        <v>50</v>
      </c>
      <c r="B42" s="93">
        <v>29167226.149999999</v>
      </c>
      <c r="C42" s="93">
        <v>3665905.48</v>
      </c>
      <c r="D42" s="93">
        <v>412012.23</v>
      </c>
      <c r="E42" s="93">
        <v>28149.89</v>
      </c>
      <c r="F42" s="93">
        <v>126653896.73</v>
      </c>
      <c r="G42" s="93">
        <v>3270724.14</v>
      </c>
      <c r="H42" s="92"/>
      <c r="I42" s="92"/>
      <c r="J42" s="92">
        <v>9389015.75</v>
      </c>
      <c r="K42" s="91">
        <v>172586930.37</v>
      </c>
      <c r="L42" s="88"/>
      <c r="M42" s="88"/>
    </row>
    <row r="43" spans="1:13" x14ac:dyDescent="0.2">
      <c r="A43" s="2" t="s">
        <v>51</v>
      </c>
      <c r="B43" s="93">
        <v>16354447.210000001</v>
      </c>
      <c r="C43" s="93">
        <v>2055521.4</v>
      </c>
      <c r="D43" s="93">
        <v>231020.67</v>
      </c>
      <c r="E43" s="93">
        <v>15869.74</v>
      </c>
      <c r="F43" s="93">
        <v>59429350.18</v>
      </c>
      <c r="G43" s="93">
        <v>1534710.07</v>
      </c>
      <c r="H43" s="92"/>
      <c r="I43" s="92"/>
      <c r="J43" s="92">
        <v>4405573.92</v>
      </c>
      <c r="K43" s="91">
        <v>84026493.189999998</v>
      </c>
      <c r="L43" s="88"/>
      <c r="M43" s="88"/>
    </row>
    <row r="44" spans="1:13" x14ac:dyDescent="0.2">
      <c r="A44" s="2" t="s">
        <v>52</v>
      </c>
      <c r="B44" s="93">
        <v>237497922.97</v>
      </c>
      <c r="C44" s="93">
        <v>29850110.960000001</v>
      </c>
      <c r="D44" s="93">
        <v>3354863.01</v>
      </c>
      <c r="E44" s="93">
        <v>229212.52</v>
      </c>
      <c r="F44" s="93">
        <v>461468407.89999998</v>
      </c>
      <c r="G44" s="93">
        <v>11917010.859999999</v>
      </c>
      <c r="H44" s="92"/>
      <c r="I44" s="92"/>
      <c r="J44" s="92">
        <v>34209244.719999999</v>
      </c>
      <c r="K44" s="91">
        <v>778526772.94000006</v>
      </c>
      <c r="L44" s="88"/>
      <c r="M44" s="88"/>
    </row>
    <row r="45" spans="1:13" x14ac:dyDescent="0.2">
      <c r="A45" s="2" t="s">
        <v>53</v>
      </c>
      <c r="B45" s="93">
        <v>37565455.799999997</v>
      </c>
      <c r="C45" s="93">
        <v>4721443.5</v>
      </c>
      <c r="D45" s="93">
        <v>530644.46</v>
      </c>
      <c r="E45" s="93">
        <v>36253.26</v>
      </c>
      <c r="F45" s="93">
        <v>97674532.420000002</v>
      </c>
      <c r="G45" s="93">
        <v>2522357.85</v>
      </c>
      <c r="H45" s="92"/>
      <c r="I45" s="92">
        <v>116380354.84</v>
      </c>
      <c r="J45" s="92">
        <v>7240738.3200000003</v>
      </c>
      <c r="K45" s="91">
        <v>266671780.44999999</v>
      </c>
      <c r="L45" s="88"/>
      <c r="M45" s="88"/>
    </row>
    <row r="46" spans="1:13" x14ac:dyDescent="0.2">
      <c r="A46" s="2" t="s">
        <v>54</v>
      </c>
      <c r="B46" s="93">
        <v>99788871.590000004</v>
      </c>
      <c r="C46" s="93">
        <v>12542041.85</v>
      </c>
      <c r="D46" s="93">
        <v>1409603.88</v>
      </c>
      <c r="E46" s="93">
        <v>96308.58</v>
      </c>
      <c r="F46" s="93">
        <v>198763974.36000001</v>
      </c>
      <c r="G46" s="93">
        <v>5132902.71</v>
      </c>
      <c r="H46" s="92"/>
      <c r="I46" s="92"/>
      <c r="J46" s="92">
        <v>14734628.25</v>
      </c>
      <c r="K46" s="91">
        <v>332468331.22000003</v>
      </c>
      <c r="L46" s="88"/>
      <c r="M46" s="88"/>
    </row>
    <row r="47" spans="1:13" x14ac:dyDescent="0.2">
      <c r="A47" s="2" t="s">
        <v>55</v>
      </c>
      <c r="B47" s="93">
        <v>22958627.809999999</v>
      </c>
      <c r="C47" s="93">
        <v>2885572.97</v>
      </c>
      <c r="D47" s="93">
        <v>324310.42</v>
      </c>
      <c r="E47" s="93">
        <v>22497.45</v>
      </c>
      <c r="F47" s="93">
        <v>45999778.640000001</v>
      </c>
      <c r="G47" s="93">
        <v>1187903.3400000001</v>
      </c>
      <c r="H47" s="92"/>
      <c r="I47" s="92">
        <v>27284026.289999999</v>
      </c>
      <c r="J47" s="92">
        <v>3410022.57</v>
      </c>
      <c r="K47" s="91">
        <v>104072739.48999999</v>
      </c>
      <c r="L47" s="88"/>
      <c r="M47" s="88"/>
    </row>
    <row r="48" spans="1:13" x14ac:dyDescent="0.2">
      <c r="A48" s="2" t="s">
        <v>56</v>
      </c>
      <c r="B48" s="93">
        <v>17886631.969999999</v>
      </c>
      <c r="C48" s="93">
        <v>2248095.23</v>
      </c>
      <c r="D48" s="93">
        <v>252664.1</v>
      </c>
      <c r="E48" s="93">
        <v>17314.759999999998</v>
      </c>
      <c r="F48" s="93">
        <v>24251722.07</v>
      </c>
      <c r="G48" s="93">
        <v>626279.13</v>
      </c>
      <c r="H48" s="92"/>
      <c r="I48" s="92">
        <v>11236320.310000001</v>
      </c>
      <c r="J48" s="92">
        <v>1797811.25</v>
      </c>
      <c r="K48" s="91">
        <v>58316838.82</v>
      </c>
      <c r="L48" s="88"/>
      <c r="M48" s="88"/>
    </row>
    <row r="49" spans="1:13" x14ac:dyDescent="0.2">
      <c r="A49" s="2" t="s">
        <v>57</v>
      </c>
      <c r="B49" s="93">
        <v>20863713.379999999</v>
      </c>
      <c r="C49" s="93">
        <v>2622272.02</v>
      </c>
      <c r="D49" s="93">
        <v>294717.95</v>
      </c>
      <c r="E49" s="93">
        <v>19732.5</v>
      </c>
      <c r="F49" s="93">
        <v>28762831.09</v>
      </c>
      <c r="G49" s="93">
        <v>742774.51</v>
      </c>
      <c r="H49" s="92"/>
      <c r="I49" s="92">
        <v>14565832.640000001</v>
      </c>
      <c r="J49" s="92">
        <v>2132225.54</v>
      </c>
      <c r="K49" s="91">
        <v>70004099.629999995</v>
      </c>
      <c r="L49" s="88"/>
      <c r="M49" s="88"/>
    </row>
    <row r="50" spans="1:13" x14ac:dyDescent="0.2">
      <c r="A50" s="2" t="s">
        <v>58</v>
      </c>
      <c r="B50" s="93">
        <v>52450862.840000004</v>
      </c>
      <c r="C50" s="93">
        <v>6592327.4400000004</v>
      </c>
      <c r="D50" s="93">
        <v>740913.68</v>
      </c>
      <c r="E50" s="93">
        <v>45508.06</v>
      </c>
      <c r="F50" s="93">
        <v>100931553.12</v>
      </c>
      <c r="G50" s="93">
        <v>2606467.5099999998</v>
      </c>
      <c r="H50" s="92"/>
      <c r="I50" s="92">
        <v>123219127.17</v>
      </c>
      <c r="J50" s="92">
        <v>7482185.4400000004</v>
      </c>
      <c r="K50" s="91">
        <v>294068945.25999999</v>
      </c>
      <c r="L50" s="88"/>
      <c r="M50" s="88"/>
    </row>
    <row r="51" spans="1:13" x14ac:dyDescent="0.2">
      <c r="A51" s="2" t="s">
        <v>59</v>
      </c>
      <c r="B51" s="93">
        <v>18464219.190000001</v>
      </c>
      <c r="C51" s="93">
        <v>2320689.73</v>
      </c>
      <c r="D51" s="93">
        <v>260823.02</v>
      </c>
      <c r="E51" s="93">
        <v>17182</v>
      </c>
      <c r="F51" s="93">
        <v>23642722.350000001</v>
      </c>
      <c r="G51" s="93">
        <v>610552.26</v>
      </c>
      <c r="H51" s="92"/>
      <c r="I51" s="92"/>
      <c r="J51" s="92">
        <v>1752665.32</v>
      </c>
      <c r="K51" s="91">
        <v>47068853.869999997</v>
      </c>
      <c r="L51" s="88"/>
      <c r="M51" s="88"/>
    </row>
    <row r="52" spans="1:13" x14ac:dyDescent="0.2">
      <c r="A52" s="2" t="s">
        <v>60</v>
      </c>
      <c r="B52" s="93">
        <v>318107555.81</v>
      </c>
      <c r="C52" s="93">
        <v>39981595.289999999</v>
      </c>
      <c r="D52" s="93">
        <v>4493543.62</v>
      </c>
      <c r="E52" s="93">
        <v>312686.93</v>
      </c>
      <c r="F52" s="93">
        <v>478177555.69999999</v>
      </c>
      <c r="G52" s="93">
        <v>12348509.720000001</v>
      </c>
      <c r="H52" s="92"/>
      <c r="I52" s="92"/>
      <c r="J52" s="92">
        <v>35447915.270000003</v>
      </c>
      <c r="K52" s="91">
        <v>888869362.34000003</v>
      </c>
      <c r="L52" s="88"/>
      <c r="M52" s="88"/>
    </row>
    <row r="53" spans="1:13" ht="13.5" thickBot="1" x14ac:dyDescent="0.25">
      <c r="A53" s="4" t="s">
        <v>61</v>
      </c>
      <c r="B53" s="93">
        <v>34294937.799999997</v>
      </c>
      <c r="C53" s="93">
        <v>4310385.9000000004</v>
      </c>
      <c r="D53" s="93">
        <v>484445.58</v>
      </c>
      <c r="E53" s="93">
        <v>829063.58</v>
      </c>
      <c r="F53" s="93">
        <v>86320071.019999996</v>
      </c>
      <c r="G53" s="93">
        <v>2229139</v>
      </c>
      <c r="H53" s="92"/>
      <c r="I53" s="92"/>
      <c r="J53" s="92">
        <v>6399017.5300000003</v>
      </c>
      <c r="K53" s="91">
        <v>134867060.41</v>
      </c>
      <c r="L53" s="88"/>
      <c r="M53" s="88"/>
    </row>
    <row r="54" spans="1:13" s="89" customFormat="1" ht="13.5" thickBot="1" x14ac:dyDescent="0.25">
      <c r="A54" s="5" t="s">
        <v>13</v>
      </c>
      <c r="B54" s="90">
        <v>1857193642.21</v>
      </c>
      <c r="C54" s="90">
        <v>233422825.72</v>
      </c>
      <c r="D54" s="90">
        <v>26234462.100000001</v>
      </c>
      <c r="E54" s="90">
        <v>2553046.5699999998</v>
      </c>
      <c r="F54" s="90">
        <v>4511109016.04</v>
      </c>
      <c r="G54" s="90">
        <v>116495374.76000001</v>
      </c>
      <c r="H54" s="90">
        <v>0</v>
      </c>
      <c r="I54" s="90">
        <v>2090089343.79</v>
      </c>
      <c r="J54" s="90">
        <v>334414295</v>
      </c>
      <c r="K54" s="90">
        <v>9171512006.1900005</v>
      </c>
      <c r="L54" s="88"/>
      <c r="M54" s="88"/>
    </row>
    <row r="55" spans="1:13" x14ac:dyDescent="0.2">
      <c r="F55" s="88"/>
      <c r="G55" s="88"/>
      <c r="H55" s="88"/>
      <c r="I55" s="88"/>
      <c r="J55" s="88"/>
    </row>
    <row r="56" spans="1:13" x14ac:dyDescent="0.2">
      <c r="F56" s="88"/>
      <c r="G56" s="88"/>
      <c r="H56" s="88"/>
      <c r="I56" s="88"/>
      <c r="J56" s="88"/>
      <c r="K56" s="88"/>
    </row>
    <row r="57" spans="1:13" x14ac:dyDescent="0.2">
      <c r="F57" s="88"/>
      <c r="G57" s="88"/>
      <c r="H57" s="88"/>
      <c r="I57" s="88"/>
      <c r="J57" s="88"/>
    </row>
    <row r="58" spans="1:13" x14ac:dyDescent="0.2">
      <c r="F58" s="88"/>
      <c r="G58" s="88"/>
      <c r="H58" s="88"/>
      <c r="I58" s="88"/>
      <c r="J58" s="88"/>
    </row>
    <row r="59" spans="1:13" x14ac:dyDescent="0.2">
      <c r="F59" s="88"/>
      <c r="G59" s="88"/>
      <c r="H59" s="88"/>
      <c r="I59" s="88"/>
      <c r="J59" s="88"/>
    </row>
    <row r="60" spans="1:13" x14ac:dyDescent="0.2">
      <c r="G60" s="88"/>
      <c r="H60" s="88"/>
      <c r="I60" s="88"/>
      <c r="J60" s="88"/>
    </row>
    <row r="61" spans="1:13" x14ac:dyDescent="0.2">
      <c r="G61" s="88"/>
      <c r="H61" s="88"/>
      <c r="I61" s="88"/>
      <c r="J61" s="88"/>
    </row>
    <row r="62" spans="1:13" x14ac:dyDescent="0.2">
      <c r="G62" s="88"/>
      <c r="H62" s="88"/>
      <c r="I62" s="88"/>
      <c r="J62" s="88"/>
    </row>
    <row r="63" spans="1:13" x14ac:dyDescent="0.2">
      <c r="G63" s="88"/>
      <c r="H63" s="88"/>
      <c r="I63" s="88"/>
      <c r="J63" s="88"/>
    </row>
  </sheetData>
  <mergeCells count="12"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CEAC-C608-4EF7-9A42-037ADAEF41C0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01" customWidth="1"/>
    <col min="5" max="5" width="17.7109375" style="101" customWidth="1"/>
    <col min="6" max="6" width="16.140625" style="99" customWidth="1"/>
    <col min="7" max="7" width="14.140625" style="99" customWidth="1"/>
    <col min="8" max="8" width="14.28515625" style="99" customWidth="1"/>
    <col min="9" max="10" width="17.140625" style="99" customWidth="1"/>
    <col min="11" max="11" width="15.42578125" style="99" bestFit="1" customWidth="1"/>
    <col min="12" max="12" width="11.28515625" style="99" bestFit="1" customWidth="1"/>
    <col min="13" max="252" width="11.42578125" style="99"/>
    <col min="253" max="253" width="44.7109375" style="99" customWidth="1"/>
    <col min="254" max="256" width="17.140625" style="99" customWidth="1"/>
    <col min="257" max="257" width="17.7109375" style="99" customWidth="1"/>
    <col min="258" max="258" width="16.140625" style="99" customWidth="1"/>
    <col min="259" max="259" width="14.140625" style="99" customWidth="1"/>
    <col min="260" max="260" width="14.28515625" style="99" customWidth="1"/>
    <col min="261" max="262" width="17.140625" style="99" customWidth="1"/>
    <col min="263" max="263" width="15.42578125" style="99" bestFit="1" customWidth="1"/>
    <col min="264" max="264" width="15.28515625" style="99" bestFit="1" customWidth="1"/>
    <col min="265" max="265" width="15.140625" style="99" customWidth="1"/>
    <col min="266" max="266" width="15.85546875" style="99" customWidth="1"/>
    <col min="267" max="267" width="15.5703125" style="99" customWidth="1"/>
    <col min="268" max="268" width="11.28515625" style="99" bestFit="1" customWidth="1"/>
    <col min="269" max="508" width="11.42578125" style="99"/>
    <col min="509" max="509" width="44.7109375" style="99" customWidth="1"/>
    <col min="510" max="512" width="17.140625" style="99" customWidth="1"/>
    <col min="513" max="513" width="17.7109375" style="99" customWidth="1"/>
    <col min="514" max="514" width="16.140625" style="99" customWidth="1"/>
    <col min="515" max="515" width="14.140625" style="99" customWidth="1"/>
    <col min="516" max="516" width="14.28515625" style="99" customWidth="1"/>
    <col min="517" max="518" width="17.140625" style="99" customWidth="1"/>
    <col min="519" max="519" width="15.42578125" style="99" bestFit="1" customWidth="1"/>
    <col min="520" max="520" width="15.28515625" style="99" bestFit="1" customWidth="1"/>
    <col min="521" max="521" width="15.140625" style="99" customWidth="1"/>
    <col min="522" max="522" width="15.85546875" style="99" customWidth="1"/>
    <col min="523" max="523" width="15.5703125" style="99" customWidth="1"/>
    <col min="524" max="524" width="11.28515625" style="99" bestFit="1" customWidth="1"/>
    <col min="525" max="764" width="11.42578125" style="99"/>
    <col min="765" max="765" width="44.7109375" style="99" customWidth="1"/>
    <col min="766" max="768" width="17.140625" style="99" customWidth="1"/>
    <col min="769" max="769" width="17.7109375" style="99" customWidth="1"/>
    <col min="770" max="770" width="16.140625" style="99" customWidth="1"/>
    <col min="771" max="771" width="14.140625" style="99" customWidth="1"/>
    <col min="772" max="772" width="14.28515625" style="99" customWidth="1"/>
    <col min="773" max="774" width="17.140625" style="99" customWidth="1"/>
    <col min="775" max="775" width="15.42578125" style="99" bestFit="1" customWidth="1"/>
    <col min="776" max="776" width="15.28515625" style="99" bestFit="1" customWidth="1"/>
    <col min="777" max="777" width="15.140625" style="99" customWidth="1"/>
    <col min="778" max="778" width="15.85546875" style="99" customWidth="1"/>
    <col min="779" max="779" width="15.5703125" style="99" customWidth="1"/>
    <col min="780" max="780" width="11.28515625" style="99" bestFit="1" customWidth="1"/>
    <col min="781" max="1020" width="11.42578125" style="99"/>
    <col min="1021" max="1021" width="44.7109375" style="99" customWidth="1"/>
    <col min="1022" max="1024" width="17.140625" style="99" customWidth="1"/>
    <col min="1025" max="1025" width="17.7109375" style="99" customWidth="1"/>
    <col min="1026" max="1026" width="16.140625" style="99" customWidth="1"/>
    <col min="1027" max="1027" width="14.140625" style="99" customWidth="1"/>
    <col min="1028" max="1028" width="14.28515625" style="99" customWidth="1"/>
    <col min="1029" max="1030" width="17.140625" style="99" customWidth="1"/>
    <col min="1031" max="1031" width="15.42578125" style="99" bestFit="1" customWidth="1"/>
    <col min="1032" max="1032" width="15.28515625" style="99" bestFit="1" customWidth="1"/>
    <col min="1033" max="1033" width="15.140625" style="99" customWidth="1"/>
    <col min="1034" max="1034" width="15.85546875" style="99" customWidth="1"/>
    <col min="1035" max="1035" width="15.5703125" style="99" customWidth="1"/>
    <col min="1036" max="1036" width="11.28515625" style="99" bestFit="1" customWidth="1"/>
    <col min="1037" max="1276" width="11.42578125" style="99"/>
    <col min="1277" max="1277" width="44.7109375" style="99" customWidth="1"/>
    <col min="1278" max="1280" width="17.140625" style="99" customWidth="1"/>
    <col min="1281" max="1281" width="17.7109375" style="99" customWidth="1"/>
    <col min="1282" max="1282" width="16.140625" style="99" customWidth="1"/>
    <col min="1283" max="1283" width="14.140625" style="99" customWidth="1"/>
    <col min="1284" max="1284" width="14.28515625" style="99" customWidth="1"/>
    <col min="1285" max="1286" width="17.140625" style="99" customWidth="1"/>
    <col min="1287" max="1287" width="15.42578125" style="99" bestFit="1" customWidth="1"/>
    <col min="1288" max="1288" width="15.28515625" style="99" bestFit="1" customWidth="1"/>
    <col min="1289" max="1289" width="15.140625" style="99" customWidth="1"/>
    <col min="1290" max="1290" width="15.85546875" style="99" customWidth="1"/>
    <col min="1291" max="1291" width="15.5703125" style="99" customWidth="1"/>
    <col min="1292" max="1292" width="11.28515625" style="99" bestFit="1" customWidth="1"/>
    <col min="1293" max="1532" width="11.42578125" style="99"/>
    <col min="1533" max="1533" width="44.7109375" style="99" customWidth="1"/>
    <col min="1534" max="1536" width="17.140625" style="99" customWidth="1"/>
    <col min="1537" max="1537" width="17.7109375" style="99" customWidth="1"/>
    <col min="1538" max="1538" width="16.140625" style="99" customWidth="1"/>
    <col min="1539" max="1539" width="14.140625" style="99" customWidth="1"/>
    <col min="1540" max="1540" width="14.28515625" style="99" customWidth="1"/>
    <col min="1541" max="1542" width="17.140625" style="99" customWidth="1"/>
    <col min="1543" max="1543" width="15.42578125" style="99" bestFit="1" customWidth="1"/>
    <col min="1544" max="1544" width="15.28515625" style="99" bestFit="1" customWidth="1"/>
    <col min="1545" max="1545" width="15.140625" style="99" customWidth="1"/>
    <col min="1546" max="1546" width="15.85546875" style="99" customWidth="1"/>
    <col min="1547" max="1547" width="15.5703125" style="99" customWidth="1"/>
    <col min="1548" max="1548" width="11.28515625" style="99" bestFit="1" customWidth="1"/>
    <col min="1549" max="1788" width="11.42578125" style="99"/>
    <col min="1789" max="1789" width="44.7109375" style="99" customWidth="1"/>
    <col min="1790" max="1792" width="17.140625" style="99" customWidth="1"/>
    <col min="1793" max="1793" width="17.7109375" style="99" customWidth="1"/>
    <col min="1794" max="1794" width="16.140625" style="99" customWidth="1"/>
    <col min="1795" max="1795" width="14.140625" style="99" customWidth="1"/>
    <col min="1796" max="1796" width="14.28515625" style="99" customWidth="1"/>
    <col min="1797" max="1798" width="17.140625" style="99" customWidth="1"/>
    <col min="1799" max="1799" width="15.42578125" style="99" bestFit="1" customWidth="1"/>
    <col min="1800" max="1800" width="15.28515625" style="99" bestFit="1" customWidth="1"/>
    <col min="1801" max="1801" width="15.140625" style="99" customWidth="1"/>
    <col min="1802" max="1802" width="15.85546875" style="99" customWidth="1"/>
    <col min="1803" max="1803" width="15.5703125" style="99" customWidth="1"/>
    <col min="1804" max="1804" width="11.28515625" style="99" bestFit="1" customWidth="1"/>
    <col min="1805" max="2044" width="11.42578125" style="99"/>
    <col min="2045" max="2045" width="44.7109375" style="99" customWidth="1"/>
    <col min="2046" max="2048" width="17.140625" style="99" customWidth="1"/>
    <col min="2049" max="2049" width="17.7109375" style="99" customWidth="1"/>
    <col min="2050" max="2050" width="16.140625" style="99" customWidth="1"/>
    <col min="2051" max="2051" width="14.140625" style="99" customWidth="1"/>
    <col min="2052" max="2052" width="14.28515625" style="99" customWidth="1"/>
    <col min="2053" max="2054" width="17.140625" style="99" customWidth="1"/>
    <col min="2055" max="2055" width="15.42578125" style="99" bestFit="1" customWidth="1"/>
    <col min="2056" max="2056" width="15.28515625" style="99" bestFit="1" customWidth="1"/>
    <col min="2057" max="2057" width="15.140625" style="99" customWidth="1"/>
    <col min="2058" max="2058" width="15.85546875" style="99" customWidth="1"/>
    <col min="2059" max="2059" width="15.5703125" style="99" customWidth="1"/>
    <col min="2060" max="2060" width="11.28515625" style="99" bestFit="1" customWidth="1"/>
    <col min="2061" max="2300" width="11.42578125" style="99"/>
    <col min="2301" max="2301" width="44.7109375" style="99" customWidth="1"/>
    <col min="2302" max="2304" width="17.140625" style="99" customWidth="1"/>
    <col min="2305" max="2305" width="17.7109375" style="99" customWidth="1"/>
    <col min="2306" max="2306" width="16.140625" style="99" customWidth="1"/>
    <col min="2307" max="2307" width="14.140625" style="99" customWidth="1"/>
    <col min="2308" max="2308" width="14.28515625" style="99" customWidth="1"/>
    <col min="2309" max="2310" width="17.140625" style="99" customWidth="1"/>
    <col min="2311" max="2311" width="15.42578125" style="99" bestFit="1" customWidth="1"/>
    <col min="2312" max="2312" width="15.28515625" style="99" bestFit="1" customWidth="1"/>
    <col min="2313" max="2313" width="15.140625" style="99" customWidth="1"/>
    <col min="2314" max="2314" width="15.85546875" style="99" customWidth="1"/>
    <col min="2315" max="2315" width="15.5703125" style="99" customWidth="1"/>
    <col min="2316" max="2316" width="11.28515625" style="99" bestFit="1" customWidth="1"/>
    <col min="2317" max="2556" width="11.42578125" style="99"/>
    <col min="2557" max="2557" width="44.7109375" style="99" customWidth="1"/>
    <col min="2558" max="2560" width="17.140625" style="99" customWidth="1"/>
    <col min="2561" max="2561" width="17.7109375" style="99" customWidth="1"/>
    <col min="2562" max="2562" width="16.140625" style="99" customWidth="1"/>
    <col min="2563" max="2563" width="14.140625" style="99" customWidth="1"/>
    <col min="2564" max="2564" width="14.28515625" style="99" customWidth="1"/>
    <col min="2565" max="2566" width="17.140625" style="99" customWidth="1"/>
    <col min="2567" max="2567" width="15.42578125" style="99" bestFit="1" customWidth="1"/>
    <col min="2568" max="2568" width="15.28515625" style="99" bestFit="1" customWidth="1"/>
    <col min="2569" max="2569" width="15.140625" style="99" customWidth="1"/>
    <col min="2570" max="2570" width="15.85546875" style="99" customWidth="1"/>
    <col min="2571" max="2571" width="15.5703125" style="99" customWidth="1"/>
    <col min="2572" max="2572" width="11.28515625" style="99" bestFit="1" customWidth="1"/>
    <col min="2573" max="2812" width="11.42578125" style="99"/>
    <col min="2813" max="2813" width="44.7109375" style="99" customWidth="1"/>
    <col min="2814" max="2816" width="17.140625" style="99" customWidth="1"/>
    <col min="2817" max="2817" width="17.7109375" style="99" customWidth="1"/>
    <col min="2818" max="2818" width="16.140625" style="99" customWidth="1"/>
    <col min="2819" max="2819" width="14.140625" style="99" customWidth="1"/>
    <col min="2820" max="2820" width="14.28515625" style="99" customWidth="1"/>
    <col min="2821" max="2822" width="17.140625" style="99" customWidth="1"/>
    <col min="2823" max="2823" width="15.42578125" style="99" bestFit="1" customWidth="1"/>
    <col min="2824" max="2824" width="15.28515625" style="99" bestFit="1" customWidth="1"/>
    <col min="2825" max="2825" width="15.140625" style="99" customWidth="1"/>
    <col min="2826" max="2826" width="15.85546875" style="99" customWidth="1"/>
    <col min="2827" max="2827" width="15.5703125" style="99" customWidth="1"/>
    <col min="2828" max="2828" width="11.28515625" style="99" bestFit="1" customWidth="1"/>
    <col min="2829" max="3068" width="11.42578125" style="99"/>
    <col min="3069" max="3069" width="44.7109375" style="99" customWidth="1"/>
    <col min="3070" max="3072" width="17.140625" style="99" customWidth="1"/>
    <col min="3073" max="3073" width="17.7109375" style="99" customWidth="1"/>
    <col min="3074" max="3074" width="16.140625" style="99" customWidth="1"/>
    <col min="3075" max="3075" width="14.140625" style="99" customWidth="1"/>
    <col min="3076" max="3076" width="14.28515625" style="99" customWidth="1"/>
    <col min="3077" max="3078" width="17.140625" style="99" customWidth="1"/>
    <col min="3079" max="3079" width="15.42578125" style="99" bestFit="1" customWidth="1"/>
    <col min="3080" max="3080" width="15.28515625" style="99" bestFit="1" customWidth="1"/>
    <col min="3081" max="3081" width="15.140625" style="99" customWidth="1"/>
    <col min="3082" max="3082" width="15.85546875" style="99" customWidth="1"/>
    <col min="3083" max="3083" width="15.5703125" style="99" customWidth="1"/>
    <col min="3084" max="3084" width="11.28515625" style="99" bestFit="1" customWidth="1"/>
    <col min="3085" max="3324" width="11.42578125" style="99"/>
    <col min="3325" max="3325" width="44.7109375" style="99" customWidth="1"/>
    <col min="3326" max="3328" width="17.140625" style="99" customWidth="1"/>
    <col min="3329" max="3329" width="17.7109375" style="99" customWidth="1"/>
    <col min="3330" max="3330" width="16.140625" style="99" customWidth="1"/>
    <col min="3331" max="3331" width="14.140625" style="99" customWidth="1"/>
    <col min="3332" max="3332" width="14.28515625" style="99" customWidth="1"/>
    <col min="3333" max="3334" width="17.140625" style="99" customWidth="1"/>
    <col min="3335" max="3335" width="15.42578125" style="99" bestFit="1" customWidth="1"/>
    <col min="3336" max="3336" width="15.28515625" style="99" bestFit="1" customWidth="1"/>
    <col min="3337" max="3337" width="15.140625" style="99" customWidth="1"/>
    <col min="3338" max="3338" width="15.85546875" style="99" customWidth="1"/>
    <col min="3339" max="3339" width="15.5703125" style="99" customWidth="1"/>
    <col min="3340" max="3340" width="11.28515625" style="99" bestFit="1" customWidth="1"/>
    <col min="3341" max="3580" width="11.42578125" style="99"/>
    <col min="3581" max="3581" width="44.7109375" style="99" customWidth="1"/>
    <col min="3582" max="3584" width="17.140625" style="99" customWidth="1"/>
    <col min="3585" max="3585" width="17.7109375" style="99" customWidth="1"/>
    <col min="3586" max="3586" width="16.140625" style="99" customWidth="1"/>
    <col min="3587" max="3587" width="14.140625" style="99" customWidth="1"/>
    <col min="3588" max="3588" width="14.28515625" style="99" customWidth="1"/>
    <col min="3589" max="3590" width="17.140625" style="99" customWidth="1"/>
    <col min="3591" max="3591" width="15.42578125" style="99" bestFit="1" customWidth="1"/>
    <col min="3592" max="3592" width="15.28515625" style="99" bestFit="1" customWidth="1"/>
    <col min="3593" max="3593" width="15.140625" style="99" customWidth="1"/>
    <col min="3594" max="3594" width="15.85546875" style="99" customWidth="1"/>
    <col min="3595" max="3595" width="15.5703125" style="99" customWidth="1"/>
    <col min="3596" max="3596" width="11.28515625" style="99" bestFit="1" customWidth="1"/>
    <col min="3597" max="3836" width="11.42578125" style="99"/>
    <col min="3837" max="3837" width="44.7109375" style="99" customWidth="1"/>
    <col min="3838" max="3840" width="17.140625" style="99" customWidth="1"/>
    <col min="3841" max="3841" width="17.7109375" style="99" customWidth="1"/>
    <col min="3842" max="3842" width="16.140625" style="99" customWidth="1"/>
    <col min="3843" max="3843" width="14.140625" style="99" customWidth="1"/>
    <col min="3844" max="3844" width="14.28515625" style="99" customWidth="1"/>
    <col min="3845" max="3846" width="17.140625" style="99" customWidth="1"/>
    <col min="3847" max="3847" width="15.42578125" style="99" bestFit="1" customWidth="1"/>
    <col min="3848" max="3848" width="15.28515625" style="99" bestFit="1" customWidth="1"/>
    <col min="3849" max="3849" width="15.140625" style="99" customWidth="1"/>
    <col min="3850" max="3850" width="15.85546875" style="99" customWidth="1"/>
    <col min="3851" max="3851" width="15.5703125" style="99" customWidth="1"/>
    <col min="3852" max="3852" width="11.28515625" style="99" bestFit="1" customWidth="1"/>
    <col min="3853" max="4092" width="11.42578125" style="99"/>
    <col min="4093" max="4093" width="44.7109375" style="99" customWidth="1"/>
    <col min="4094" max="4096" width="17.140625" style="99" customWidth="1"/>
    <col min="4097" max="4097" width="17.7109375" style="99" customWidth="1"/>
    <col min="4098" max="4098" width="16.140625" style="99" customWidth="1"/>
    <col min="4099" max="4099" width="14.140625" style="99" customWidth="1"/>
    <col min="4100" max="4100" width="14.28515625" style="99" customWidth="1"/>
    <col min="4101" max="4102" width="17.140625" style="99" customWidth="1"/>
    <col min="4103" max="4103" width="15.42578125" style="99" bestFit="1" customWidth="1"/>
    <col min="4104" max="4104" width="15.28515625" style="99" bestFit="1" customWidth="1"/>
    <col min="4105" max="4105" width="15.140625" style="99" customWidth="1"/>
    <col min="4106" max="4106" width="15.85546875" style="99" customWidth="1"/>
    <col min="4107" max="4107" width="15.5703125" style="99" customWidth="1"/>
    <col min="4108" max="4108" width="11.28515625" style="99" bestFit="1" customWidth="1"/>
    <col min="4109" max="4348" width="11.42578125" style="99"/>
    <col min="4349" max="4349" width="44.7109375" style="99" customWidth="1"/>
    <col min="4350" max="4352" width="17.140625" style="99" customWidth="1"/>
    <col min="4353" max="4353" width="17.7109375" style="99" customWidth="1"/>
    <col min="4354" max="4354" width="16.140625" style="99" customWidth="1"/>
    <col min="4355" max="4355" width="14.140625" style="99" customWidth="1"/>
    <col min="4356" max="4356" width="14.28515625" style="99" customWidth="1"/>
    <col min="4357" max="4358" width="17.140625" style="99" customWidth="1"/>
    <col min="4359" max="4359" width="15.42578125" style="99" bestFit="1" customWidth="1"/>
    <col min="4360" max="4360" width="15.28515625" style="99" bestFit="1" customWidth="1"/>
    <col min="4361" max="4361" width="15.140625" style="99" customWidth="1"/>
    <col min="4362" max="4362" width="15.85546875" style="99" customWidth="1"/>
    <col min="4363" max="4363" width="15.5703125" style="99" customWidth="1"/>
    <col min="4364" max="4364" width="11.28515625" style="99" bestFit="1" customWidth="1"/>
    <col min="4365" max="4604" width="11.42578125" style="99"/>
    <col min="4605" max="4605" width="44.7109375" style="99" customWidth="1"/>
    <col min="4606" max="4608" width="17.140625" style="99" customWidth="1"/>
    <col min="4609" max="4609" width="17.7109375" style="99" customWidth="1"/>
    <col min="4610" max="4610" width="16.140625" style="99" customWidth="1"/>
    <col min="4611" max="4611" width="14.140625" style="99" customWidth="1"/>
    <col min="4612" max="4612" width="14.28515625" style="99" customWidth="1"/>
    <col min="4613" max="4614" width="17.140625" style="99" customWidth="1"/>
    <col min="4615" max="4615" width="15.42578125" style="99" bestFit="1" customWidth="1"/>
    <col min="4616" max="4616" width="15.28515625" style="99" bestFit="1" customWidth="1"/>
    <col min="4617" max="4617" width="15.140625" style="99" customWidth="1"/>
    <col min="4618" max="4618" width="15.85546875" style="99" customWidth="1"/>
    <col min="4619" max="4619" width="15.5703125" style="99" customWidth="1"/>
    <col min="4620" max="4620" width="11.28515625" style="99" bestFit="1" customWidth="1"/>
    <col min="4621" max="4860" width="11.42578125" style="99"/>
    <col min="4861" max="4861" width="44.7109375" style="99" customWidth="1"/>
    <col min="4862" max="4864" width="17.140625" style="99" customWidth="1"/>
    <col min="4865" max="4865" width="17.7109375" style="99" customWidth="1"/>
    <col min="4866" max="4866" width="16.140625" style="99" customWidth="1"/>
    <col min="4867" max="4867" width="14.140625" style="99" customWidth="1"/>
    <col min="4868" max="4868" width="14.28515625" style="99" customWidth="1"/>
    <col min="4869" max="4870" width="17.140625" style="99" customWidth="1"/>
    <col min="4871" max="4871" width="15.42578125" style="99" bestFit="1" customWidth="1"/>
    <col min="4872" max="4872" width="15.28515625" style="99" bestFit="1" customWidth="1"/>
    <col min="4873" max="4873" width="15.140625" style="99" customWidth="1"/>
    <col min="4874" max="4874" width="15.85546875" style="99" customWidth="1"/>
    <col min="4875" max="4875" width="15.5703125" style="99" customWidth="1"/>
    <col min="4876" max="4876" width="11.28515625" style="99" bestFit="1" customWidth="1"/>
    <col min="4877" max="5116" width="11.42578125" style="99"/>
    <col min="5117" max="5117" width="44.7109375" style="99" customWidth="1"/>
    <col min="5118" max="5120" width="17.140625" style="99" customWidth="1"/>
    <col min="5121" max="5121" width="17.7109375" style="99" customWidth="1"/>
    <col min="5122" max="5122" width="16.140625" style="99" customWidth="1"/>
    <col min="5123" max="5123" width="14.140625" style="99" customWidth="1"/>
    <col min="5124" max="5124" width="14.28515625" style="99" customWidth="1"/>
    <col min="5125" max="5126" width="17.140625" style="99" customWidth="1"/>
    <col min="5127" max="5127" width="15.42578125" style="99" bestFit="1" customWidth="1"/>
    <col min="5128" max="5128" width="15.28515625" style="99" bestFit="1" customWidth="1"/>
    <col min="5129" max="5129" width="15.140625" style="99" customWidth="1"/>
    <col min="5130" max="5130" width="15.85546875" style="99" customWidth="1"/>
    <col min="5131" max="5131" width="15.5703125" style="99" customWidth="1"/>
    <col min="5132" max="5132" width="11.28515625" style="99" bestFit="1" customWidth="1"/>
    <col min="5133" max="5372" width="11.42578125" style="99"/>
    <col min="5373" max="5373" width="44.7109375" style="99" customWidth="1"/>
    <col min="5374" max="5376" width="17.140625" style="99" customWidth="1"/>
    <col min="5377" max="5377" width="17.7109375" style="99" customWidth="1"/>
    <col min="5378" max="5378" width="16.140625" style="99" customWidth="1"/>
    <col min="5379" max="5379" width="14.140625" style="99" customWidth="1"/>
    <col min="5380" max="5380" width="14.28515625" style="99" customWidth="1"/>
    <col min="5381" max="5382" width="17.140625" style="99" customWidth="1"/>
    <col min="5383" max="5383" width="15.42578125" style="99" bestFit="1" customWidth="1"/>
    <col min="5384" max="5384" width="15.28515625" style="99" bestFit="1" customWidth="1"/>
    <col min="5385" max="5385" width="15.140625" style="99" customWidth="1"/>
    <col min="5386" max="5386" width="15.85546875" style="99" customWidth="1"/>
    <col min="5387" max="5387" width="15.5703125" style="99" customWidth="1"/>
    <col min="5388" max="5388" width="11.28515625" style="99" bestFit="1" customWidth="1"/>
    <col min="5389" max="5628" width="11.42578125" style="99"/>
    <col min="5629" max="5629" width="44.7109375" style="99" customWidth="1"/>
    <col min="5630" max="5632" width="17.140625" style="99" customWidth="1"/>
    <col min="5633" max="5633" width="17.7109375" style="99" customWidth="1"/>
    <col min="5634" max="5634" width="16.140625" style="99" customWidth="1"/>
    <col min="5635" max="5635" width="14.140625" style="99" customWidth="1"/>
    <col min="5636" max="5636" width="14.28515625" style="99" customWidth="1"/>
    <col min="5637" max="5638" width="17.140625" style="99" customWidth="1"/>
    <col min="5639" max="5639" width="15.42578125" style="99" bestFit="1" customWidth="1"/>
    <col min="5640" max="5640" width="15.28515625" style="99" bestFit="1" customWidth="1"/>
    <col min="5641" max="5641" width="15.140625" style="99" customWidth="1"/>
    <col min="5642" max="5642" width="15.85546875" style="99" customWidth="1"/>
    <col min="5643" max="5643" width="15.5703125" style="99" customWidth="1"/>
    <col min="5644" max="5644" width="11.28515625" style="99" bestFit="1" customWidth="1"/>
    <col min="5645" max="5884" width="11.42578125" style="99"/>
    <col min="5885" max="5885" width="44.7109375" style="99" customWidth="1"/>
    <col min="5886" max="5888" width="17.140625" style="99" customWidth="1"/>
    <col min="5889" max="5889" width="17.7109375" style="99" customWidth="1"/>
    <col min="5890" max="5890" width="16.140625" style="99" customWidth="1"/>
    <col min="5891" max="5891" width="14.140625" style="99" customWidth="1"/>
    <col min="5892" max="5892" width="14.28515625" style="99" customWidth="1"/>
    <col min="5893" max="5894" width="17.140625" style="99" customWidth="1"/>
    <col min="5895" max="5895" width="15.42578125" style="99" bestFit="1" customWidth="1"/>
    <col min="5896" max="5896" width="15.28515625" style="99" bestFit="1" customWidth="1"/>
    <col min="5897" max="5897" width="15.140625" style="99" customWidth="1"/>
    <col min="5898" max="5898" width="15.85546875" style="99" customWidth="1"/>
    <col min="5899" max="5899" width="15.5703125" style="99" customWidth="1"/>
    <col min="5900" max="5900" width="11.28515625" style="99" bestFit="1" customWidth="1"/>
    <col min="5901" max="6140" width="11.42578125" style="99"/>
    <col min="6141" max="6141" width="44.7109375" style="99" customWidth="1"/>
    <col min="6142" max="6144" width="17.140625" style="99" customWidth="1"/>
    <col min="6145" max="6145" width="17.7109375" style="99" customWidth="1"/>
    <col min="6146" max="6146" width="16.140625" style="99" customWidth="1"/>
    <col min="6147" max="6147" width="14.140625" style="99" customWidth="1"/>
    <col min="6148" max="6148" width="14.28515625" style="99" customWidth="1"/>
    <col min="6149" max="6150" width="17.140625" style="99" customWidth="1"/>
    <col min="6151" max="6151" width="15.42578125" style="99" bestFit="1" customWidth="1"/>
    <col min="6152" max="6152" width="15.28515625" style="99" bestFit="1" customWidth="1"/>
    <col min="6153" max="6153" width="15.140625" style="99" customWidth="1"/>
    <col min="6154" max="6154" width="15.85546875" style="99" customWidth="1"/>
    <col min="6155" max="6155" width="15.5703125" style="99" customWidth="1"/>
    <col min="6156" max="6156" width="11.28515625" style="99" bestFit="1" customWidth="1"/>
    <col min="6157" max="6396" width="11.42578125" style="99"/>
    <col min="6397" max="6397" width="44.7109375" style="99" customWidth="1"/>
    <col min="6398" max="6400" width="17.140625" style="99" customWidth="1"/>
    <col min="6401" max="6401" width="17.7109375" style="99" customWidth="1"/>
    <col min="6402" max="6402" width="16.140625" style="99" customWidth="1"/>
    <col min="6403" max="6403" width="14.140625" style="99" customWidth="1"/>
    <col min="6404" max="6404" width="14.28515625" style="99" customWidth="1"/>
    <col min="6405" max="6406" width="17.140625" style="99" customWidth="1"/>
    <col min="6407" max="6407" width="15.42578125" style="99" bestFit="1" customWidth="1"/>
    <col min="6408" max="6408" width="15.28515625" style="99" bestFit="1" customWidth="1"/>
    <col min="6409" max="6409" width="15.140625" style="99" customWidth="1"/>
    <col min="6410" max="6410" width="15.85546875" style="99" customWidth="1"/>
    <col min="6411" max="6411" width="15.5703125" style="99" customWidth="1"/>
    <col min="6412" max="6412" width="11.28515625" style="99" bestFit="1" customWidth="1"/>
    <col min="6413" max="6652" width="11.42578125" style="99"/>
    <col min="6653" max="6653" width="44.7109375" style="99" customWidth="1"/>
    <col min="6654" max="6656" width="17.140625" style="99" customWidth="1"/>
    <col min="6657" max="6657" width="17.7109375" style="99" customWidth="1"/>
    <col min="6658" max="6658" width="16.140625" style="99" customWidth="1"/>
    <col min="6659" max="6659" width="14.140625" style="99" customWidth="1"/>
    <col min="6660" max="6660" width="14.28515625" style="99" customWidth="1"/>
    <col min="6661" max="6662" width="17.140625" style="99" customWidth="1"/>
    <col min="6663" max="6663" width="15.42578125" style="99" bestFit="1" customWidth="1"/>
    <col min="6664" max="6664" width="15.28515625" style="99" bestFit="1" customWidth="1"/>
    <col min="6665" max="6665" width="15.140625" style="99" customWidth="1"/>
    <col min="6666" max="6666" width="15.85546875" style="99" customWidth="1"/>
    <col min="6667" max="6667" width="15.5703125" style="99" customWidth="1"/>
    <col min="6668" max="6668" width="11.28515625" style="99" bestFit="1" customWidth="1"/>
    <col min="6669" max="6908" width="11.42578125" style="99"/>
    <col min="6909" max="6909" width="44.7109375" style="99" customWidth="1"/>
    <col min="6910" max="6912" width="17.140625" style="99" customWidth="1"/>
    <col min="6913" max="6913" width="17.7109375" style="99" customWidth="1"/>
    <col min="6914" max="6914" width="16.140625" style="99" customWidth="1"/>
    <col min="6915" max="6915" width="14.140625" style="99" customWidth="1"/>
    <col min="6916" max="6916" width="14.28515625" style="99" customWidth="1"/>
    <col min="6917" max="6918" width="17.140625" style="99" customWidth="1"/>
    <col min="6919" max="6919" width="15.42578125" style="99" bestFit="1" customWidth="1"/>
    <col min="6920" max="6920" width="15.28515625" style="99" bestFit="1" customWidth="1"/>
    <col min="6921" max="6921" width="15.140625" style="99" customWidth="1"/>
    <col min="6922" max="6922" width="15.85546875" style="99" customWidth="1"/>
    <col min="6923" max="6923" width="15.5703125" style="99" customWidth="1"/>
    <col min="6924" max="6924" width="11.28515625" style="99" bestFit="1" customWidth="1"/>
    <col min="6925" max="7164" width="11.42578125" style="99"/>
    <col min="7165" max="7165" width="44.7109375" style="99" customWidth="1"/>
    <col min="7166" max="7168" width="17.140625" style="99" customWidth="1"/>
    <col min="7169" max="7169" width="17.7109375" style="99" customWidth="1"/>
    <col min="7170" max="7170" width="16.140625" style="99" customWidth="1"/>
    <col min="7171" max="7171" width="14.140625" style="99" customWidth="1"/>
    <col min="7172" max="7172" width="14.28515625" style="99" customWidth="1"/>
    <col min="7173" max="7174" width="17.140625" style="99" customWidth="1"/>
    <col min="7175" max="7175" width="15.42578125" style="99" bestFit="1" customWidth="1"/>
    <col min="7176" max="7176" width="15.28515625" style="99" bestFit="1" customWidth="1"/>
    <col min="7177" max="7177" width="15.140625" style="99" customWidth="1"/>
    <col min="7178" max="7178" width="15.85546875" style="99" customWidth="1"/>
    <col min="7179" max="7179" width="15.5703125" style="99" customWidth="1"/>
    <col min="7180" max="7180" width="11.28515625" style="99" bestFit="1" customWidth="1"/>
    <col min="7181" max="7420" width="11.42578125" style="99"/>
    <col min="7421" max="7421" width="44.7109375" style="99" customWidth="1"/>
    <col min="7422" max="7424" width="17.140625" style="99" customWidth="1"/>
    <col min="7425" max="7425" width="17.7109375" style="99" customWidth="1"/>
    <col min="7426" max="7426" width="16.140625" style="99" customWidth="1"/>
    <col min="7427" max="7427" width="14.140625" style="99" customWidth="1"/>
    <col min="7428" max="7428" width="14.28515625" style="99" customWidth="1"/>
    <col min="7429" max="7430" width="17.140625" style="99" customWidth="1"/>
    <col min="7431" max="7431" width="15.42578125" style="99" bestFit="1" customWidth="1"/>
    <col min="7432" max="7432" width="15.28515625" style="99" bestFit="1" customWidth="1"/>
    <col min="7433" max="7433" width="15.140625" style="99" customWidth="1"/>
    <col min="7434" max="7434" width="15.85546875" style="99" customWidth="1"/>
    <col min="7435" max="7435" width="15.5703125" style="99" customWidth="1"/>
    <col min="7436" max="7436" width="11.28515625" style="99" bestFit="1" customWidth="1"/>
    <col min="7437" max="7676" width="11.42578125" style="99"/>
    <col min="7677" max="7677" width="44.7109375" style="99" customWidth="1"/>
    <col min="7678" max="7680" width="17.140625" style="99" customWidth="1"/>
    <col min="7681" max="7681" width="17.7109375" style="99" customWidth="1"/>
    <col min="7682" max="7682" width="16.140625" style="99" customWidth="1"/>
    <col min="7683" max="7683" width="14.140625" style="99" customWidth="1"/>
    <col min="7684" max="7684" width="14.28515625" style="99" customWidth="1"/>
    <col min="7685" max="7686" width="17.140625" style="99" customWidth="1"/>
    <col min="7687" max="7687" width="15.42578125" style="99" bestFit="1" customWidth="1"/>
    <col min="7688" max="7688" width="15.28515625" style="99" bestFit="1" customWidth="1"/>
    <col min="7689" max="7689" width="15.140625" style="99" customWidth="1"/>
    <col min="7690" max="7690" width="15.85546875" style="99" customWidth="1"/>
    <col min="7691" max="7691" width="15.5703125" style="99" customWidth="1"/>
    <col min="7692" max="7692" width="11.28515625" style="99" bestFit="1" customWidth="1"/>
    <col min="7693" max="7932" width="11.42578125" style="99"/>
    <col min="7933" max="7933" width="44.7109375" style="99" customWidth="1"/>
    <col min="7934" max="7936" width="17.140625" style="99" customWidth="1"/>
    <col min="7937" max="7937" width="17.7109375" style="99" customWidth="1"/>
    <col min="7938" max="7938" width="16.140625" style="99" customWidth="1"/>
    <col min="7939" max="7939" width="14.140625" style="99" customWidth="1"/>
    <col min="7940" max="7940" width="14.28515625" style="99" customWidth="1"/>
    <col min="7941" max="7942" width="17.140625" style="99" customWidth="1"/>
    <col min="7943" max="7943" width="15.42578125" style="99" bestFit="1" customWidth="1"/>
    <col min="7944" max="7944" width="15.28515625" style="99" bestFit="1" customWidth="1"/>
    <col min="7945" max="7945" width="15.140625" style="99" customWidth="1"/>
    <col min="7946" max="7946" width="15.85546875" style="99" customWidth="1"/>
    <col min="7947" max="7947" width="15.5703125" style="99" customWidth="1"/>
    <col min="7948" max="7948" width="11.28515625" style="99" bestFit="1" customWidth="1"/>
    <col min="7949" max="8188" width="11.42578125" style="99"/>
    <col min="8189" max="8189" width="44.7109375" style="99" customWidth="1"/>
    <col min="8190" max="8192" width="17.140625" style="99" customWidth="1"/>
    <col min="8193" max="8193" width="17.7109375" style="99" customWidth="1"/>
    <col min="8194" max="8194" width="16.140625" style="99" customWidth="1"/>
    <col min="8195" max="8195" width="14.140625" style="99" customWidth="1"/>
    <col min="8196" max="8196" width="14.28515625" style="99" customWidth="1"/>
    <col min="8197" max="8198" width="17.140625" style="99" customWidth="1"/>
    <col min="8199" max="8199" width="15.42578125" style="99" bestFit="1" customWidth="1"/>
    <col min="8200" max="8200" width="15.28515625" style="99" bestFit="1" customWidth="1"/>
    <col min="8201" max="8201" width="15.140625" style="99" customWidth="1"/>
    <col min="8202" max="8202" width="15.85546875" style="99" customWidth="1"/>
    <col min="8203" max="8203" width="15.5703125" style="99" customWidth="1"/>
    <col min="8204" max="8204" width="11.28515625" style="99" bestFit="1" customWidth="1"/>
    <col min="8205" max="8444" width="11.42578125" style="99"/>
    <col min="8445" max="8445" width="44.7109375" style="99" customWidth="1"/>
    <col min="8446" max="8448" width="17.140625" style="99" customWidth="1"/>
    <col min="8449" max="8449" width="17.7109375" style="99" customWidth="1"/>
    <col min="8450" max="8450" width="16.140625" style="99" customWidth="1"/>
    <col min="8451" max="8451" width="14.140625" style="99" customWidth="1"/>
    <col min="8452" max="8452" width="14.28515625" style="99" customWidth="1"/>
    <col min="8453" max="8454" width="17.140625" style="99" customWidth="1"/>
    <col min="8455" max="8455" width="15.42578125" style="99" bestFit="1" customWidth="1"/>
    <col min="8456" max="8456" width="15.28515625" style="99" bestFit="1" customWidth="1"/>
    <col min="8457" max="8457" width="15.140625" style="99" customWidth="1"/>
    <col min="8458" max="8458" width="15.85546875" style="99" customWidth="1"/>
    <col min="8459" max="8459" width="15.5703125" style="99" customWidth="1"/>
    <col min="8460" max="8460" width="11.28515625" style="99" bestFit="1" customWidth="1"/>
    <col min="8461" max="8700" width="11.42578125" style="99"/>
    <col min="8701" max="8701" width="44.7109375" style="99" customWidth="1"/>
    <col min="8702" max="8704" width="17.140625" style="99" customWidth="1"/>
    <col min="8705" max="8705" width="17.7109375" style="99" customWidth="1"/>
    <col min="8706" max="8706" width="16.140625" style="99" customWidth="1"/>
    <col min="8707" max="8707" width="14.140625" style="99" customWidth="1"/>
    <col min="8708" max="8708" width="14.28515625" style="99" customWidth="1"/>
    <col min="8709" max="8710" width="17.140625" style="99" customWidth="1"/>
    <col min="8711" max="8711" width="15.42578125" style="99" bestFit="1" customWidth="1"/>
    <col min="8712" max="8712" width="15.28515625" style="99" bestFit="1" customWidth="1"/>
    <col min="8713" max="8713" width="15.140625" style="99" customWidth="1"/>
    <col min="8714" max="8714" width="15.85546875" style="99" customWidth="1"/>
    <col min="8715" max="8715" width="15.5703125" style="99" customWidth="1"/>
    <col min="8716" max="8716" width="11.28515625" style="99" bestFit="1" customWidth="1"/>
    <col min="8717" max="8956" width="11.42578125" style="99"/>
    <col min="8957" max="8957" width="44.7109375" style="99" customWidth="1"/>
    <col min="8958" max="8960" width="17.140625" style="99" customWidth="1"/>
    <col min="8961" max="8961" width="17.7109375" style="99" customWidth="1"/>
    <col min="8962" max="8962" width="16.140625" style="99" customWidth="1"/>
    <col min="8963" max="8963" width="14.140625" style="99" customWidth="1"/>
    <col min="8964" max="8964" width="14.28515625" style="99" customWidth="1"/>
    <col min="8965" max="8966" width="17.140625" style="99" customWidth="1"/>
    <col min="8967" max="8967" width="15.42578125" style="99" bestFit="1" customWidth="1"/>
    <col min="8968" max="8968" width="15.28515625" style="99" bestFit="1" customWidth="1"/>
    <col min="8969" max="8969" width="15.140625" style="99" customWidth="1"/>
    <col min="8970" max="8970" width="15.85546875" style="99" customWidth="1"/>
    <col min="8971" max="8971" width="15.5703125" style="99" customWidth="1"/>
    <col min="8972" max="8972" width="11.28515625" style="99" bestFit="1" customWidth="1"/>
    <col min="8973" max="9212" width="11.42578125" style="99"/>
    <col min="9213" max="9213" width="44.7109375" style="99" customWidth="1"/>
    <col min="9214" max="9216" width="17.140625" style="99" customWidth="1"/>
    <col min="9217" max="9217" width="17.7109375" style="99" customWidth="1"/>
    <col min="9218" max="9218" width="16.140625" style="99" customWidth="1"/>
    <col min="9219" max="9219" width="14.140625" style="99" customWidth="1"/>
    <col min="9220" max="9220" width="14.28515625" style="99" customWidth="1"/>
    <col min="9221" max="9222" width="17.140625" style="99" customWidth="1"/>
    <col min="9223" max="9223" width="15.42578125" style="99" bestFit="1" customWidth="1"/>
    <col min="9224" max="9224" width="15.28515625" style="99" bestFit="1" customWidth="1"/>
    <col min="9225" max="9225" width="15.140625" style="99" customWidth="1"/>
    <col min="9226" max="9226" width="15.85546875" style="99" customWidth="1"/>
    <col min="9227" max="9227" width="15.5703125" style="99" customWidth="1"/>
    <col min="9228" max="9228" width="11.28515625" style="99" bestFit="1" customWidth="1"/>
    <col min="9229" max="9468" width="11.42578125" style="99"/>
    <col min="9469" max="9469" width="44.7109375" style="99" customWidth="1"/>
    <col min="9470" max="9472" width="17.140625" style="99" customWidth="1"/>
    <col min="9473" max="9473" width="17.7109375" style="99" customWidth="1"/>
    <col min="9474" max="9474" width="16.140625" style="99" customWidth="1"/>
    <col min="9475" max="9475" width="14.140625" style="99" customWidth="1"/>
    <col min="9476" max="9476" width="14.28515625" style="99" customWidth="1"/>
    <col min="9477" max="9478" width="17.140625" style="99" customWidth="1"/>
    <col min="9479" max="9479" width="15.42578125" style="99" bestFit="1" customWidth="1"/>
    <col min="9480" max="9480" width="15.28515625" style="99" bestFit="1" customWidth="1"/>
    <col min="9481" max="9481" width="15.140625" style="99" customWidth="1"/>
    <col min="9482" max="9482" width="15.85546875" style="99" customWidth="1"/>
    <col min="9483" max="9483" width="15.5703125" style="99" customWidth="1"/>
    <col min="9484" max="9484" width="11.28515625" style="99" bestFit="1" customWidth="1"/>
    <col min="9485" max="9724" width="11.42578125" style="99"/>
    <col min="9725" max="9725" width="44.7109375" style="99" customWidth="1"/>
    <col min="9726" max="9728" width="17.140625" style="99" customWidth="1"/>
    <col min="9729" max="9729" width="17.7109375" style="99" customWidth="1"/>
    <col min="9730" max="9730" width="16.140625" style="99" customWidth="1"/>
    <col min="9731" max="9731" width="14.140625" style="99" customWidth="1"/>
    <col min="9732" max="9732" width="14.28515625" style="99" customWidth="1"/>
    <col min="9733" max="9734" width="17.140625" style="99" customWidth="1"/>
    <col min="9735" max="9735" width="15.42578125" style="99" bestFit="1" customWidth="1"/>
    <col min="9736" max="9736" width="15.28515625" style="99" bestFit="1" customWidth="1"/>
    <col min="9737" max="9737" width="15.140625" style="99" customWidth="1"/>
    <col min="9738" max="9738" width="15.85546875" style="99" customWidth="1"/>
    <col min="9739" max="9739" width="15.5703125" style="99" customWidth="1"/>
    <col min="9740" max="9740" width="11.28515625" style="99" bestFit="1" customWidth="1"/>
    <col min="9741" max="9980" width="11.42578125" style="99"/>
    <col min="9981" max="9981" width="44.7109375" style="99" customWidth="1"/>
    <col min="9982" max="9984" width="17.140625" style="99" customWidth="1"/>
    <col min="9985" max="9985" width="17.7109375" style="99" customWidth="1"/>
    <col min="9986" max="9986" width="16.140625" style="99" customWidth="1"/>
    <col min="9987" max="9987" width="14.140625" style="99" customWidth="1"/>
    <col min="9988" max="9988" width="14.28515625" style="99" customWidth="1"/>
    <col min="9989" max="9990" width="17.140625" style="99" customWidth="1"/>
    <col min="9991" max="9991" width="15.42578125" style="99" bestFit="1" customWidth="1"/>
    <col min="9992" max="9992" width="15.28515625" style="99" bestFit="1" customWidth="1"/>
    <col min="9993" max="9993" width="15.140625" style="99" customWidth="1"/>
    <col min="9994" max="9994" width="15.85546875" style="99" customWidth="1"/>
    <col min="9995" max="9995" width="15.5703125" style="99" customWidth="1"/>
    <col min="9996" max="9996" width="11.28515625" style="99" bestFit="1" customWidth="1"/>
    <col min="9997" max="10236" width="11.42578125" style="99"/>
    <col min="10237" max="10237" width="44.7109375" style="99" customWidth="1"/>
    <col min="10238" max="10240" width="17.140625" style="99" customWidth="1"/>
    <col min="10241" max="10241" width="17.7109375" style="99" customWidth="1"/>
    <col min="10242" max="10242" width="16.140625" style="99" customWidth="1"/>
    <col min="10243" max="10243" width="14.140625" style="99" customWidth="1"/>
    <col min="10244" max="10244" width="14.28515625" style="99" customWidth="1"/>
    <col min="10245" max="10246" width="17.140625" style="99" customWidth="1"/>
    <col min="10247" max="10247" width="15.42578125" style="99" bestFit="1" customWidth="1"/>
    <col min="10248" max="10248" width="15.28515625" style="99" bestFit="1" customWidth="1"/>
    <col min="10249" max="10249" width="15.140625" style="99" customWidth="1"/>
    <col min="10250" max="10250" width="15.85546875" style="99" customWidth="1"/>
    <col min="10251" max="10251" width="15.5703125" style="99" customWidth="1"/>
    <col min="10252" max="10252" width="11.28515625" style="99" bestFit="1" customWidth="1"/>
    <col min="10253" max="10492" width="11.42578125" style="99"/>
    <col min="10493" max="10493" width="44.7109375" style="99" customWidth="1"/>
    <col min="10494" max="10496" width="17.140625" style="99" customWidth="1"/>
    <col min="10497" max="10497" width="17.7109375" style="99" customWidth="1"/>
    <col min="10498" max="10498" width="16.140625" style="99" customWidth="1"/>
    <col min="10499" max="10499" width="14.140625" style="99" customWidth="1"/>
    <col min="10500" max="10500" width="14.28515625" style="99" customWidth="1"/>
    <col min="10501" max="10502" width="17.140625" style="99" customWidth="1"/>
    <col min="10503" max="10503" width="15.42578125" style="99" bestFit="1" customWidth="1"/>
    <col min="10504" max="10504" width="15.28515625" style="99" bestFit="1" customWidth="1"/>
    <col min="10505" max="10505" width="15.140625" style="99" customWidth="1"/>
    <col min="10506" max="10506" width="15.85546875" style="99" customWidth="1"/>
    <col min="10507" max="10507" width="15.5703125" style="99" customWidth="1"/>
    <col min="10508" max="10508" width="11.28515625" style="99" bestFit="1" customWidth="1"/>
    <col min="10509" max="10748" width="11.42578125" style="99"/>
    <col min="10749" max="10749" width="44.7109375" style="99" customWidth="1"/>
    <col min="10750" max="10752" width="17.140625" style="99" customWidth="1"/>
    <col min="10753" max="10753" width="17.7109375" style="99" customWidth="1"/>
    <col min="10754" max="10754" width="16.140625" style="99" customWidth="1"/>
    <col min="10755" max="10755" width="14.140625" style="99" customWidth="1"/>
    <col min="10756" max="10756" width="14.28515625" style="99" customWidth="1"/>
    <col min="10757" max="10758" width="17.140625" style="99" customWidth="1"/>
    <col min="10759" max="10759" width="15.42578125" style="99" bestFit="1" customWidth="1"/>
    <col min="10760" max="10760" width="15.28515625" style="99" bestFit="1" customWidth="1"/>
    <col min="10761" max="10761" width="15.140625" style="99" customWidth="1"/>
    <col min="10762" max="10762" width="15.85546875" style="99" customWidth="1"/>
    <col min="10763" max="10763" width="15.5703125" style="99" customWidth="1"/>
    <col min="10764" max="10764" width="11.28515625" style="99" bestFit="1" customWidth="1"/>
    <col min="10765" max="11004" width="11.42578125" style="99"/>
    <col min="11005" max="11005" width="44.7109375" style="99" customWidth="1"/>
    <col min="11006" max="11008" width="17.140625" style="99" customWidth="1"/>
    <col min="11009" max="11009" width="17.7109375" style="99" customWidth="1"/>
    <col min="11010" max="11010" width="16.140625" style="99" customWidth="1"/>
    <col min="11011" max="11011" width="14.140625" style="99" customWidth="1"/>
    <col min="11012" max="11012" width="14.28515625" style="99" customWidth="1"/>
    <col min="11013" max="11014" width="17.140625" style="99" customWidth="1"/>
    <col min="11015" max="11015" width="15.42578125" style="99" bestFit="1" customWidth="1"/>
    <col min="11016" max="11016" width="15.28515625" style="99" bestFit="1" customWidth="1"/>
    <col min="11017" max="11017" width="15.140625" style="99" customWidth="1"/>
    <col min="11018" max="11018" width="15.85546875" style="99" customWidth="1"/>
    <col min="11019" max="11019" width="15.5703125" style="99" customWidth="1"/>
    <col min="11020" max="11020" width="11.28515625" style="99" bestFit="1" customWidth="1"/>
    <col min="11021" max="11260" width="11.42578125" style="99"/>
    <col min="11261" max="11261" width="44.7109375" style="99" customWidth="1"/>
    <col min="11262" max="11264" width="17.140625" style="99" customWidth="1"/>
    <col min="11265" max="11265" width="17.7109375" style="99" customWidth="1"/>
    <col min="11266" max="11266" width="16.140625" style="99" customWidth="1"/>
    <col min="11267" max="11267" width="14.140625" style="99" customWidth="1"/>
    <col min="11268" max="11268" width="14.28515625" style="99" customWidth="1"/>
    <col min="11269" max="11270" width="17.140625" style="99" customWidth="1"/>
    <col min="11271" max="11271" width="15.42578125" style="99" bestFit="1" customWidth="1"/>
    <col min="11272" max="11272" width="15.28515625" style="99" bestFit="1" customWidth="1"/>
    <col min="11273" max="11273" width="15.140625" style="99" customWidth="1"/>
    <col min="11274" max="11274" width="15.85546875" style="99" customWidth="1"/>
    <col min="11275" max="11275" width="15.5703125" style="99" customWidth="1"/>
    <col min="11276" max="11276" width="11.28515625" style="99" bestFit="1" customWidth="1"/>
    <col min="11277" max="11516" width="11.42578125" style="99"/>
    <col min="11517" max="11517" width="44.7109375" style="99" customWidth="1"/>
    <col min="11518" max="11520" width="17.140625" style="99" customWidth="1"/>
    <col min="11521" max="11521" width="17.7109375" style="99" customWidth="1"/>
    <col min="11522" max="11522" width="16.140625" style="99" customWidth="1"/>
    <col min="11523" max="11523" width="14.140625" style="99" customWidth="1"/>
    <col min="11524" max="11524" width="14.28515625" style="99" customWidth="1"/>
    <col min="11525" max="11526" width="17.140625" style="99" customWidth="1"/>
    <col min="11527" max="11527" width="15.42578125" style="99" bestFit="1" customWidth="1"/>
    <col min="11528" max="11528" width="15.28515625" style="99" bestFit="1" customWidth="1"/>
    <col min="11529" max="11529" width="15.140625" style="99" customWidth="1"/>
    <col min="11530" max="11530" width="15.85546875" style="99" customWidth="1"/>
    <col min="11531" max="11531" width="15.5703125" style="99" customWidth="1"/>
    <col min="11532" max="11532" width="11.28515625" style="99" bestFit="1" customWidth="1"/>
    <col min="11533" max="11772" width="11.42578125" style="99"/>
    <col min="11773" max="11773" width="44.7109375" style="99" customWidth="1"/>
    <col min="11774" max="11776" width="17.140625" style="99" customWidth="1"/>
    <col min="11777" max="11777" width="17.7109375" style="99" customWidth="1"/>
    <col min="11778" max="11778" width="16.140625" style="99" customWidth="1"/>
    <col min="11779" max="11779" width="14.140625" style="99" customWidth="1"/>
    <col min="11780" max="11780" width="14.28515625" style="99" customWidth="1"/>
    <col min="11781" max="11782" width="17.140625" style="99" customWidth="1"/>
    <col min="11783" max="11783" width="15.42578125" style="99" bestFit="1" customWidth="1"/>
    <col min="11784" max="11784" width="15.28515625" style="99" bestFit="1" customWidth="1"/>
    <col min="11785" max="11785" width="15.140625" style="99" customWidth="1"/>
    <col min="11786" max="11786" width="15.85546875" style="99" customWidth="1"/>
    <col min="11787" max="11787" width="15.5703125" style="99" customWidth="1"/>
    <col min="11788" max="11788" width="11.28515625" style="99" bestFit="1" customWidth="1"/>
    <col min="11789" max="12028" width="11.42578125" style="99"/>
    <col min="12029" max="12029" width="44.7109375" style="99" customWidth="1"/>
    <col min="12030" max="12032" width="17.140625" style="99" customWidth="1"/>
    <col min="12033" max="12033" width="17.7109375" style="99" customWidth="1"/>
    <col min="12034" max="12034" width="16.140625" style="99" customWidth="1"/>
    <col min="12035" max="12035" width="14.140625" style="99" customWidth="1"/>
    <col min="12036" max="12036" width="14.28515625" style="99" customWidth="1"/>
    <col min="12037" max="12038" width="17.140625" style="99" customWidth="1"/>
    <col min="12039" max="12039" width="15.42578125" style="99" bestFit="1" customWidth="1"/>
    <col min="12040" max="12040" width="15.28515625" style="99" bestFit="1" customWidth="1"/>
    <col min="12041" max="12041" width="15.140625" style="99" customWidth="1"/>
    <col min="12042" max="12042" width="15.85546875" style="99" customWidth="1"/>
    <col min="12043" max="12043" width="15.5703125" style="99" customWidth="1"/>
    <col min="12044" max="12044" width="11.28515625" style="99" bestFit="1" customWidth="1"/>
    <col min="12045" max="12284" width="11.42578125" style="99"/>
    <col min="12285" max="12285" width="44.7109375" style="99" customWidth="1"/>
    <col min="12286" max="12288" width="17.140625" style="99" customWidth="1"/>
    <col min="12289" max="12289" width="17.7109375" style="99" customWidth="1"/>
    <col min="12290" max="12290" width="16.140625" style="99" customWidth="1"/>
    <col min="12291" max="12291" width="14.140625" style="99" customWidth="1"/>
    <col min="12292" max="12292" width="14.28515625" style="99" customWidth="1"/>
    <col min="12293" max="12294" width="17.140625" style="99" customWidth="1"/>
    <col min="12295" max="12295" width="15.42578125" style="99" bestFit="1" customWidth="1"/>
    <col min="12296" max="12296" width="15.28515625" style="99" bestFit="1" customWidth="1"/>
    <col min="12297" max="12297" width="15.140625" style="99" customWidth="1"/>
    <col min="12298" max="12298" width="15.85546875" style="99" customWidth="1"/>
    <col min="12299" max="12299" width="15.5703125" style="99" customWidth="1"/>
    <col min="12300" max="12300" width="11.28515625" style="99" bestFit="1" customWidth="1"/>
    <col min="12301" max="12540" width="11.42578125" style="99"/>
    <col min="12541" max="12541" width="44.7109375" style="99" customWidth="1"/>
    <col min="12542" max="12544" width="17.140625" style="99" customWidth="1"/>
    <col min="12545" max="12545" width="17.7109375" style="99" customWidth="1"/>
    <col min="12546" max="12546" width="16.140625" style="99" customWidth="1"/>
    <col min="12547" max="12547" width="14.140625" style="99" customWidth="1"/>
    <col min="12548" max="12548" width="14.28515625" style="99" customWidth="1"/>
    <col min="12549" max="12550" width="17.140625" style="99" customWidth="1"/>
    <col min="12551" max="12551" width="15.42578125" style="99" bestFit="1" customWidth="1"/>
    <col min="12552" max="12552" width="15.28515625" style="99" bestFit="1" customWidth="1"/>
    <col min="12553" max="12553" width="15.140625" style="99" customWidth="1"/>
    <col min="12554" max="12554" width="15.85546875" style="99" customWidth="1"/>
    <col min="12555" max="12555" width="15.5703125" style="99" customWidth="1"/>
    <col min="12556" max="12556" width="11.28515625" style="99" bestFit="1" customWidth="1"/>
    <col min="12557" max="12796" width="11.42578125" style="99"/>
    <col min="12797" max="12797" width="44.7109375" style="99" customWidth="1"/>
    <col min="12798" max="12800" width="17.140625" style="99" customWidth="1"/>
    <col min="12801" max="12801" width="17.7109375" style="99" customWidth="1"/>
    <col min="12802" max="12802" width="16.140625" style="99" customWidth="1"/>
    <col min="12803" max="12803" width="14.140625" style="99" customWidth="1"/>
    <col min="12804" max="12804" width="14.28515625" style="99" customWidth="1"/>
    <col min="12805" max="12806" width="17.140625" style="99" customWidth="1"/>
    <col min="12807" max="12807" width="15.42578125" style="99" bestFit="1" customWidth="1"/>
    <col min="12808" max="12808" width="15.28515625" style="99" bestFit="1" customWidth="1"/>
    <col min="12809" max="12809" width="15.140625" style="99" customWidth="1"/>
    <col min="12810" max="12810" width="15.85546875" style="99" customWidth="1"/>
    <col min="12811" max="12811" width="15.5703125" style="99" customWidth="1"/>
    <col min="12812" max="12812" width="11.28515625" style="99" bestFit="1" customWidth="1"/>
    <col min="12813" max="13052" width="11.42578125" style="99"/>
    <col min="13053" max="13053" width="44.7109375" style="99" customWidth="1"/>
    <col min="13054" max="13056" width="17.140625" style="99" customWidth="1"/>
    <col min="13057" max="13057" width="17.7109375" style="99" customWidth="1"/>
    <col min="13058" max="13058" width="16.140625" style="99" customWidth="1"/>
    <col min="13059" max="13059" width="14.140625" style="99" customWidth="1"/>
    <col min="13060" max="13060" width="14.28515625" style="99" customWidth="1"/>
    <col min="13061" max="13062" width="17.140625" style="99" customWidth="1"/>
    <col min="13063" max="13063" width="15.42578125" style="99" bestFit="1" customWidth="1"/>
    <col min="13064" max="13064" width="15.28515625" style="99" bestFit="1" customWidth="1"/>
    <col min="13065" max="13065" width="15.140625" style="99" customWidth="1"/>
    <col min="13066" max="13066" width="15.85546875" style="99" customWidth="1"/>
    <col min="13067" max="13067" width="15.5703125" style="99" customWidth="1"/>
    <col min="13068" max="13068" width="11.28515625" style="99" bestFit="1" customWidth="1"/>
    <col min="13069" max="13308" width="11.42578125" style="99"/>
    <col min="13309" max="13309" width="44.7109375" style="99" customWidth="1"/>
    <col min="13310" max="13312" width="17.140625" style="99" customWidth="1"/>
    <col min="13313" max="13313" width="17.7109375" style="99" customWidth="1"/>
    <col min="13314" max="13314" width="16.140625" style="99" customWidth="1"/>
    <col min="13315" max="13315" width="14.140625" style="99" customWidth="1"/>
    <col min="13316" max="13316" width="14.28515625" style="99" customWidth="1"/>
    <col min="13317" max="13318" width="17.140625" style="99" customWidth="1"/>
    <col min="13319" max="13319" width="15.42578125" style="99" bestFit="1" customWidth="1"/>
    <col min="13320" max="13320" width="15.28515625" style="99" bestFit="1" customWidth="1"/>
    <col min="13321" max="13321" width="15.140625" style="99" customWidth="1"/>
    <col min="13322" max="13322" width="15.85546875" style="99" customWidth="1"/>
    <col min="13323" max="13323" width="15.5703125" style="99" customWidth="1"/>
    <col min="13324" max="13324" width="11.28515625" style="99" bestFit="1" customWidth="1"/>
    <col min="13325" max="13564" width="11.42578125" style="99"/>
    <col min="13565" max="13565" width="44.7109375" style="99" customWidth="1"/>
    <col min="13566" max="13568" width="17.140625" style="99" customWidth="1"/>
    <col min="13569" max="13569" width="17.7109375" style="99" customWidth="1"/>
    <col min="13570" max="13570" width="16.140625" style="99" customWidth="1"/>
    <col min="13571" max="13571" width="14.140625" style="99" customWidth="1"/>
    <col min="13572" max="13572" width="14.28515625" style="99" customWidth="1"/>
    <col min="13573" max="13574" width="17.140625" style="99" customWidth="1"/>
    <col min="13575" max="13575" width="15.42578125" style="99" bestFit="1" customWidth="1"/>
    <col min="13576" max="13576" width="15.28515625" style="99" bestFit="1" customWidth="1"/>
    <col min="13577" max="13577" width="15.140625" style="99" customWidth="1"/>
    <col min="13578" max="13578" width="15.85546875" style="99" customWidth="1"/>
    <col min="13579" max="13579" width="15.5703125" style="99" customWidth="1"/>
    <col min="13580" max="13580" width="11.28515625" style="99" bestFit="1" customWidth="1"/>
    <col min="13581" max="13820" width="11.42578125" style="99"/>
    <col min="13821" max="13821" width="44.7109375" style="99" customWidth="1"/>
    <col min="13822" max="13824" width="17.140625" style="99" customWidth="1"/>
    <col min="13825" max="13825" width="17.7109375" style="99" customWidth="1"/>
    <col min="13826" max="13826" width="16.140625" style="99" customWidth="1"/>
    <col min="13827" max="13827" width="14.140625" style="99" customWidth="1"/>
    <col min="13828" max="13828" width="14.28515625" style="99" customWidth="1"/>
    <col min="13829" max="13830" width="17.140625" style="99" customWidth="1"/>
    <col min="13831" max="13831" width="15.42578125" style="99" bestFit="1" customWidth="1"/>
    <col min="13832" max="13832" width="15.28515625" style="99" bestFit="1" customWidth="1"/>
    <col min="13833" max="13833" width="15.140625" style="99" customWidth="1"/>
    <col min="13834" max="13834" width="15.85546875" style="99" customWidth="1"/>
    <col min="13835" max="13835" width="15.5703125" style="99" customWidth="1"/>
    <col min="13836" max="13836" width="11.28515625" style="99" bestFit="1" customWidth="1"/>
    <col min="13837" max="14076" width="11.42578125" style="99"/>
    <col min="14077" max="14077" width="44.7109375" style="99" customWidth="1"/>
    <col min="14078" max="14080" width="17.140625" style="99" customWidth="1"/>
    <col min="14081" max="14081" width="17.7109375" style="99" customWidth="1"/>
    <col min="14082" max="14082" width="16.140625" style="99" customWidth="1"/>
    <col min="14083" max="14083" width="14.140625" style="99" customWidth="1"/>
    <col min="14084" max="14084" width="14.28515625" style="99" customWidth="1"/>
    <col min="14085" max="14086" width="17.140625" style="99" customWidth="1"/>
    <col min="14087" max="14087" width="15.42578125" style="99" bestFit="1" customWidth="1"/>
    <col min="14088" max="14088" width="15.28515625" style="99" bestFit="1" customWidth="1"/>
    <col min="14089" max="14089" width="15.140625" style="99" customWidth="1"/>
    <col min="14090" max="14090" width="15.85546875" style="99" customWidth="1"/>
    <col min="14091" max="14091" width="15.5703125" style="99" customWidth="1"/>
    <col min="14092" max="14092" width="11.28515625" style="99" bestFit="1" customWidth="1"/>
    <col min="14093" max="14332" width="11.42578125" style="99"/>
    <col min="14333" max="14333" width="44.7109375" style="99" customWidth="1"/>
    <col min="14334" max="14336" width="17.140625" style="99" customWidth="1"/>
    <col min="14337" max="14337" width="17.7109375" style="99" customWidth="1"/>
    <col min="14338" max="14338" width="16.140625" style="99" customWidth="1"/>
    <col min="14339" max="14339" width="14.140625" style="99" customWidth="1"/>
    <col min="14340" max="14340" width="14.28515625" style="99" customWidth="1"/>
    <col min="14341" max="14342" width="17.140625" style="99" customWidth="1"/>
    <col min="14343" max="14343" width="15.42578125" style="99" bestFit="1" customWidth="1"/>
    <col min="14344" max="14344" width="15.28515625" style="99" bestFit="1" customWidth="1"/>
    <col min="14345" max="14345" width="15.140625" style="99" customWidth="1"/>
    <col min="14346" max="14346" width="15.85546875" style="99" customWidth="1"/>
    <col min="14347" max="14347" width="15.5703125" style="99" customWidth="1"/>
    <col min="14348" max="14348" width="11.28515625" style="99" bestFit="1" customWidth="1"/>
    <col min="14349" max="14588" width="11.42578125" style="99"/>
    <col min="14589" max="14589" width="44.7109375" style="99" customWidth="1"/>
    <col min="14590" max="14592" width="17.140625" style="99" customWidth="1"/>
    <col min="14593" max="14593" width="17.7109375" style="99" customWidth="1"/>
    <col min="14594" max="14594" width="16.140625" style="99" customWidth="1"/>
    <col min="14595" max="14595" width="14.140625" style="99" customWidth="1"/>
    <col min="14596" max="14596" width="14.28515625" style="99" customWidth="1"/>
    <col min="14597" max="14598" width="17.140625" style="99" customWidth="1"/>
    <col min="14599" max="14599" width="15.42578125" style="99" bestFit="1" customWidth="1"/>
    <col min="14600" max="14600" width="15.28515625" style="99" bestFit="1" customWidth="1"/>
    <col min="14601" max="14601" width="15.140625" style="99" customWidth="1"/>
    <col min="14602" max="14602" width="15.85546875" style="99" customWidth="1"/>
    <col min="14603" max="14603" width="15.5703125" style="99" customWidth="1"/>
    <col min="14604" max="14604" width="11.28515625" style="99" bestFit="1" customWidth="1"/>
    <col min="14605" max="14844" width="11.42578125" style="99"/>
    <col min="14845" max="14845" width="44.7109375" style="99" customWidth="1"/>
    <col min="14846" max="14848" width="17.140625" style="99" customWidth="1"/>
    <col min="14849" max="14849" width="17.7109375" style="99" customWidth="1"/>
    <col min="14850" max="14850" width="16.140625" style="99" customWidth="1"/>
    <col min="14851" max="14851" width="14.140625" style="99" customWidth="1"/>
    <col min="14852" max="14852" width="14.28515625" style="99" customWidth="1"/>
    <col min="14853" max="14854" width="17.140625" style="99" customWidth="1"/>
    <col min="14855" max="14855" width="15.42578125" style="99" bestFit="1" customWidth="1"/>
    <col min="14856" max="14856" width="15.28515625" style="99" bestFit="1" customWidth="1"/>
    <col min="14857" max="14857" width="15.140625" style="99" customWidth="1"/>
    <col min="14858" max="14858" width="15.85546875" style="99" customWidth="1"/>
    <col min="14859" max="14859" width="15.5703125" style="99" customWidth="1"/>
    <col min="14860" max="14860" width="11.28515625" style="99" bestFit="1" customWidth="1"/>
    <col min="14861" max="15100" width="11.42578125" style="99"/>
    <col min="15101" max="15101" width="44.7109375" style="99" customWidth="1"/>
    <col min="15102" max="15104" width="17.140625" style="99" customWidth="1"/>
    <col min="15105" max="15105" width="17.7109375" style="99" customWidth="1"/>
    <col min="15106" max="15106" width="16.140625" style="99" customWidth="1"/>
    <col min="15107" max="15107" width="14.140625" style="99" customWidth="1"/>
    <col min="15108" max="15108" width="14.28515625" style="99" customWidth="1"/>
    <col min="15109" max="15110" width="17.140625" style="99" customWidth="1"/>
    <col min="15111" max="15111" width="15.42578125" style="99" bestFit="1" customWidth="1"/>
    <col min="15112" max="15112" width="15.28515625" style="99" bestFit="1" customWidth="1"/>
    <col min="15113" max="15113" width="15.140625" style="99" customWidth="1"/>
    <col min="15114" max="15114" width="15.85546875" style="99" customWidth="1"/>
    <col min="15115" max="15115" width="15.5703125" style="99" customWidth="1"/>
    <col min="15116" max="15116" width="11.28515625" style="99" bestFit="1" customWidth="1"/>
    <col min="15117" max="15356" width="11.42578125" style="99"/>
    <col min="15357" max="15357" width="44.7109375" style="99" customWidth="1"/>
    <col min="15358" max="15360" width="17.140625" style="99" customWidth="1"/>
    <col min="15361" max="15361" width="17.7109375" style="99" customWidth="1"/>
    <col min="15362" max="15362" width="16.140625" style="99" customWidth="1"/>
    <col min="15363" max="15363" width="14.140625" style="99" customWidth="1"/>
    <col min="15364" max="15364" width="14.28515625" style="99" customWidth="1"/>
    <col min="15365" max="15366" width="17.140625" style="99" customWidth="1"/>
    <col min="15367" max="15367" width="15.42578125" style="99" bestFit="1" customWidth="1"/>
    <col min="15368" max="15368" width="15.28515625" style="99" bestFit="1" customWidth="1"/>
    <col min="15369" max="15369" width="15.140625" style="99" customWidth="1"/>
    <col min="15370" max="15370" width="15.85546875" style="99" customWidth="1"/>
    <col min="15371" max="15371" width="15.5703125" style="99" customWidth="1"/>
    <col min="15372" max="15372" width="11.28515625" style="99" bestFit="1" customWidth="1"/>
    <col min="15373" max="15612" width="11.42578125" style="99"/>
    <col min="15613" max="15613" width="44.7109375" style="99" customWidth="1"/>
    <col min="15614" max="15616" width="17.140625" style="99" customWidth="1"/>
    <col min="15617" max="15617" width="17.7109375" style="99" customWidth="1"/>
    <col min="15618" max="15618" width="16.140625" style="99" customWidth="1"/>
    <col min="15619" max="15619" width="14.140625" style="99" customWidth="1"/>
    <col min="15620" max="15620" width="14.28515625" style="99" customWidth="1"/>
    <col min="15621" max="15622" width="17.140625" style="99" customWidth="1"/>
    <col min="15623" max="15623" width="15.42578125" style="99" bestFit="1" customWidth="1"/>
    <col min="15624" max="15624" width="15.28515625" style="99" bestFit="1" customWidth="1"/>
    <col min="15625" max="15625" width="15.140625" style="99" customWidth="1"/>
    <col min="15626" max="15626" width="15.85546875" style="99" customWidth="1"/>
    <col min="15627" max="15627" width="15.5703125" style="99" customWidth="1"/>
    <col min="15628" max="15628" width="11.28515625" style="99" bestFit="1" customWidth="1"/>
    <col min="15629" max="15868" width="11.42578125" style="99"/>
    <col min="15869" max="15869" width="44.7109375" style="99" customWidth="1"/>
    <col min="15870" max="15872" width="17.140625" style="99" customWidth="1"/>
    <col min="15873" max="15873" width="17.7109375" style="99" customWidth="1"/>
    <col min="15874" max="15874" width="16.140625" style="99" customWidth="1"/>
    <col min="15875" max="15875" width="14.140625" style="99" customWidth="1"/>
    <col min="15876" max="15876" width="14.28515625" style="99" customWidth="1"/>
    <col min="15877" max="15878" width="17.140625" style="99" customWidth="1"/>
    <col min="15879" max="15879" width="15.42578125" style="99" bestFit="1" customWidth="1"/>
    <col min="15880" max="15880" width="15.28515625" style="99" bestFit="1" customWidth="1"/>
    <col min="15881" max="15881" width="15.140625" style="99" customWidth="1"/>
    <col min="15882" max="15882" width="15.85546875" style="99" customWidth="1"/>
    <col min="15883" max="15883" width="15.5703125" style="99" customWidth="1"/>
    <col min="15884" max="15884" width="11.28515625" style="99" bestFit="1" customWidth="1"/>
    <col min="15885" max="16124" width="11.42578125" style="99"/>
    <col min="16125" max="16125" width="44.7109375" style="99" customWidth="1"/>
    <col min="16126" max="16128" width="17.140625" style="99" customWidth="1"/>
    <col min="16129" max="16129" width="17.7109375" style="99" customWidth="1"/>
    <col min="16130" max="16130" width="16.140625" style="99" customWidth="1"/>
    <col min="16131" max="16131" width="14.140625" style="99" customWidth="1"/>
    <col min="16132" max="16132" width="14.28515625" style="99" customWidth="1"/>
    <col min="16133" max="16134" width="17.140625" style="99" customWidth="1"/>
    <col min="16135" max="16135" width="15.42578125" style="99" bestFit="1" customWidth="1"/>
    <col min="16136" max="16136" width="15.28515625" style="99" bestFit="1" customWidth="1"/>
    <col min="16137" max="16137" width="15.140625" style="99" customWidth="1"/>
    <col min="16138" max="16138" width="15.85546875" style="99" customWidth="1"/>
    <col min="16139" max="16139" width="15.5703125" style="99" customWidth="1"/>
    <col min="16140" max="16140" width="11.28515625" style="99" bestFit="1" customWidth="1"/>
    <col min="16141" max="16384" width="11.42578125" style="99"/>
  </cols>
  <sheetData>
    <row r="1" spans="1:13" x14ac:dyDescent="0.2">
      <c r="A1" s="212" t="s">
        <v>64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3" x14ac:dyDescent="0.2">
      <c r="A2" s="214">
        <v>45721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3" ht="11.25" x14ac:dyDescent="0.2">
      <c r="A3" s="100"/>
      <c r="B3" s="99"/>
      <c r="C3" s="99"/>
      <c r="E3" s="99"/>
    </row>
    <row r="4" spans="1:13" ht="13.5" customHeight="1" thickBot="1" x14ac:dyDescent="0.25">
      <c r="A4" s="100"/>
      <c r="B4" s="99"/>
      <c r="C4" s="216"/>
      <c r="D4" s="216"/>
      <c r="E4" s="99"/>
    </row>
    <row r="5" spans="1:13" ht="12.75" customHeight="1" x14ac:dyDescent="0.2">
      <c r="A5" s="217" t="s">
        <v>0</v>
      </c>
      <c r="B5" s="219" t="s">
        <v>9</v>
      </c>
      <c r="C5" s="102" t="s">
        <v>10</v>
      </c>
      <c r="D5" s="102" t="s">
        <v>10</v>
      </c>
      <c r="E5" s="219" t="s">
        <v>1</v>
      </c>
      <c r="F5" s="210" t="s">
        <v>7</v>
      </c>
      <c r="G5" s="210" t="s">
        <v>8</v>
      </c>
      <c r="H5" s="210" t="s">
        <v>2</v>
      </c>
      <c r="I5" s="210" t="s">
        <v>3</v>
      </c>
      <c r="J5" s="210" t="s">
        <v>4</v>
      </c>
      <c r="K5" s="210" t="s">
        <v>5</v>
      </c>
    </row>
    <row r="6" spans="1:13" ht="23.25" customHeight="1" thickBot="1" x14ac:dyDescent="0.25">
      <c r="A6" s="218"/>
      <c r="B6" s="220"/>
      <c r="C6" s="103" t="s">
        <v>11</v>
      </c>
      <c r="D6" s="103" t="s">
        <v>12</v>
      </c>
      <c r="E6" s="220" t="s">
        <v>6</v>
      </c>
      <c r="F6" s="211" t="s">
        <v>6</v>
      </c>
      <c r="G6" s="211" t="s">
        <v>6</v>
      </c>
      <c r="H6" s="211"/>
      <c r="I6" s="211"/>
      <c r="J6" s="211"/>
      <c r="K6" s="211" t="s">
        <v>6</v>
      </c>
    </row>
    <row r="7" spans="1:13" x14ac:dyDescent="0.2">
      <c r="A7" s="1" t="s">
        <v>15</v>
      </c>
      <c r="B7" s="104">
        <v>17177326.550000001</v>
      </c>
      <c r="C7" s="104">
        <v>1316259.07</v>
      </c>
      <c r="D7" s="104">
        <v>211554.7</v>
      </c>
      <c r="E7" s="104"/>
      <c r="F7" s="104"/>
      <c r="G7" s="104"/>
      <c r="H7" s="105"/>
      <c r="I7" s="105"/>
      <c r="J7" s="105"/>
      <c r="K7" s="106">
        <v>18705140.32</v>
      </c>
      <c r="L7" s="101"/>
      <c r="M7" s="101"/>
    </row>
    <row r="8" spans="1:13" x14ac:dyDescent="0.2">
      <c r="A8" s="2" t="s">
        <v>16</v>
      </c>
      <c r="B8" s="104">
        <v>16235811.380000001</v>
      </c>
      <c r="C8" s="104">
        <v>1244112.93</v>
      </c>
      <c r="D8" s="104">
        <v>199959.07</v>
      </c>
      <c r="E8" s="104"/>
      <c r="F8" s="104"/>
      <c r="G8" s="104"/>
      <c r="H8" s="105"/>
      <c r="I8" s="105"/>
      <c r="J8" s="105"/>
      <c r="K8" s="106">
        <v>17679883.379999999</v>
      </c>
      <c r="L8" s="101"/>
      <c r="M8" s="101"/>
    </row>
    <row r="9" spans="1:13" x14ac:dyDescent="0.2">
      <c r="A9" s="2" t="s">
        <v>17</v>
      </c>
      <c r="B9" s="104"/>
      <c r="C9" s="104"/>
      <c r="E9" s="104"/>
      <c r="F9" s="104"/>
      <c r="G9" s="104"/>
      <c r="H9" s="105"/>
      <c r="I9" s="105"/>
      <c r="J9" s="105"/>
      <c r="K9" s="106"/>
      <c r="L9" s="101"/>
      <c r="M9" s="101"/>
    </row>
    <row r="10" spans="1:13" x14ac:dyDescent="0.2">
      <c r="A10" s="2" t="s">
        <v>18</v>
      </c>
      <c r="B10" s="104"/>
      <c r="C10" s="104"/>
      <c r="D10" s="104"/>
      <c r="E10" s="104"/>
      <c r="F10" s="104"/>
      <c r="G10" s="104"/>
      <c r="H10" s="105"/>
      <c r="I10" s="105"/>
      <c r="J10" s="105"/>
      <c r="K10" s="106"/>
      <c r="L10" s="101"/>
      <c r="M10" s="101"/>
    </row>
    <row r="11" spans="1:13" x14ac:dyDescent="0.2">
      <c r="A11" s="2" t="s">
        <v>19</v>
      </c>
      <c r="B11" s="104"/>
      <c r="C11" s="104"/>
      <c r="D11" s="104"/>
      <c r="E11" s="104"/>
      <c r="F11" s="104"/>
      <c r="G11" s="104"/>
      <c r="H11" s="105"/>
      <c r="I11" s="105"/>
      <c r="J11" s="105"/>
      <c r="K11" s="106"/>
      <c r="L11" s="101"/>
      <c r="M11" s="101"/>
    </row>
    <row r="12" spans="1:13" x14ac:dyDescent="0.2">
      <c r="A12" s="2" t="s">
        <v>20</v>
      </c>
      <c r="B12" s="104"/>
      <c r="C12" s="104"/>
      <c r="D12" s="104"/>
      <c r="E12" s="104"/>
      <c r="F12" s="104"/>
      <c r="G12" s="104"/>
      <c r="H12" s="105"/>
      <c r="I12" s="105"/>
      <c r="J12" s="105"/>
      <c r="K12" s="106"/>
      <c r="L12" s="101"/>
      <c r="M12" s="101"/>
    </row>
    <row r="13" spans="1:13" x14ac:dyDescent="0.2">
      <c r="A13" s="2" t="s">
        <v>21</v>
      </c>
      <c r="B13" s="104"/>
      <c r="C13" s="104"/>
      <c r="D13" s="104"/>
      <c r="E13" s="104"/>
      <c r="F13" s="104"/>
      <c r="G13" s="104"/>
      <c r="H13" s="105"/>
      <c r="I13" s="105"/>
      <c r="J13" s="105"/>
      <c r="K13" s="106"/>
      <c r="L13" s="101"/>
      <c r="M13" s="101"/>
    </row>
    <row r="14" spans="1:13" x14ac:dyDescent="0.2">
      <c r="A14" s="2" t="s">
        <v>22</v>
      </c>
      <c r="B14" s="104"/>
      <c r="C14" s="104"/>
      <c r="D14" s="104"/>
      <c r="E14" s="104"/>
      <c r="F14" s="104"/>
      <c r="G14" s="104"/>
      <c r="H14" s="105"/>
      <c r="I14" s="105"/>
      <c r="J14" s="105"/>
      <c r="K14" s="106"/>
      <c r="L14" s="101"/>
      <c r="M14" s="101"/>
    </row>
    <row r="15" spans="1:13" x14ac:dyDescent="0.2">
      <c r="A15" s="2" t="s">
        <v>23</v>
      </c>
      <c r="B15" s="104"/>
      <c r="C15" s="104"/>
      <c r="D15" s="104"/>
      <c r="E15" s="104"/>
      <c r="F15" s="104"/>
      <c r="G15" s="104"/>
      <c r="H15" s="105"/>
      <c r="I15" s="105"/>
      <c r="J15" s="105"/>
      <c r="K15" s="106"/>
      <c r="L15" s="101"/>
      <c r="M15" s="101"/>
    </row>
    <row r="16" spans="1:13" x14ac:dyDescent="0.2">
      <c r="A16" s="2" t="s">
        <v>24</v>
      </c>
      <c r="B16" s="104"/>
      <c r="C16" s="104"/>
      <c r="D16" s="104"/>
      <c r="E16" s="104"/>
      <c r="F16" s="104"/>
      <c r="G16" s="104"/>
      <c r="H16" s="105"/>
      <c r="I16" s="105"/>
      <c r="J16" s="105"/>
      <c r="K16" s="106"/>
      <c r="L16" s="101"/>
      <c r="M16" s="101"/>
    </row>
    <row r="17" spans="1:13" x14ac:dyDescent="0.2">
      <c r="A17" s="2" t="s">
        <v>25</v>
      </c>
      <c r="B17" s="104"/>
      <c r="C17" s="104"/>
      <c r="D17" s="104"/>
      <c r="E17" s="104"/>
      <c r="F17" s="104"/>
      <c r="G17" s="104"/>
      <c r="H17" s="105"/>
      <c r="I17" s="105"/>
      <c r="J17" s="105"/>
      <c r="K17" s="106"/>
      <c r="L17" s="101"/>
      <c r="M17" s="101"/>
    </row>
    <row r="18" spans="1:13" x14ac:dyDescent="0.2">
      <c r="A18" s="2" t="s">
        <v>26</v>
      </c>
      <c r="B18" s="104"/>
      <c r="C18" s="104"/>
      <c r="D18" s="104"/>
      <c r="E18" s="104"/>
      <c r="F18" s="104"/>
      <c r="G18" s="104"/>
      <c r="H18" s="105"/>
      <c r="I18" s="105"/>
      <c r="J18" s="105"/>
      <c r="K18" s="106"/>
      <c r="L18" s="101"/>
      <c r="M18" s="101"/>
    </row>
    <row r="19" spans="1:13" x14ac:dyDescent="0.2">
      <c r="A19" s="2" t="s">
        <v>27</v>
      </c>
      <c r="B19" s="104"/>
      <c r="C19" s="104"/>
      <c r="D19" s="104"/>
      <c r="E19" s="104"/>
      <c r="F19" s="104"/>
      <c r="G19" s="104"/>
      <c r="H19" s="105"/>
      <c r="I19" s="105"/>
      <c r="J19" s="105"/>
      <c r="K19" s="106"/>
      <c r="L19" s="101"/>
      <c r="M19" s="101"/>
    </row>
    <row r="20" spans="1:13" x14ac:dyDescent="0.2">
      <c r="A20" s="2" t="s">
        <v>28</v>
      </c>
      <c r="B20" s="104"/>
      <c r="C20" s="104"/>
      <c r="D20" s="104"/>
      <c r="E20" s="104"/>
      <c r="F20" s="104"/>
      <c r="G20" s="104"/>
      <c r="H20" s="106"/>
      <c r="I20" s="106"/>
      <c r="J20" s="106"/>
      <c r="K20" s="106"/>
      <c r="L20" s="101"/>
      <c r="M20" s="101"/>
    </row>
    <row r="21" spans="1:13" x14ac:dyDescent="0.2">
      <c r="A21" s="2" t="s">
        <v>29</v>
      </c>
      <c r="B21" s="104"/>
      <c r="C21" s="104"/>
      <c r="D21" s="104"/>
      <c r="E21" s="104"/>
      <c r="F21" s="104"/>
      <c r="G21" s="104"/>
      <c r="H21" s="106"/>
      <c r="I21" s="106"/>
      <c r="J21" s="106"/>
      <c r="K21" s="106"/>
      <c r="L21" s="101"/>
      <c r="M21" s="101"/>
    </row>
    <row r="22" spans="1:13" x14ac:dyDescent="0.2">
      <c r="A22" s="2" t="s">
        <v>30</v>
      </c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1"/>
      <c r="M22" s="101"/>
    </row>
    <row r="23" spans="1:13" x14ac:dyDescent="0.2">
      <c r="A23" s="2" t="s">
        <v>31</v>
      </c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1"/>
      <c r="M23" s="101"/>
    </row>
    <row r="24" spans="1:13" x14ac:dyDescent="0.2">
      <c r="A24" s="2" t="s">
        <v>32</v>
      </c>
      <c r="B24" s="104"/>
      <c r="C24" s="104"/>
      <c r="D24" s="104"/>
      <c r="E24" s="104"/>
      <c r="F24" s="104"/>
      <c r="G24" s="104"/>
      <c r="H24" s="106"/>
      <c r="I24" s="106"/>
      <c r="J24" s="106"/>
      <c r="K24" s="106"/>
      <c r="L24" s="101"/>
      <c r="M24" s="101"/>
    </row>
    <row r="25" spans="1:13" x14ac:dyDescent="0.2">
      <c r="A25" s="2" t="s">
        <v>33</v>
      </c>
      <c r="B25" s="104"/>
      <c r="C25" s="104"/>
      <c r="D25" s="104"/>
      <c r="E25" s="104"/>
      <c r="F25" s="104"/>
      <c r="G25" s="104"/>
      <c r="H25" s="106"/>
      <c r="I25" s="106"/>
      <c r="J25" s="106"/>
      <c r="K25" s="106"/>
      <c r="L25" s="101"/>
      <c r="M25" s="101"/>
    </row>
    <row r="26" spans="1:13" x14ac:dyDescent="0.2">
      <c r="A26" s="2" t="s">
        <v>34</v>
      </c>
      <c r="B26" s="104"/>
      <c r="C26" s="104"/>
      <c r="D26" s="104"/>
      <c r="E26" s="104"/>
      <c r="F26" s="104"/>
      <c r="G26" s="104"/>
      <c r="H26" s="106"/>
      <c r="I26" s="106"/>
      <c r="J26" s="106"/>
      <c r="K26" s="106"/>
      <c r="L26" s="101"/>
      <c r="M26" s="101"/>
    </row>
    <row r="27" spans="1:13" x14ac:dyDescent="0.2">
      <c r="A27" s="2" t="s">
        <v>35</v>
      </c>
      <c r="B27" s="104"/>
      <c r="C27" s="104"/>
      <c r="D27" s="104"/>
      <c r="E27" s="104"/>
      <c r="F27" s="104"/>
      <c r="G27" s="104"/>
      <c r="H27" s="106"/>
      <c r="I27" s="106"/>
      <c r="J27" s="106"/>
      <c r="K27" s="106"/>
      <c r="L27" s="101"/>
      <c r="M27" s="101"/>
    </row>
    <row r="28" spans="1:13" x14ac:dyDescent="0.2">
      <c r="A28" s="2" t="s">
        <v>36</v>
      </c>
      <c r="B28" s="104"/>
      <c r="C28" s="104"/>
      <c r="D28" s="104"/>
      <c r="E28" s="104"/>
      <c r="F28" s="104"/>
      <c r="G28" s="104"/>
      <c r="H28" s="106"/>
      <c r="I28" s="106"/>
      <c r="J28" s="106"/>
      <c r="K28" s="106"/>
      <c r="L28" s="101"/>
      <c r="M28" s="101"/>
    </row>
    <row r="29" spans="1:13" x14ac:dyDescent="0.2">
      <c r="A29" s="2" t="s">
        <v>37</v>
      </c>
      <c r="B29" s="104">
        <v>18836693.780000001</v>
      </c>
      <c r="C29" s="104">
        <v>1443412.57</v>
      </c>
      <c r="D29" s="104">
        <v>231991.35</v>
      </c>
      <c r="E29" s="104"/>
      <c r="F29" s="104"/>
      <c r="G29" s="104"/>
      <c r="H29" s="106"/>
      <c r="I29" s="106"/>
      <c r="J29" s="106"/>
      <c r="K29" s="106">
        <v>20512097.699999999</v>
      </c>
      <c r="L29" s="101"/>
      <c r="M29" s="101"/>
    </row>
    <row r="30" spans="1:13" x14ac:dyDescent="0.2">
      <c r="A30" s="2" t="s">
        <v>38</v>
      </c>
      <c r="B30" s="104">
        <v>23853137.73</v>
      </c>
      <c r="C30" s="104">
        <v>1827811.15</v>
      </c>
      <c r="D30" s="104">
        <v>293773.51</v>
      </c>
      <c r="E30" s="104"/>
      <c r="F30" s="104"/>
      <c r="G30" s="104"/>
      <c r="H30" s="106"/>
      <c r="I30" s="106"/>
      <c r="J30" s="106"/>
      <c r="K30" s="106">
        <v>25974722.390000001</v>
      </c>
      <c r="L30" s="101"/>
      <c r="M30" s="101"/>
    </row>
    <row r="31" spans="1:13" x14ac:dyDescent="0.2">
      <c r="A31" s="2" t="s">
        <v>39</v>
      </c>
      <c r="B31" s="104">
        <v>648314139.52999997</v>
      </c>
      <c r="C31" s="104">
        <v>49678823.149999999</v>
      </c>
      <c r="D31" s="104">
        <v>7984589.7199999997</v>
      </c>
      <c r="E31" s="104"/>
      <c r="F31" s="104"/>
      <c r="G31" s="104"/>
      <c r="H31" s="106"/>
      <c r="I31" s="106"/>
      <c r="J31" s="106"/>
      <c r="K31" s="106">
        <v>705977552.39999998</v>
      </c>
      <c r="L31" s="101"/>
      <c r="M31" s="101"/>
    </row>
    <row r="32" spans="1:13" x14ac:dyDescent="0.2">
      <c r="A32" s="2" t="s">
        <v>40</v>
      </c>
      <c r="B32" s="104">
        <v>20280918.41</v>
      </c>
      <c r="C32" s="104">
        <v>1554080.19</v>
      </c>
      <c r="D32" s="104">
        <v>249778.31</v>
      </c>
      <c r="E32" s="104"/>
      <c r="F32" s="104"/>
      <c r="G32" s="104"/>
      <c r="H32" s="106"/>
      <c r="I32" s="106"/>
      <c r="J32" s="106"/>
      <c r="K32" s="106">
        <v>22084776.91</v>
      </c>
      <c r="L32" s="101"/>
      <c r="M32" s="101"/>
    </row>
    <row r="33" spans="1:13" x14ac:dyDescent="0.2">
      <c r="A33" s="2" t="s">
        <v>41</v>
      </c>
      <c r="B33" s="104">
        <v>32499314.379999999</v>
      </c>
      <c r="C33" s="104">
        <v>2490347.7999999998</v>
      </c>
      <c r="D33" s="104">
        <v>400259.19</v>
      </c>
      <c r="E33" s="104"/>
      <c r="F33" s="104"/>
      <c r="G33" s="104"/>
      <c r="H33" s="106"/>
      <c r="I33" s="106"/>
      <c r="J33" s="106"/>
      <c r="K33" s="106">
        <v>35389921.369999997</v>
      </c>
      <c r="L33" s="101"/>
      <c r="M33" s="101"/>
    </row>
    <row r="34" spans="1:13" x14ac:dyDescent="0.2">
      <c r="A34" s="2" t="s">
        <v>42</v>
      </c>
      <c r="B34" s="104">
        <v>23729590.489999998</v>
      </c>
      <c r="C34" s="104">
        <v>1818344.01</v>
      </c>
      <c r="D34" s="104">
        <v>292251.90999999997</v>
      </c>
      <c r="E34" s="104"/>
      <c r="F34" s="104"/>
      <c r="G34" s="104"/>
      <c r="H34" s="106"/>
      <c r="I34" s="106"/>
      <c r="J34" s="106"/>
      <c r="K34" s="106">
        <v>25840186.41</v>
      </c>
      <c r="L34" s="101"/>
      <c r="M34" s="101"/>
    </row>
    <row r="35" spans="1:13" x14ac:dyDescent="0.2">
      <c r="A35" s="2" t="s">
        <v>43</v>
      </c>
      <c r="B35" s="104">
        <v>33651711.899999999</v>
      </c>
      <c r="C35" s="104">
        <v>2578653.38</v>
      </c>
      <c r="D35" s="104">
        <v>414452.03</v>
      </c>
      <c r="E35" s="104"/>
      <c r="F35" s="104"/>
      <c r="G35" s="104"/>
      <c r="H35" s="106"/>
      <c r="I35" s="106"/>
      <c r="J35" s="106"/>
      <c r="K35" s="106">
        <v>36644817.310000002</v>
      </c>
      <c r="L35" s="101"/>
      <c r="M35" s="101"/>
    </row>
    <row r="36" spans="1:13" x14ac:dyDescent="0.2">
      <c r="A36" s="2" t="s">
        <v>44</v>
      </c>
      <c r="B36" s="104">
        <v>19961399.690000001</v>
      </c>
      <c r="C36" s="104">
        <v>1529596.2</v>
      </c>
      <c r="D36" s="104">
        <v>245843.14</v>
      </c>
      <c r="E36" s="104"/>
      <c r="F36" s="104"/>
      <c r="G36" s="104"/>
      <c r="H36" s="106"/>
      <c r="I36" s="106"/>
      <c r="J36" s="106"/>
      <c r="K36" s="106">
        <v>21736839.030000001</v>
      </c>
      <c r="L36" s="101"/>
      <c r="M36" s="101"/>
    </row>
    <row r="37" spans="1:13" x14ac:dyDescent="0.2">
      <c r="A37" s="2" t="s">
        <v>45</v>
      </c>
      <c r="B37" s="104">
        <v>127928906.3</v>
      </c>
      <c r="C37" s="104">
        <v>9802898.1999999993</v>
      </c>
      <c r="D37" s="104">
        <v>1575563.09</v>
      </c>
      <c r="E37" s="104"/>
      <c r="F37" s="104"/>
      <c r="G37" s="104"/>
      <c r="H37" s="105"/>
      <c r="I37" s="105"/>
      <c r="J37" s="105"/>
      <c r="K37" s="106">
        <v>139307367.59</v>
      </c>
      <c r="L37" s="101"/>
      <c r="M37" s="101"/>
    </row>
    <row r="38" spans="1:13" x14ac:dyDescent="0.2">
      <c r="A38" s="2" t="s">
        <v>46</v>
      </c>
      <c r="B38" s="104">
        <v>41790918.840000004</v>
      </c>
      <c r="C38" s="104">
        <v>3202342.11</v>
      </c>
      <c r="D38" s="104">
        <v>514693.91</v>
      </c>
      <c r="E38" s="104"/>
      <c r="F38" s="104"/>
      <c r="G38" s="104"/>
      <c r="H38" s="105"/>
      <c r="I38" s="105"/>
      <c r="J38" s="105"/>
      <c r="K38" s="106">
        <v>45507954.859999999</v>
      </c>
      <c r="L38" s="101"/>
      <c r="M38" s="101"/>
    </row>
    <row r="39" spans="1:13" x14ac:dyDescent="0.2">
      <c r="A39" s="2" t="s">
        <v>47</v>
      </c>
      <c r="B39" s="104">
        <v>25746818.699999999</v>
      </c>
      <c r="C39" s="104">
        <v>1972919.57</v>
      </c>
      <c r="D39" s="104">
        <v>317095.94</v>
      </c>
      <c r="E39" s="104"/>
      <c r="F39" s="104"/>
      <c r="G39" s="107"/>
      <c r="H39" s="105"/>
      <c r="I39" s="105"/>
      <c r="J39" s="105"/>
      <c r="K39" s="106">
        <v>28036834.210000001</v>
      </c>
      <c r="L39" s="101"/>
      <c r="M39" s="101"/>
    </row>
    <row r="40" spans="1:13" x14ac:dyDescent="0.2">
      <c r="A40" s="2" t="s">
        <v>48</v>
      </c>
      <c r="B40" s="104">
        <v>18178485.210000001</v>
      </c>
      <c r="C40" s="104">
        <v>1392975.56</v>
      </c>
      <c r="D40" s="104">
        <v>223884.9</v>
      </c>
      <c r="E40" s="104"/>
      <c r="F40" s="104"/>
      <c r="G40" s="108"/>
      <c r="H40" s="105"/>
      <c r="I40" s="105"/>
      <c r="J40" s="105"/>
      <c r="K40" s="106">
        <v>19795345.670000002</v>
      </c>
      <c r="L40" s="101"/>
      <c r="M40" s="101"/>
    </row>
    <row r="41" spans="1:13" x14ac:dyDescent="0.2">
      <c r="A41" s="2" t="s">
        <v>49</v>
      </c>
      <c r="B41" s="104">
        <v>23482496.010000002</v>
      </c>
      <c r="C41" s="104">
        <v>1799409.72</v>
      </c>
      <c r="D41" s="104">
        <v>289208.71000000002</v>
      </c>
      <c r="E41" s="104"/>
      <c r="F41" s="104"/>
      <c r="G41" s="104"/>
      <c r="H41" s="105"/>
      <c r="I41" s="105"/>
      <c r="J41" s="105"/>
      <c r="K41" s="106">
        <v>25571114.440000001</v>
      </c>
      <c r="L41" s="101"/>
      <c r="M41" s="101"/>
    </row>
    <row r="42" spans="1:13" x14ac:dyDescent="0.2">
      <c r="A42" s="2" t="s">
        <v>50</v>
      </c>
      <c r="B42" s="104">
        <v>33453610.300000001</v>
      </c>
      <c r="C42" s="104">
        <v>2563473.2999999998</v>
      </c>
      <c r="D42" s="104">
        <v>412012.23</v>
      </c>
      <c r="E42" s="104"/>
      <c r="F42" s="104"/>
      <c r="G42" s="104"/>
      <c r="H42" s="105"/>
      <c r="I42" s="105"/>
      <c r="J42" s="105"/>
      <c r="K42" s="106">
        <v>36429095.829999998</v>
      </c>
      <c r="L42" s="101"/>
      <c r="M42" s="101"/>
    </row>
    <row r="43" spans="1:13" x14ac:dyDescent="0.2">
      <c r="A43" s="2" t="s">
        <v>51</v>
      </c>
      <c r="B43" s="104">
        <v>18757879.16</v>
      </c>
      <c r="C43" s="104">
        <v>1437373.19</v>
      </c>
      <c r="D43" s="104">
        <v>231020.67</v>
      </c>
      <c r="E43" s="104"/>
      <c r="F43" s="104"/>
      <c r="G43" s="104"/>
      <c r="H43" s="105"/>
      <c r="I43" s="105"/>
      <c r="J43" s="105"/>
      <c r="K43" s="106">
        <v>20426273.02</v>
      </c>
      <c r="L43" s="101"/>
      <c r="M43" s="101"/>
    </row>
    <row r="44" spans="1:13" x14ac:dyDescent="0.2">
      <c r="A44" s="2" t="s">
        <v>52</v>
      </c>
      <c r="B44" s="104">
        <v>272400361.95999998</v>
      </c>
      <c r="C44" s="104">
        <v>20873413.960000001</v>
      </c>
      <c r="D44" s="104">
        <v>3354863.01</v>
      </c>
      <c r="E44" s="104"/>
      <c r="F44" s="104"/>
      <c r="G44" s="104"/>
      <c r="H44" s="105"/>
      <c r="I44" s="105"/>
      <c r="J44" s="105"/>
      <c r="K44" s="106">
        <v>296628638.93000001</v>
      </c>
      <c r="L44" s="101"/>
      <c r="M44" s="101"/>
    </row>
    <row r="45" spans="1:13" x14ac:dyDescent="0.2">
      <c r="A45" s="2" t="s">
        <v>53</v>
      </c>
      <c r="B45" s="104">
        <v>43086034.729999997</v>
      </c>
      <c r="C45" s="104">
        <v>3301583.86</v>
      </c>
      <c r="D45" s="104">
        <v>530644.46</v>
      </c>
      <c r="E45" s="104"/>
      <c r="F45" s="104"/>
      <c r="G45" s="104"/>
      <c r="H45" s="105"/>
      <c r="I45" s="105"/>
      <c r="J45" s="105"/>
      <c r="K45" s="106">
        <v>46918263.049999997</v>
      </c>
      <c r="L45" s="101"/>
      <c r="M45" s="101"/>
    </row>
    <row r="46" spans="1:13" x14ac:dyDescent="0.2">
      <c r="A46" s="2" t="s">
        <v>54</v>
      </c>
      <c r="B46" s="104">
        <v>114453736.69</v>
      </c>
      <c r="C46" s="104">
        <v>8770326.9100000001</v>
      </c>
      <c r="D46" s="104">
        <v>1409603.88</v>
      </c>
      <c r="E46" s="104"/>
      <c r="F46" s="104"/>
      <c r="G46" s="104"/>
      <c r="H46" s="105"/>
      <c r="I46" s="105"/>
      <c r="J46" s="105"/>
      <c r="K46" s="106">
        <v>124633667.48</v>
      </c>
      <c r="L46" s="101"/>
      <c r="M46" s="101"/>
    </row>
    <row r="47" spans="1:13" x14ac:dyDescent="0.2">
      <c r="A47" s="2" t="s">
        <v>55</v>
      </c>
      <c r="B47" s="104">
        <v>26332603.02</v>
      </c>
      <c r="C47" s="104">
        <v>2017806.88</v>
      </c>
      <c r="D47" s="104">
        <v>324310.42</v>
      </c>
      <c r="E47" s="104"/>
      <c r="F47" s="104"/>
      <c r="G47" s="104"/>
      <c r="H47" s="105"/>
      <c r="I47" s="105"/>
      <c r="J47" s="105"/>
      <c r="K47" s="106">
        <v>28674720.32</v>
      </c>
      <c r="L47" s="101"/>
      <c r="M47" s="101"/>
    </row>
    <row r="48" spans="1:13" x14ac:dyDescent="0.2">
      <c r="A48" s="2" t="s">
        <v>56</v>
      </c>
      <c r="B48" s="104">
        <v>20515232.140000001</v>
      </c>
      <c r="C48" s="104">
        <v>1572035.11</v>
      </c>
      <c r="D48" s="104">
        <v>252664.1</v>
      </c>
      <c r="E48" s="104"/>
      <c r="F48" s="104"/>
      <c r="G48" s="104"/>
      <c r="H48" s="105"/>
      <c r="I48" s="105"/>
      <c r="J48" s="105"/>
      <c r="K48" s="106">
        <v>22339931.350000001</v>
      </c>
      <c r="L48" s="101"/>
      <c r="M48" s="101"/>
    </row>
    <row r="49" spans="1:13" x14ac:dyDescent="0.2">
      <c r="A49" s="2" t="s">
        <v>57</v>
      </c>
      <c r="B49" s="104">
        <v>23929822.23</v>
      </c>
      <c r="C49" s="104">
        <v>1833687.3</v>
      </c>
      <c r="D49" s="104">
        <v>294717.95</v>
      </c>
      <c r="E49" s="104"/>
      <c r="F49" s="104"/>
      <c r="G49" s="104"/>
      <c r="H49" s="105"/>
      <c r="I49" s="105"/>
      <c r="J49" s="105"/>
      <c r="K49" s="106">
        <v>26058227.48</v>
      </c>
      <c r="L49" s="101"/>
      <c r="M49" s="101"/>
    </row>
    <row r="50" spans="1:13" x14ac:dyDescent="0.2">
      <c r="A50" s="2" t="s">
        <v>58</v>
      </c>
      <c r="B50" s="104">
        <v>60158985.159999996</v>
      </c>
      <c r="C50" s="104">
        <v>4609844.83</v>
      </c>
      <c r="D50" s="104">
        <v>740913.68</v>
      </c>
      <c r="E50" s="104"/>
      <c r="F50" s="104"/>
      <c r="G50" s="104"/>
      <c r="H50" s="105"/>
      <c r="I50" s="105"/>
      <c r="J50" s="105"/>
      <c r="K50" s="106">
        <v>65509743.670000002</v>
      </c>
      <c r="L50" s="101"/>
      <c r="M50" s="101"/>
    </row>
    <row r="51" spans="1:13" x14ac:dyDescent="0.2">
      <c r="A51" s="2" t="s">
        <v>59</v>
      </c>
      <c r="B51" s="104">
        <v>21177700.960000001</v>
      </c>
      <c r="C51" s="104">
        <v>1622798.57</v>
      </c>
      <c r="D51" s="104">
        <v>260823.02</v>
      </c>
      <c r="E51" s="104"/>
      <c r="F51" s="104"/>
      <c r="G51" s="104"/>
      <c r="H51" s="105"/>
      <c r="I51" s="105"/>
      <c r="J51" s="105"/>
      <c r="K51" s="106">
        <v>23061322.550000001</v>
      </c>
      <c r="L51" s="101"/>
      <c r="M51" s="101"/>
    </row>
    <row r="52" spans="1:13" x14ac:dyDescent="0.2">
      <c r="A52" s="2" t="s">
        <v>60</v>
      </c>
      <c r="B52" s="104">
        <v>364856299.63999999</v>
      </c>
      <c r="C52" s="104">
        <v>27958100.059999999</v>
      </c>
      <c r="D52" s="104">
        <v>4493543.62</v>
      </c>
      <c r="E52" s="104"/>
      <c r="F52" s="104"/>
      <c r="G52" s="104"/>
      <c r="H52" s="105"/>
      <c r="I52" s="105"/>
      <c r="J52" s="105"/>
      <c r="K52" s="106">
        <v>397307943.31999999</v>
      </c>
      <c r="L52" s="101"/>
      <c r="M52" s="101"/>
    </row>
    <row r="53" spans="1:13" ht="13.5" thickBot="1" x14ac:dyDescent="0.25">
      <c r="A53" s="4" t="s">
        <v>61</v>
      </c>
      <c r="B53" s="104">
        <v>39334884.920000002</v>
      </c>
      <c r="C53" s="104">
        <v>3014141.87</v>
      </c>
      <c r="D53" s="104">
        <v>484445.58</v>
      </c>
      <c r="E53" s="104"/>
      <c r="F53" s="104"/>
      <c r="G53" s="104"/>
      <c r="H53" s="105"/>
      <c r="I53" s="105"/>
      <c r="J53" s="105"/>
      <c r="K53" s="106">
        <v>42833472.369999997</v>
      </c>
      <c r="L53" s="101"/>
      <c r="M53" s="101"/>
    </row>
    <row r="54" spans="1:13" s="110" customFormat="1" ht="13.5" thickBot="1" x14ac:dyDescent="0.25">
      <c r="A54" s="5" t="s">
        <v>13</v>
      </c>
      <c r="B54" s="109">
        <v>2130124819.8099999</v>
      </c>
      <c r="C54" s="109">
        <v>163226571.44999999</v>
      </c>
      <c r="D54" s="109">
        <v>26234462.100000001</v>
      </c>
      <c r="E54" s="109">
        <v>0</v>
      </c>
      <c r="F54" s="109">
        <v>0</v>
      </c>
      <c r="G54" s="109">
        <v>0</v>
      </c>
      <c r="H54" s="109">
        <v>0</v>
      </c>
      <c r="I54" s="109">
        <v>0</v>
      </c>
      <c r="J54" s="109">
        <v>0</v>
      </c>
      <c r="K54" s="109">
        <v>2319585853.3600001</v>
      </c>
      <c r="L54" s="101"/>
      <c r="M54" s="101"/>
    </row>
    <row r="55" spans="1:13" x14ac:dyDescent="0.2">
      <c r="F55" s="101"/>
      <c r="G55" s="101"/>
      <c r="H55" s="101"/>
      <c r="I55" s="101"/>
      <c r="J55" s="101"/>
    </row>
    <row r="56" spans="1:13" x14ac:dyDescent="0.2">
      <c r="F56" s="101"/>
      <c r="G56" s="101"/>
      <c r="H56" s="101"/>
      <c r="I56" s="101"/>
      <c r="J56" s="101"/>
      <c r="K56" s="101"/>
    </row>
    <row r="57" spans="1:13" x14ac:dyDescent="0.2">
      <c r="F57" s="101"/>
      <c r="G57" s="101"/>
      <c r="H57" s="101"/>
      <c r="I57" s="101"/>
      <c r="J57" s="101"/>
    </row>
    <row r="58" spans="1:13" x14ac:dyDescent="0.2">
      <c r="F58" s="101"/>
      <c r="G58" s="101"/>
      <c r="H58" s="101"/>
      <c r="I58" s="101"/>
      <c r="J58" s="101"/>
    </row>
    <row r="59" spans="1:13" x14ac:dyDescent="0.2">
      <c r="F59" s="101"/>
      <c r="G59" s="101"/>
      <c r="H59" s="101"/>
      <c r="I59" s="101"/>
      <c r="J59" s="101"/>
    </row>
    <row r="60" spans="1:13" x14ac:dyDescent="0.2">
      <c r="G60" s="101"/>
      <c r="H60" s="101"/>
      <c r="I60" s="101"/>
      <c r="J60" s="101"/>
    </row>
    <row r="61" spans="1:13" x14ac:dyDescent="0.2">
      <c r="G61" s="101"/>
      <c r="H61" s="101"/>
      <c r="I61" s="101"/>
      <c r="J61" s="101"/>
    </row>
    <row r="62" spans="1:13" x14ac:dyDescent="0.2">
      <c r="G62" s="101"/>
      <c r="H62" s="101"/>
      <c r="I62" s="101"/>
      <c r="J62" s="101"/>
    </row>
    <row r="63" spans="1:13" x14ac:dyDescent="0.2">
      <c r="G63" s="101"/>
      <c r="H63" s="101"/>
      <c r="I63" s="101"/>
      <c r="J63" s="101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45A4-E3C1-4E04-B74B-C0B74B1E0E59}">
  <dimension ref="A1:M6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K2"/>
    </sheetView>
  </sheetViews>
  <sheetFormatPr baseColWidth="10" defaultRowHeight="12.75" x14ac:dyDescent="0.2"/>
  <cols>
    <col min="1" max="1" width="44.7109375" style="3" customWidth="1"/>
    <col min="2" max="4" width="17.140625" style="113" customWidth="1"/>
    <col min="5" max="5" width="17.7109375" style="113" customWidth="1"/>
    <col min="6" max="6" width="16.140625" style="111" customWidth="1"/>
    <col min="7" max="7" width="14.140625" style="111" customWidth="1"/>
    <col min="8" max="8" width="14.28515625" style="111" customWidth="1"/>
    <col min="9" max="10" width="17.140625" style="111" customWidth="1"/>
    <col min="11" max="11" width="15.42578125" style="111" bestFit="1" customWidth="1"/>
    <col min="12" max="12" width="11.28515625" style="111" bestFit="1" customWidth="1"/>
    <col min="13" max="252" width="11.42578125" style="111"/>
    <col min="253" max="253" width="44.7109375" style="111" customWidth="1"/>
    <col min="254" max="256" width="17.140625" style="111" customWidth="1"/>
    <col min="257" max="257" width="17.7109375" style="111" customWidth="1"/>
    <col min="258" max="258" width="16.140625" style="111" customWidth="1"/>
    <col min="259" max="259" width="14.140625" style="111" customWidth="1"/>
    <col min="260" max="260" width="14.28515625" style="111" customWidth="1"/>
    <col min="261" max="262" width="17.140625" style="111" customWidth="1"/>
    <col min="263" max="263" width="15.42578125" style="111" bestFit="1" customWidth="1"/>
    <col min="264" max="264" width="15.28515625" style="111" bestFit="1" customWidth="1"/>
    <col min="265" max="265" width="15.140625" style="111" customWidth="1"/>
    <col min="266" max="266" width="15.85546875" style="111" customWidth="1"/>
    <col min="267" max="267" width="15.5703125" style="111" customWidth="1"/>
    <col min="268" max="268" width="11.28515625" style="111" bestFit="1" customWidth="1"/>
    <col min="269" max="508" width="11.42578125" style="111"/>
    <col min="509" max="509" width="44.7109375" style="111" customWidth="1"/>
    <col min="510" max="512" width="17.140625" style="111" customWidth="1"/>
    <col min="513" max="513" width="17.7109375" style="111" customWidth="1"/>
    <col min="514" max="514" width="16.140625" style="111" customWidth="1"/>
    <col min="515" max="515" width="14.140625" style="111" customWidth="1"/>
    <col min="516" max="516" width="14.28515625" style="111" customWidth="1"/>
    <col min="517" max="518" width="17.140625" style="111" customWidth="1"/>
    <col min="519" max="519" width="15.42578125" style="111" bestFit="1" customWidth="1"/>
    <col min="520" max="520" width="15.28515625" style="111" bestFit="1" customWidth="1"/>
    <col min="521" max="521" width="15.140625" style="111" customWidth="1"/>
    <col min="522" max="522" width="15.85546875" style="111" customWidth="1"/>
    <col min="523" max="523" width="15.5703125" style="111" customWidth="1"/>
    <col min="524" max="524" width="11.28515625" style="111" bestFit="1" customWidth="1"/>
    <col min="525" max="764" width="11.42578125" style="111"/>
    <col min="765" max="765" width="44.7109375" style="111" customWidth="1"/>
    <col min="766" max="768" width="17.140625" style="111" customWidth="1"/>
    <col min="769" max="769" width="17.7109375" style="111" customWidth="1"/>
    <col min="770" max="770" width="16.140625" style="111" customWidth="1"/>
    <col min="771" max="771" width="14.140625" style="111" customWidth="1"/>
    <col min="772" max="772" width="14.28515625" style="111" customWidth="1"/>
    <col min="773" max="774" width="17.140625" style="111" customWidth="1"/>
    <col min="775" max="775" width="15.42578125" style="111" bestFit="1" customWidth="1"/>
    <col min="776" max="776" width="15.28515625" style="111" bestFit="1" customWidth="1"/>
    <col min="777" max="777" width="15.140625" style="111" customWidth="1"/>
    <col min="778" max="778" width="15.85546875" style="111" customWidth="1"/>
    <col min="779" max="779" width="15.5703125" style="111" customWidth="1"/>
    <col min="780" max="780" width="11.28515625" style="111" bestFit="1" customWidth="1"/>
    <col min="781" max="1020" width="11.42578125" style="111"/>
    <col min="1021" max="1021" width="44.7109375" style="111" customWidth="1"/>
    <col min="1022" max="1024" width="17.140625" style="111" customWidth="1"/>
    <col min="1025" max="1025" width="17.7109375" style="111" customWidth="1"/>
    <col min="1026" max="1026" width="16.140625" style="111" customWidth="1"/>
    <col min="1027" max="1027" width="14.140625" style="111" customWidth="1"/>
    <col min="1028" max="1028" width="14.28515625" style="111" customWidth="1"/>
    <col min="1029" max="1030" width="17.140625" style="111" customWidth="1"/>
    <col min="1031" max="1031" width="15.42578125" style="111" bestFit="1" customWidth="1"/>
    <col min="1032" max="1032" width="15.28515625" style="111" bestFit="1" customWidth="1"/>
    <col min="1033" max="1033" width="15.140625" style="111" customWidth="1"/>
    <col min="1034" max="1034" width="15.85546875" style="111" customWidth="1"/>
    <col min="1035" max="1035" width="15.5703125" style="111" customWidth="1"/>
    <col min="1036" max="1036" width="11.28515625" style="111" bestFit="1" customWidth="1"/>
    <col min="1037" max="1276" width="11.42578125" style="111"/>
    <col min="1277" max="1277" width="44.7109375" style="111" customWidth="1"/>
    <col min="1278" max="1280" width="17.140625" style="111" customWidth="1"/>
    <col min="1281" max="1281" width="17.7109375" style="111" customWidth="1"/>
    <col min="1282" max="1282" width="16.140625" style="111" customWidth="1"/>
    <col min="1283" max="1283" width="14.140625" style="111" customWidth="1"/>
    <col min="1284" max="1284" width="14.28515625" style="111" customWidth="1"/>
    <col min="1285" max="1286" width="17.140625" style="111" customWidth="1"/>
    <col min="1287" max="1287" width="15.42578125" style="111" bestFit="1" customWidth="1"/>
    <col min="1288" max="1288" width="15.28515625" style="111" bestFit="1" customWidth="1"/>
    <col min="1289" max="1289" width="15.140625" style="111" customWidth="1"/>
    <col min="1290" max="1290" width="15.85546875" style="111" customWidth="1"/>
    <col min="1291" max="1291" width="15.5703125" style="111" customWidth="1"/>
    <col min="1292" max="1292" width="11.28515625" style="111" bestFit="1" customWidth="1"/>
    <col min="1293" max="1532" width="11.42578125" style="111"/>
    <col min="1533" max="1533" width="44.7109375" style="111" customWidth="1"/>
    <col min="1534" max="1536" width="17.140625" style="111" customWidth="1"/>
    <col min="1537" max="1537" width="17.7109375" style="111" customWidth="1"/>
    <col min="1538" max="1538" width="16.140625" style="111" customWidth="1"/>
    <col min="1539" max="1539" width="14.140625" style="111" customWidth="1"/>
    <col min="1540" max="1540" width="14.28515625" style="111" customWidth="1"/>
    <col min="1541" max="1542" width="17.140625" style="111" customWidth="1"/>
    <col min="1543" max="1543" width="15.42578125" style="111" bestFit="1" customWidth="1"/>
    <col min="1544" max="1544" width="15.28515625" style="111" bestFit="1" customWidth="1"/>
    <col min="1545" max="1545" width="15.140625" style="111" customWidth="1"/>
    <col min="1546" max="1546" width="15.85546875" style="111" customWidth="1"/>
    <col min="1547" max="1547" width="15.5703125" style="111" customWidth="1"/>
    <col min="1548" max="1548" width="11.28515625" style="111" bestFit="1" customWidth="1"/>
    <col min="1549" max="1788" width="11.42578125" style="111"/>
    <col min="1789" max="1789" width="44.7109375" style="111" customWidth="1"/>
    <col min="1790" max="1792" width="17.140625" style="111" customWidth="1"/>
    <col min="1793" max="1793" width="17.7109375" style="111" customWidth="1"/>
    <col min="1794" max="1794" width="16.140625" style="111" customWidth="1"/>
    <col min="1795" max="1795" width="14.140625" style="111" customWidth="1"/>
    <col min="1796" max="1796" width="14.28515625" style="111" customWidth="1"/>
    <col min="1797" max="1798" width="17.140625" style="111" customWidth="1"/>
    <col min="1799" max="1799" width="15.42578125" style="111" bestFit="1" customWidth="1"/>
    <col min="1800" max="1800" width="15.28515625" style="111" bestFit="1" customWidth="1"/>
    <col min="1801" max="1801" width="15.140625" style="111" customWidth="1"/>
    <col min="1802" max="1802" width="15.85546875" style="111" customWidth="1"/>
    <col min="1803" max="1803" width="15.5703125" style="111" customWidth="1"/>
    <col min="1804" max="1804" width="11.28515625" style="111" bestFit="1" customWidth="1"/>
    <col min="1805" max="2044" width="11.42578125" style="111"/>
    <col min="2045" max="2045" width="44.7109375" style="111" customWidth="1"/>
    <col min="2046" max="2048" width="17.140625" style="111" customWidth="1"/>
    <col min="2049" max="2049" width="17.7109375" style="111" customWidth="1"/>
    <col min="2050" max="2050" width="16.140625" style="111" customWidth="1"/>
    <col min="2051" max="2051" width="14.140625" style="111" customWidth="1"/>
    <col min="2052" max="2052" width="14.28515625" style="111" customWidth="1"/>
    <col min="2053" max="2054" width="17.140625" style="111" customWidth="1"/>
    <col min="2055" max="2055" width="15.42578125" style="111" bestFit="1" customWidth="1"/>
    <col min="2056" max="2056" width="15.28515625" style="111" bestFit="1" customWidth="1"/>
    <col min="2057" max="2057" width="15.140625" style="111" customWidth="1"/>
    <col min="2058" max="2058" width="15.85546875" style="111" customWidth="1"/>
    <col min="2059" max="2059" width="15.5703125" style="111" customWidth="1"/>
    <col min="2060" max="2060" width="11.28515625" style="111" bestFit="1" customWidth="1"/>
    <col min="2061" max="2300" width="11.42578125" style="111"/>
    <col min="2301" max="2301" width="44.7109375" style="111" customWidth="1"/>
    <col min="2302" max="2304" width="17.140625" style="111" customWidth="1"/>
    <col min="2305" max="2305" width="17.7109375" style="111" customWidth="1"/>
    <col min="2306" max="2306" width="16.140625" style="111" customWidth="1"/>
    <col min="2307" max="2307" width="14.140625" style="111" customWidth="1"/>
    <col min="2308" max="2308" width="14.28515625" style="111" customWidth="1"/>
    <col min="2309" max="2310" width="17.140625" style="111" customWidth="1"/>
    <col min="2311" max="2311" width="15.42578125" style="111" bestFit="1" customWidth="1"/>
    <col min="2312" max="2312" width="15.28515625" style="111" bestFit="1" customWidth="1"/>
    <col min="2313" max="2313" width="15.140625" style="111" customWidth="1"/>
    <col min="2314" max="2314" width="15.85546875" style="111" customWidth="1"/>
    <col min="2315" max="2315" width="15.5703125" style="111" customWidth="1"/>
    <col min="2316" max="2316" width="11.28515625" style="111" bestFit="1" customWidth="1"/>
    <col min="2317" max="2556" width="11.42578125" style="111"/>
    <col min="2557" max="2557" width="44.7109375" style="111" customWidth="1"/>
    <col min="2558" max="2560" width="17.140625" style="111" customWidth="1"/>
    <col min="2561" max="2561" width="17.7109375" style="111" customWidth="1"/>
    <col min="2562" max="2562" width="16.140625" style="111" customWidth="1"/>
    <col min="2563" max="2563" width="14.140625" style="111" customWidth="1"/>
    <col min="2564" max="2564" width="14.28515625" style="111" customWidth="1"/>
    <col min="2565" max="2566" width="17.140625" style="111" customWidth="1"/>
    <col min="2567" max="2567" width="15.42578125" style="111" bestFit="1" customWidth="1"/>
    <col min="2568" max="2568" width="15.28515625" style="111" bestFit="1" customWidth="1"/>
    <col min="2569" max="2569" width="15.140625" style="111" customWidth="1"/>
    <col min="2570" max="2570" width="15.85546875" style="111" customWidth="1"/>
    <col min="2571" max="2571" width="15.5703125" style="111" customWidth="1"/>
    <col min="2572" max="2572" width="11.28515625" style="111" bestFit="1" customWidth="1"/>
    <col min="2573" max="2812" width="11.42578125" style="111"/>
    <col min="2813" max="2813" width="44.7109375" style="111" customWidth="1"/>
    <col min="2814" max="2816" width="17.140625" style="111" customWidth="1"/>
    <col min="2817" max="2817" width="17.7109375" style="111" customWidth="1"/>
    <col min="2818" max="2818" width="16.140625" style="111" customWidth="1"/>
    <col min="2819" max="2819" width="14.140625" style="111" customWidth="1"/>
    <col min="2820" max="2820" width="14.28515625" style="111" customWidth="1"/>
    <col min="2821" max="2822" width="17.140625" style="111" customWidth="1"/>
    <col min="2823" max="2823" width="15.42578125" style="111" bestFit="1" customWidth="1"/>
    <col min="2824" max="2824" width="15.28515625" style="111" bestFit="1" customWidth="1"/>
    <col min="2825" max="2825" width="15.140625" style="111" customWidth="1"/>
    <col min="2826" max="2826" width="15.85546875" style="111" customWidth="1"/>
    <col min="2827" max="2827" width="15.5703125" style="111" customWidth="1"/>
    <col min="2828" max="2828" width="11.28515625" style="111" bestFit="1" customWidth="1"/>
    <col min="2829" max="3068" width="11.42578125" style="111"/>
    <col min="3069" max="3069" width="44.7109375" style="111" customWidth="1"/>
    <col min="3070" max="3072" width="17.140625" style="111" customWidth="1"/>
    <col min="3073" max="3073" width="17.7109375" style="111" customWidth="1"/>
    <col min="3074" max="3074" width="16.140625" style="111" customWidth="1"/>
    <col min="3075" max="3075" width="14.140625" style="111" customWidth="1"/>
    <col min="3076" max="3076" width="14.28515625" style="111" customWidth="1"/>
    <col min="3077" max="3078" width="17.140625" style="111" customWidth="1"/>
    <col min="3079" max="3079" width="15.42578125" style="111" bestFit="1" customWidth="1"/>
    <col min="3080" max="3080" width="15.28515625" style="111" bestFit="1" customWidth="1"/>
    <col min="3081" max="3081" width="15.140625" style="111" customWidth="1"/>
    <col min="3082" max="3082" width="15.85546875" style="111" customWidth="1"/>
    <col min="3083" max="3083" width="15.5703125" style="111" customWidth="1"/>
    <col min="3084" max="3084" width="11.28515625" style="111" bestFit="1" customWidth="1"/>
    <col min="3085" max="3324" width="11.42578125" style="111"/>
    <col min="3325" max="3325" width="44.7109375" style="111" customWidth="1"/>
    <col min="3326" max="3328" width="17.140625" style="111" customWidth="1"/>
    <col min="3329" max="3329" width="17.7109375" style="111" customWidth="1"/>
    <col min="3330" max="3330" width="16.140625" style="111" customWidth="1"/>
    <col min="3331" max="3331" width="14.140625" style="111" customWidth="1"/>
    <col min="3332" max="3332" width="14.28515625" style="111" customWidth="1"/>
    <col min="3333" max="3334" width="17.140625" style="111" customWidth="1"/>
    <col min="3335" max="3335" width="15.42578125" style="111" bestFit="1" customWidth="1"/>
    <col min="3336" max="3336" width="15.28515625" style="111" bestFit="1" customWidth="1"/>
    <col min="3337" max="3337" width="15.140625" style="111" customWidth="1"/>
    <col min="3338" max="3338" width="15.85546875" style="111" customWidth="1"/>
    <col min="3339" max="3339" width="15.5703125" style="111" customWidth="1"/>
    <col min="3340" max="3340" width="11.28515625" style="111" bestFit="1" customWidth="1"/>
    <col min="3341" max="3580" width="11.42578125" style="111"/>
    <col min="3581" max="3581" width="44.7109375" style="111" customWidth="1"/>
    <col min="3582" max="3584" width="17.140625" style="111" customWidth="1"/>
    <col min="3585" max="3585" width="17.7109375" style="111" customWidth="1"/>
    <col min="3586" max="3586" width="16.140625" style="111" customWidth="1"/>
    <col min="3587" max="3587" width="14.140625" style="111" customWidth="1"/>
    <col min="3588" max="3588" width="14.28515625" style="111" customWidth="1"/>
    <col min="3589" max="3590" width="17.140625" style="111" customWidth="1"/>
    <col min="3591" max="3591" width="15.42578125" style="111" bestFit="1" customWidth="1"/>
    <col min="3592" max="3592" width="15.28515625" style="111" bestFit="1" customWidth="1"/>
    <col min="3593" max="3593" width="15.140625" style="111" customWidth="1"/>
    <col min="3594" max="3594" width="15.85546875" style="111" customWidth="1"/>
    <col min="3595" max="3595" width="15.5703125" style="111" customWidth="1"/>
    <col min="3596" max="3596" width="11.28515625" style="111" bestFit="1" customWidth="1"/>
    <col min="3597" max="3836" width="11.42578125" style="111"/>
    <col min="3837" max="3837" width="44.7109375" style="111" customWidth="1"/>
    <col min="3838" max="3840" width="17.140625" style="111" customWidth="1"/>
    <col min="3841" max="3841" width="17.7109375" style="111" customWidth="1"/>
    <col min="3842" max="3842" width="16.140625" style="111" customWidth="1"/>
    <col min="3843" max="3843" width="14.140625" style="111" customWidth="1"/>
    <col min="3844" max="3844" width="14.28515625" style="111" customWidth="1"/>
    <col min="3845" max="3846" width="17.140625" style="111" customWidth="1"/>
    <col min="3847" max="3847" width="15.42578125" style="111" bestFit="1" customWidth="1"/>
    <col min="3848" max="3848" width="15.28515625" style="111" bestFit="1" customWidth="1"/>
    <col min="3849" max="3849" width="15.140625" style="111" customWidth="1"/>
    <col min="3850" max="3850" width="15.85546875" style="111" customWidth="1"/>
    <col min="3851" max="3851" width="15.5703125" style="111" customWidth="1"/>
    <col min="3852" max="3852" width="11.28515625" style="111" bestFit="1" customWidth="1"/>
    <col min="3853" max="4092" width="11.42578125" style="111"/>
    <col min="4093" max="4093" width="44.7109375" style="111" customWidth="1"/>
    <col min="4094" max="4096" width="17.140625" style="111" customWidth="1"/>
    <col min="4097" max="4097" width="17.7109375" style="111" customWidth="1"/>
    <col min="4098" max="4098" width="16.140625" style="111" customWidth="1"/>
    <col min="4099" max="4099" width="14.140625" style="111" customWidth="1"/>
    <col min="4100" max="4100" width="14.28515625" style="111" customWidth="1"/>
    <col min="4101" max="4102" width="17.140625" style="111" customWidth="1"/>
    <col min="4103" max="4103" width="15.42578125" style="111" bestFit="1" customWidth="1"/>
    <col min="4104" max="4104" width="15.28515625" style="111" bestFit="1" customWidth="1"/>
    <col min="4105" max="4105" width="15.140625" style="111" customWidth="1"/>
    <col min="4106" max="4106" width="15.85546875" style="111" customWidth="1"/>
    <col min="4107" max="4107" width="15.5703125" style="111" customWidth="1"/>
    <col min="4108" max="4108" width="11.28515625" style="111" bestFit="1" customWidth="1"/>
    <col min="4109" max="4348" width="11.42578125" style="111"/>
    <col min="4349" max="4349" width="44.7109375" style="111" customWidth="1"/>
    <col min="4350" max="4352" width="17.140625" style="111" customWidth="1"/>
    <col min="4353" max="4353" width="17.7109375" style="111" customWidth="1"/>
    <col min="4354" max="4354" width="16.140625" style="111" customWidth="1"/>
    <col min="4355" max="4355" width="14.140625" style="111" customWidth="1"/>
    <col min="4356" max="4356" width="14.28515625" style="111" customWidth="1"/>
    <col min="4357" max="4358" width="17.140625" style="111" customWidth="1"/>
    <col min="4359" max="4359" width="15.42578125" style="111" bestFit="1" customWidth="1"/>
    <col min="4360" max="4360" width="15.28515625" style="111" bestFit="1" customWidth="1"/>
    <col min="4361" max="4361" width="15.140625" style="111" customWidth="1"/>
    <col min="4362" max="4362" width="15.85546875" style="111" customWidth="1"/>
    <col min="4363" max="4363" width="15.5703125" style="111" customWidth="1"/>
    <col min="4364" max="4364" width="11.28515625" style="111" bestFit="1" customWidth="1"/>
    <col min="4365" max="4604" width="11.42578125" style="111"/>
    <col min="4605" max="4605" width="44.7109375" style="111" customWidth="1"/>
    <col min="4606" max="4608" width="17.140625" style="111" customWidth="1"/>
    <col min="4609" max="4609" width="17.7109375" style="111" customWidth="1"/>
    <col min="4610" max="4610" width="16.140625" style="111" customWidth="1"/>
    <col min="4611" max="4611" width="14.140625" style="111" customWidth="1"/>
    <col min="4612" max="4612" width="14.28515625" style="111" customWidth="1"/>
    <col min="4613" max="4614" width="17.140625" style="111" customWidth="1"/>
    <col min="4615" max="4615" width="15.42578125" style="111" bestFit="1" customWidth="1"/>
    <col min="4616" max="4616" width="15.28515625" style="111" bestFit="1" customWidth="1"/>
    <col min="4617" max="4617" width="15.140625" style="111" customWidth="1"/>
    <col min="4618" max="4618" width="15.85546875" style="111" customWidth="1"/>
    <col min="4619" max="4619" width="15.5703125" style="111" customWidth="1"/>
    <col min="4620" max="4620" width="11.28515625" style="111" bestFit="1" customWidth="1"/>
    <col min="4621" max="4860" width="11.42578125" style="111"/>
    <col min="4861" max="4861" width="44.7109375" style="111" customWidth="1"/>
    <col min="4862" max="4864" width="17.140625" style="111" customWidth="1"/>
    <col min="4865" max="4865" width="17.7109375" style="111" customWidth="1"/>
    <col min="4866" max="4866" width="16.140625" style="111" customWidth="1"/>
    <col min="4867" max="4867" width="14.140625" style="111" customWidth="1"/>
    <col min="4868" max="4868" width="14.28515625" style="111" customWidth="1"/>
    <col min="4869" max="4870" width="17.140625" style="111" customWidth="1"/>
    <col min="4871" max="4871" width="15.42578125" style="111" bestFit="1" customWidth="1"/>
    <col min="4872" max="4872" width="15.28515625" style="111" bestFit="1" customWidth="1"/>
    <col min="4873" max="4873" width="15.140625" style="111" customWidth="1"/>
    <col min="4874" max="4874" width="15.85546875" style="111" customWidth="1"/>
    <col min="4875" max="4875" width="15.5703125" style="111" customWidth="1"/>
    <col min="4876" max="4876" width="11.28515625" style="111" bestFit="1" customWidth="1"/>
    <col min="4877" max="5116" width="11.42578125" style="111"/>
    <col min="5117" max="5117" width="44.7109375" style="111" customWidth="1"/>
    <col min="5118" max="5120" width="17.140625" style="111" customWidth="1"/>
    <col min="5121" max="5121" width="17.7109375" style="111" customWidth="1"/>
    <col min="5122" max="5122" width="16.140625" style="111" customWidth="1"/>
    <col min="5123" max="5123" width="14.140625" style="111" customWidth="1"/>
    <col min="5124" max="5124" width="14.28515625" style="111" customWidth="1"/>
    <col min="5125" max="5126" width="17.140625" style="111" customWidth="1"/>
    <col min="5127" max="5127" width="15.42578125" style="111" bestFit="1" customWidth="1"/>
    <col min="5128" max="5128" width="15.28515625" style="111" bestFit="1" customWidth="1"/>
    <col min="5129" max="5129" width="15.140625" style="111" customWidth="1"/>
    <col min="5130" max="5130" width="15.85546875" style="111" customWidth="1"/>
    <col min="5131" max="5131" width="15.5703125" style="111" customWidth="1"/>
    <col min="5132" max="5132" width="11.28515625" style="111" bestFit="1" customWidth="1"/>
    <col min="5133" max="5372" width="11.42578125" style="111"/>
    <col min="5373" max="5373" width="44.7109375" style="111" customWidth="1"/>
    <col min="5374" max="5376" width="17.140625" style="111" customWidth="1"/>
    <col min="5377" max="5377" width="17.7109375" style="111" customWidth="1"/>
    <col min="5378" max="5378" width="16.140625" style="111" customWidth="1"/>
    <col min="5379" max="5379" width="14.140625" style="111" customWidth="1"/>
    <col min="5380" max="5380" width="14.28515625" style="111" customWidth="1"/>
    <col min="5381" max="5382" width="17.140625" style="111" customWidth="1"/>
    <col min="5383" max="5383" width="15.42578125" style="111" bestFit="1" customWidth="1"/>
    <col min="5384" max="5384" width="15.28515625" style="111" bestFit="1" customWidth="1"/>
    <col min="5385" max="5385" width="15.140625" style="111" customWidth="1"/>
    <col min="5386" max="5386" width="15.85546875" style="111" customWidth="1"/>
    <col min="5387" max="5387" width="15.5703125" style="111" customWidth="1"/>
    <col min="5388" max="5388" width="11.28515625" style="111" bestFit="1" customWidth="1"/>
    <col min="5389" max="5628" width="11.42578125" style="111"/>
    <col min="5629" max="5629" width="44.7109375" style="111" customWidth="1"/>
    <col min="5630" max="5632" width="17.140625" style="111" customWidth="1"/>
    <col min="5633" max="5633" width="17.7109375" style="111" customWidth="1"/>
    <col min="5634" max="5634" width="16.140625" style="111" customWidth="1"/>
    <col min="5635" max="5635" width="14.140625" style="111" customWidth="1"/>
    <col min="5636" max="5636" width="14.28515625" style="111" customWidth="1"/>
    <col min="5637" max="5638" width="17.140625" style="111" customWidth="1"/>
    <col min="5639" max="5639" width="15.42578125" style="111" bestFit="1" customWidth="1"/>
    <col min="5640" max="5640" width="15.28515625" style="111" bestFit="1" customWidth="1"/>
    <col min="5641" max="5641" width="15.140625" style="111" customWidth="1"/>
    <col min="5642" max="5642" width="15.85546875" style="111" customWidth="1"/>
    <col min="5643" max="5643" width="15.5703125" style="111" customWidth="1"/>
    <col min="5644" max="5644" width="11.28515625" style="111" bestFit="1" customWidth="1"/>
    <col min="5645" max="5884" width="11.42578125" style="111"/>
    <col min="5885" max="5885" width="44.7109375" style="111" customWidth="1"/>
    <col min="5886" max="5888" width="17.140625" style="111" customWidth="1"/>
    <col min="5889" max="5889" width="17.7109375" style="111" customWidth="1"/>
    <col min="5890" max="5890" width="16.140625" style="111" customWidth="1"/>
    <col min="5891" max="5891" width="14.140625" style="111" customWidth="1"/>
    <col min="5892" max="5892" width="14.28515625" style="111" customWidth="1"/>
    <col min="5893" max="5894" width="17.140625" style="111" customWidth="1"/>
    <col min="5895" max="5895" width="15.42578125" style="111" bestFit="1" customWidth="1"/>
    <col min="5896" max="5896" width="15.28515625" style="111" bestFit="1" customWidth="1"/>
    <col min="5897" max="5897" width="15.140625" style="111" customWidth="1"/>
    <col min="5898" max="5898" width="15.85546875" style="111" customWidth="1"/>
    <col min="5899" max="5899" width="15.5703125" style="111" customWidth="1"/>
    <col min="5900" max="5900" width="11.28515625" style="111" bestFit="1" customWidth="1"/>
    <col min="5901" max="6140" width="11.42578125" style="111"/>
    <col min="6141" max="6141" width="44.7109375" style="111" customWidth="1"/>
    <col min="6142" max="6144" width="17.140625" style="111" customWidth="1"/>
    <col min="6145" max="6145" width="17.7109375" style="111" customWidth="1"/>
    <col min="6146" max="6146" width="16.140625" style="111" customWidth="1"/>
    <col min="6147" max="6147" width="14.140625" style="111" customWidth="1"/>
    <col min="6148" max="6148" width="14.28515625" style="111" customWidth="1"/>
    <col min="6149" max="6150" width="17.140625" style="111" customWidth="1"/>
    <col min="6151" max="6151" width="15.42578125" style="111" bestFit="1" customWidth="1"/>
    <col min="6152" max="6152" width="15.28515625" style="111" bestFit="1" customWidth="1"/>
    <col min="6153" max="6153" width="15.140625" style="111" customWidth="1"/>
    <col min="6154" max="6154" width="15.85546875" style="111" customWidth="1"/>
    <col min="6155" max="6155" width="15.5703125" style="111" customWidth="1"/>
    <col min="6156" max="6156" width="11.28515625" style="111" bestFit="1" customWidth="1"/>
    <col min="6157" max="6396" width="11.42578125" style="111"/>
    <col min="6397" max="6397" width="44.7109375" style="111" customWidth="1"/>
    <col min="6398" max="6400" width="17.140625" style="111" customWidth="1"/>
    <col min="6401" max="6401" width="17.7109375" style="111" customWidth="1"/>
    <col min="6402" max="6402" width="16.140625" style="111" customWidth="1"/>
    <col min="6403" max="6403" width="14.140625" style="111" customWidth="1"/>
    <col min="6404" max="6404" width="14.28515625" style="111" customWidth="1"/>
    <col min="6405" max="6406" width="17.140625" style="111" customWidth="1"/>
    <col min="6407" max="6407" width="15.42578125" style="111" bestFit="1" customWidth="1"/>
    <col min="6408" max="6408" width="15.28515625" style="111" bestFit="1" customWidth="1"/>
    <col min="6409" max="6409" width="15.140625" style="111" customWidth="1"/>
    <col min="6410" max="6410" width="15.85546875" style="111" customWidth="1"/>
    <col min="6411" max="6411" width="15.5703125" style="111" customWidth="1"/>
    <col min="6412" max="6412" width="11.28515625" style="111" bestFit="1" customWidth="1"/>
    <col min="6413" max="6652" width="11.42578125" style="111"/>
    <col min="6653" max="6653" width="44.7109375" style="111" customWidth="1"/>
    <col min="6654" max="6656" width="17.140625" style="111" customWidth="1"/>
    <col min="6657" max="6657" width="17.7109375" style="111" customWidth="1"/>
    <col min="6658" max="6658" width="16.140625" style="111" customWidth="1"/>
    <col min="6659" max="6659" width="14.140625" style="111" customWidth="1"/>
    <col min="6660" max="6660" width="14.28515625" style="111" customWidth="1"/>
    <col min="6661" max="6662" width="17.140625" style="111" customWidth="1"/>
    <col min="6663" max="6663" width="15.42578125" style="111" bestFit="1" customWidth="1"/>
    <col min="6664" max="6664" width="15.28515625" style="111" bestFit="1" customWidth="1"/>
    <col min="6665" max="6665" width="15.140625" style="111" customWidth="1"/>
    <col min="6666" max="6666" width="15.85546875" style="111" customWidth="1"/>
    <col min="6667" max="6667" width="15.5703125" style="111" customWidth="1"/>
    <col min="6668" max="6668" width="11.28515625" style="111" bestFit="1" customWidth="1"/>
    <col min="6669" max="6908" width="11.42578125" style="111"/>
    <col min="6909" max="6909" width="44.7109375" style="111" customWidth="1"/>
    <col min="6910" max="6912" width="17.140625" style="111" customWidth="1"/>
    <col min="6913" max="6913" width="17.7109375" style="111" customWidth="1"/>
    <col min="6914" max="6914" width="16.140625" style="111" customWidth="1"/>
    <col min="6915" max="6915" width="14.140625" style="111" customWidth="1"/>
    <col min="6916" max="6916" width="14.28515625" style="111" customWidth="1"/>
    <col min="6917" max="6918" width="17.140625" style="111" customWidth="1"/>
    <col min="6919" max="6919" width="15.42578125" style="111" bestFit="1" customWidth="1"/>
    <col min="6920" max="6920" width="15.28515625" style="111" bestFit="1" customWidth="1"/>
    <col min="6921" max="6921" width="15.140625" style="111" customWidth="1"/>
    <col min="6922" max="6922" width="15.85546875" style="111" customWidth="1"/>
    <col min="6923" max="6923" width="15.5703125" style="111" customWidth="1"/>
    <col min="6924" max="6924" width="11.28515625" style="111" bestFit="1" customWidth="1"/>
    <col min="6925" max="7164" width="11.42578125" style="111"/>
    <col min="7165" max="7165" width="44.7109375" style="111" customWidth="1"/>
    <col min="7166" max="7168" width="17.140625" style="111" customWidth="1"/>
    <col min="7169" max="7169" width="17.7109375" style="111" customWidth="1"/>
    <col min="7170" max="7170" width="16.140625" style="111" customWidth="1"/>
    <col min="7171" max="7171" width="14.140625" style="111" customWidth="1"/>
    <col min="7172" max="7172" width="14.28515625" style="111" customWidth="1"/>
    <col min="7173" max="7174" width="17.140625" style="111" customWidth="1"/>
    <col min="7175" max="7175" width="15.42578125" style="111" bestFit="1" customWidth="1"/>
    <col min="7176" max="7176" width="15.28515625" style="111" bestFit="1" customWidth="1"/>
    <col min="7177" max="7177" width="15.140625" style="111" customWidth="1"/>
    <col min="7178" max="7178" width="15.85546875" style="111" customWidth="1"/>
    <col min="7179" max="7179" width="15.5703125" style="111" customWidth="1"/>
    <col min="7180" max="7180" width="11.28515625" style="111" bestFit="1" customWidth="1"/>
    <col min="7181" max="7420" width="11.42578125" style="111"/>
    <col min="7421" max="7421" width="44.7109375" style="111" customWidth="1"/>
    <col min="7422" max="7424" width="17.140625" style="111" customWidth="1"/>
    <col min="7425" max="7425" width="17.7109375" style="111" customWidth="1"/>
    <col min="7426" max="7426" width="16.140625" style="111" customWidth="1"/>
    <col min="7427" max="7427" width="14.140625" style="111" customWidth="1"/>
    <col min="7428" max="7428" width="14.28515625" style="111" customWidth="1"/>
    <col min="7429" max="7430" width="17.140625" style="111" customWidth="1"/>
    <col min="7431" max="7431" width="15.42578125" style="111" bestFit="1" customWidth="1"/>
    <col min="7432" max="7432" width="15.28515625" style="111" bestFit="1" customWidth="1"/>
    <col min="7433" max="7433" width="15.140625" style="111" customWidth="1"/>
    <col min="7434" max="7434" width="15.85546875" style="111" customWidth="1"/>
    <col min="7435" max="7435" width="15.5703125" style="111" customWidth="1"/>
    <col min="7436" max="7436" width="11.28515625" style="111" bestFit="1" customWidth="1"/>
    <col min="7437" max="7676" width="11.42578125" style="111"/>
    <col min="7677" max="7677" width="44.7109375" style="111" customWidth="1"/>
    <col min="7678" max="7680" width="17.140625" style="111" customWidth="1"/>
    <col min="7681" max="7681" width="17.7109375" style="111" customWidth="1"/>
    <col min="7682" max="7682" width="16.140625" style="111" customWidth="1"/>
    <col min="7683" max="7683" width="14.140625" style="111" customWidth="1"/>
    <col min="7684" max="7684" width="14.28515625" style="111" customWidth="1"/>
    <col min="7685" max="7686" width="17.140625" style="111" customWidth="1"/>
    <col min="7687" max="7687" width="15.42578125" style="111" bestFit="1" customWidth="1"/>
    <col min="7688" max="7688" width="15.28515625" style="111" bestFit="1" customWidth="1"/>
    <col min="7689" max="7689" width="15.140625" style="111" customWidth="1"/>
    <col min="7690" max="7690" width="15.85546875" style="111" customWidth="1"/>
    <col min="7691" max="7691" width="15.5703125" style="111" customWidth="1"/>
    <col min="7692" max="7692" width="11.28515625" style="111" bestFit="1" customWidth="1"/>
    <col min="7693" max="7932" width="11.42578125" style="111"/>
    <col min="7933" max="7933" width="44.7109375" style="111" customWidth="1"/>
    <col min="7934" max="7936" width="17.140625" style="111" customWidth="1"/>
    <col min="7937" max="7937" width="17.7109375" style="111" customWidth="1"/>
    <col min="7938" max="7938" width="16.140625" style="111" customWidth="1"/>
    <col min="7939" max="7939" width="14.140625" style="111" customWidth="1"/>
    <col min="7940" max="7940" width="14.28515625" style="111" customWidth="1"/>
    <col min="7941" max="7942" width="17.140625" style="111" customWidth="1"/>
    <col min="7943" max="7943" width="15.42578125" style="111" bestFit="1" customWidth="1"/>
    <col min="7944" max="7944" width="15.28515625" style="111" bestFit="1" customWidth="1"/>
    <col min="7945" max="7945" width="15.140625" style="111" customWidth="1"/>
    <col min="7946" max="7946" width="15.85546875" style="111" customWidth="1"/>
    <col min="7947" max="7947" width="15.5703125" style="111" customWidth="1"/>
    <col min="7948" max="7948" width="11.28515625" style="111" bestFit="1" customWidth="1"/>
    <col min="7949" max="8188" width="11.42578125" style="111"/>
    <col min="8189" max="8189" width="44.7109375" style="111" customWidth="1"/>
    <col min="8190" max="8192" width="17.140625" style="111" customWidth="1"/>
    <col min="8193" max="8193" width="17.7109375" style="111" customWidth="1"/>
    <col min="8194" max="8194" width="16.140625" style="111" customWidth="1"/>
    <col min="8195" max="8195" width="14.140625" style="111" customWidth="1"/>
    <col min="8196" max="8196" width="14.28515625" style="111" customWidth="1"/>
    <col min="8197" max="8198" width="17.140625" style="111" customWidth="1"/>
    <col min="8199" max="8199" width="15.42578125" style="111" bestFit="1" customWidth="1"/>
    <col min="8200" max="8200" width="15.28515625" style="111" bestFit="1" customWidth="1"/>
    <col min="8201" max="8201" width="15.140625" style="111" customWidth="1"/>
    <col min="8202" max="8202" width="15.85546875" style="111" customWidth="1"/>
    <col min="8203" max="8203" width="15.5703125" style="111" customWidth="1"/>
    <col min="8204" max="8204" width="11.28515625" style="111" bestFit="1" customWidth="1"/>
    <col min="8205" max="8444" width="11.42578125" style="111"/>
    <col min="8445" max="8445" width="44.7109375" style="111" customWidth="1"/>
    <col min="8446" max="8448" width="17.140625" style="111" customWidth="1"/>
    <col min="8449" max="8449" width="17.7109375" style="111" customWidth="1"/>
    <col min="8450" max="8450" width="16.140625" style="111" customWidth="1"/>
    <col min="8451" max="8451" width="14.140625" style="111" customWidth="1"/>
    <col min="8452" max="8452" width="14.28515625" style="111" customWidth="1"/>
    <col min="8453" max="8454" width="17.140625" style="111" customWidth="1"/>
    <col min="8455" max="8455" width="15.42578125" style="111" bestFit="1" customWidth="1"/>
    <col min="8456" max="8456" width="15.28515625" style="111" bestFit="1" customWidth="1"/>
    <col min="8457" max="8457" width="15.140625" style="111" customWidth="1"/>
    <col min="8458" max="8458" width="15.85546875" style="111" customWidth="1"/>
    <col min="8459" max="8459" width="15.5703125" style="111" customWidth="1"/>
    <col min="8460" max="8460" width="11.28515625" style="111" bestFit="1" customWidth="1"/>
    <col min="8461" max="8700" width="11.42578125" style="111"/>
    <col min="8701" max="8701" width="44.7109375" style="111" customWidth="1"/>
    <col min="8702" max="8704" width="17.140625" style="111" customWidth="1"/>
    <col min="8705" max="8705" width="17.7109375" style="111" customWidth="1"/>
    <col min="8706" max="8706" width="16.140625" style="111" customWidth="1"/>
    <col min="8707" max="8707" width="14.140625" style="111" customWidth="1"/>
    <col min="8708" max="8708" width="14.28515625" style="111" customWidth="1"/>
    <col min="8709" max="8710" width="17.140625" style="111" customWidth="1"/>
    <col min="8711" max="8711" width="15.42578125" style="111" bestFit="1" customWidth="1"/>
    <col min="8712" max="8712" width="15.28515625" style="111" bestFit="1" customWidth="1"/>
    <col min="8713" max="8713" width="15.140625" style="111" customWidth="1"/>
    <col min="8714" max="8714" width="15.85546875" style="111" customWidth="1"/>
    <col min="8715" max="8715" width="15.5703125" style="111" customWidth="1"/>
    <col min="8716" max="8716" width="11.28515625" style="111" bestFit="1" customWidth="1"/>
    <col min="8717" max="8956" width="11.42578125" style="111"/>
    <col min="8957" max="8957" width="44.7109375" style="111" customWidth="1"/>
    <col min="8958" max="8960" width="17.140625" style="111" customWidth="1"/>
    <col min="8961" max="8961" width="17.7109375" style="111" customWidth="1"/>
    <col min="8962" max="8962" width="16.140625" style="111" customWidth="1"/>
    <col min="8963" max="8963" width="14.140625" style="111" customWidth="1"/>
    <col min="8964" max="8964" width="14.28515625" style="111" customWidth="1"/>
    <col min="8965" max="8966" width="17.140625" style="111" customWidth="1"/>
    <col min="8967" max="8967" width="15.42578125" style="111" bestFit="1" customWidth="1"/>
    <col min="8968" max="8968" width="15.28515625" style="111" bestFit="1" customWidth="1"/>
    <col min="8969" max="8969" width="15.140625" style="111" customWidth="1"/>
    <col min="8970" max="8970" width="15.85546875" style="111" customWidth="1"/>
    <col min="8971" max="8971" width="15.5703125" style="111" customWidth="1"/>
    <col min="8972" max="8972" width="11.28515625" style="111" bestFit="1" customWidth="1"/>
    <col min="8973" max="9212" width="11.42578125" style="111"/>
    <col min="9213" max="9213" width="44.7109375" style="111" customWidth="1"/>
    <col min="9214" max="9216" width="17.140625" style="111" customWidth="1"/>
    <col min="9217" max="9217" width="17.7109375" style="111" customWidth="1"/>
    <col min="9218" max="9218" width="16.140625" style="111" customWidth="1"/>
    <col min="9219" max="9219" width="14.140625" style="111" customWidth="1"/>
    <col min="9220" max="9220" width="14.28515625" style="111" customWidth="1"/>
    <col min="9221" max="9222" width="17.140625" style="111" customWidth="1"/>
    <col min="9223" max="9223" width="15.42578125" style="111" bestFit="1" customWidth="1"/>
    <col min="9224" max="9224" width="15.28515625" style="111" bestFit="1" customWidth="1"/>
    <col min="9225" max="9225" width="15.140625" style="111" customWidth="1"/>
    <col min="9226" max="9226" width="15.85546875" style="111" customWidth="1"/>
    <col min="9227" max="9227" width="15.5703125" style="111" customWidth="1"/>
    <col min="9228" max="9228" width="11.28515625" style="111" bestFit="1" customWidth="1"/>
    <col min="9229" max="9468" width="11.42578125" style="111"/>
    <col min="9469" max="9469" width="44.7109375" style="111" customWidth="1"/>
    <col min="9470" max="9472" width="17.140625" style="111" customWidth="1"/>
    <col min="9473" max="9473" width="17.7109375" style="111" customWidth="1"/>
    <col min="9474" max="9474" width="16.140625" style="111" customWidth="1"/>
    <col min="9475" max="9475" width="14.140625" style="111" customWidth="1"/>
    <col min="9476" max="9476" width="14.28515625" style="111" customWidth="1"/>
    <col min="9477" max="9478" width="17.140625" style="111" customWidth="1"/>
    <col min="9479" max="9479" width="15.42578125" style="111" bestFit="1" customWidth="1"/>
    <col min="9480" max="9480" width="15.28515625" style="111" bestFit="1" customWidth="1"/>
    <col min="9481" max="9481" width="15.140625" style="111" customWidth="1"/>
    <col min="9482" max="9482" width="15.85546875" style="111" customWidth="1"/>
    <col min="9483" max="9483" width="15.5703125" style="111" customWidth="1"/>
    <col min="9484" max="9484" width="11.28515625" style="111" bestFit="1" customWidth="1"/>
    <col min="9485" max="9724" width="11.42578125" style="111"/>
    <col min="9725" max="9725" width="44.7109375" style="111" customWidth="1"/>
    <col min="9726" max="9728" width="17.140625" style="111" customWidth="1"/>
    <col min="9729" max="9729" width="17.7109375" style="111" customWidth="1"/>
    <col min="9730" max="9730" width="16.140625" style="111" customWidth="1"/>
    <col min="9731" max="9731" width="14.140625" style="111" customWidth="1"/>
    <col min="9732" max="9732" width="14.28515625" style="111" customWidth="1"/>
    <col min="9733" max="9734" width="17.140625" style="111" customWidth="1"/>
    <col min="9735" max="9735" width="15.42578125" style="111" bestFit="1" customWidth="1"/>
    <col min="9736" max="9736" width="15.28515625" style="111" bestFit="1" customWidth="1"/>
    <col min="9737" max="9737" width="15.140625" style="111" customWidth="1"/>
    <col min="9738" max="9738" width="15.85546875" style="111" customWidth="1"/>
    <col min="9739" max="9739" width="15.5703125" style="111" customWidth="1"/>
    <col min="9740" max="9740" width="11.28515625" style="111" bestFit="1" customWidth="1"/>
    <col min="9741" max="9980" width="11.42578125" style="111"/>
    <col min="9981" max="9981" width="44.7109375" style="111" customWidth="1"/>
    <col min="9982" max="9984" width="17.140625" style="111" customWidth="1"/>
    <col min="9985" max="9985" width="17.7109375" style="111" customWidth="1"/>
    <col min="9986" max="9986" width="16.140625" style="111" customWidth="1"/>
    <col min="9987" max="9987" width="14.140625" style="111" customWidth="1"/>
    <col min="9988" max="9988" width="14.28515625" style="111" customWidth="1"/>
    <col min="9989" max="9990" width="17.140625" style="111" customWidth="1"/>
    <col min="9991" max="9991" width="15.42578125" style="111" bestFit="1" customWidth="1"/>
    <col min="9992" max="9992" width="15.28515625" style="111" bestFit="1" customWidth="1"/>
    <col min="9993" max="9993" width="15.140625" style="111" customWidth="1"/>
    <col min="9994" max="9994" width="15.85546875" style="111" customWidth="1"/>
    <col min="9995" max="9995" width="15.5703125" style="111" customWidth="1"/>
    <col min="9996" max="9996" width="11.28515625" style="111" bestFit="1" customWidth="1"/>
    <col min="9997" max="10236" width="11.42578125" style="111"/>
    <col min="10237" max="10237" width="44.7109375" style="111" customWidth="1"/>
    <col min="10238" max="10240" width="17.140625" style="111" customWidth="1"/>
    <col min="10241" max="10241" width="17.7109375" style="111" customWidth="1"/>
    <col min="10242" max="10242" width="16.140625" style="111" customWidth="1"/>
    <col min="10243" max="10243" width="14.140625" style="111" customWidth="1"/>
    <col min="10244" max="10244" width="14.28515625" style="111" customWidth="1"/>
    <col min="10245" max="10246" width="17.140625" style="111" customWidth="1"/>
    <col min="10247" max="10247" width="15.42578125" style="111" bestFit="1" customWidth="1"/>
    <col min="10248" max="10248" width="15.28515625" style="111" bestFit="1" customWidth="1"/>
    <col min="10249" max="10249" width="15.140625" style="111" customWidth="1"/>
    <col min="10250" max="10250" width="15.85546875" style="111" customWidth="1"/>
    <col min="10251" max="10251" width="15.5703125" style="111" customWidth="1"/>
    <col min="10252" max="10252" width="11.28515625" style="111" bestFit="1" customWidth="1"/>
    <col min="10253" max="10492" width="11.42578125" style="111"/>
    <col min="10493" max="10493" width="44.7109375" style="111" customWidth="1"/>
    <col min="10494" max="10496" width="17.140625" style="111" customWidth="1"/>
    <col min="10497" max="10497" width="17.7109375" style="111" customWidth="1"/>
    <col min="10498" max="10498" width="16.140625" style="111" customWidth="1"/>
    <col min="10499" max="10499" width="14.140625" style="111" customWidth="1"/>
    <col min="10500" max="10500" width="14.28515625" style="111" customWidth="1"/>
    <col min="10501" max="10502" width="17.140625" style="111" customWidth="1"/>
    <col min="10503" max="10503" width="15.42578125" style="111" bestFit="1" customWidth="1"/>
    <col min="10504" max="10504" width="15.28515625" style="111" bestFit="1" customWidth="1"/>
    <col min="10505" max="10505" width="15.140625" style="111" customWidth="1"/>
    <col min="10506" max="10506" width="15.85546875" style="111" customWidth="1"/>
    <col min="10507" max="10507" width="15.5703125" style="111" customWidth="1"/>
    <col min="10508" max="10508" width="11.28515625" style="111" bestFit="1" customWidth="1"/>
    <col min="10509" max="10748" width="11.42578125" style="111"/>
    <col min="10749" max="10749" width="44.7109375" style="111" customWidth="1"/>
    <col min="10750" max="10752" width="17.140625" style="111" customWidth="1"/>
    <col min="10753" max="10753" width="17.7109375" style="111" customWidth="1"/>
    <col min="10754" max="10754" width="16.140625" style="111" customWidth="1"/>
    <col min="10755" max="10755" width="14.140625" style="111" customWidth="1"/>
    <col min="10756" max="10756" width="14.28515625" style="111" customWidth="1"/>
    <col min="10757" max="10758" width="17.140625" style="111" customWidth="1"/>
    <col min="10759" max="10759" width="15.42578125" style="111" bestFit="1" customWidth="1"/>
    <col min="10760" max="10760" width="15.28515625" style="111" bestFit="1" customWidth="1"/>
    <col min="10761" max="10761" width="15.140625" style="111" customWidth="1"/>
    <col min="10762" max="10762" width="15.85546875" style="111" customWidth="1"/>
    <col min="10763" max="10763" width="15.5703125" style="111" customWidth="1"/>
    <col min="10764" max="10764" width="11.28515625" style="111" bestFit="1" customWidth="1"/>
    <col min="10765" max="11004" width="11.42578125" style="111"/>
    <col min="11005" max="11005" width="44.7109375" style="111" customWidth="1"/>
    <col min="11006" max="11008" width="17.140625" style="111" customWidth="1"/>
    <col min="11009" max="11009" width="17.7109375" style="111" customWidth="1"/>
    <col min="11010" max="11010" width="16.140625" style="111" customWidth="1"/>
    <col min="11011" max="11011" width="14.140625" style="111" customWidth="1"/>
    <col min="11012" max="11012" width="14.28515625" style="111" customWidth="1"/>
    <col min="11013" max="11014" width="17.140625" style="111" customWidth="1"/>
    <col min="11015" max="11015" width="15.42578125" style="111" bestFit="1" customWidth="1"/>
    <col min="11016" max="11016" width="15.28515625" style="111" bestFit="1" customWidth="1"/>
    <col min="11017" max="11017" width="15.140625" style="111" customWidth="1"/>
    <col min="11018" max="11018" width="15.85546875" style="111" customWidth="1"/>
    <col min="11019" max="11019" width="15.5703125" style="111" customWidth="1"/>
    <col min="11020" max="11020" width="11.28515625" style="111" bestFit="1" customWidth="1"/>
    <col min="11021" max="11260" width="11.42578125" style="111"/>
    <col min="11261" max="11261" width="44.7109375" style="111" customWidth="1"/>
    <col min="11262" max="11264" width="17.140625" style="111" customWidth="1"/>
    <col min="11265" max="11265" width="17.7109375" style="111" customWidth="1"/>
    <col min="11266" max="11266" width="16.140625" style="111" customWidth="1"/>
    <col min="11267" max="11267" width="14.140625" style="111" customWidth="1"/>
    <col min="11268" max="11268" width="14.28515625" style="111" customWidth="1"/>
    <col min="11269" max="11270" width="17.140625" style="111" customWidth="1"/>
    <col min="11271" max="11271" width="15.42578125" style="111" bestFit="1" customWidth="1"/>
    <col min="11272" max="11272" width="15.28515625" style="111" bestFit="1" customWidth="1"/>
    <col min="11273" max="11273" width="15.140625" style="111" customWidth="1"/>
    <col min="11274" max="11274" width="15.85546875" style="111" customWidth="1"/>
    <col min="11275" max="11275" width="15.5703125" style="111" customWidth="1"/>
    <col min="11276" max="11276" width="11.28515625" style="111" bestFit="1" customWidth="1"/>
    <col min="11277" max="11516" width="11.42578125" style="111"/>
    <col min="11517" max="11517" width="44.7109375" style="111" customWidth="1"/>
    <col min="11518" max="11520" width="17.140625" style="111" customWidth="1"/>
    <col min="11521" max="11521" width="17.7109375" style="111" customWidth="1"/>
    <col min="11522" max="11522" width="16.140625" style="111" customWidth="1"/>
    <col min="11523" max="11523" width="14.140625" style="111" customWidth="1"/>
    <col min="11524" max="11524" width="14.28515625" style="111" customWidth="1"/>
    <col min="11525" max="11526" width="17.140625" style="111" customWidth="1"/>
    <col min="11527" max="11527" width="15.42578125" style="111" bestFit="1" customWidth="1"/>
    <col min="11528" max="11528" width="15.28515625" style="111" bestFit="1" customWidth="1"/>
    <col min="11529" max="11529" width="15.140625" style="111" customWidth="1"/>
    <col min="11530" max="11530" width="15.85546875" style="111" customWidth="1"/>
    <col min="11531" max="11531" width="15.5703125" style="111" customWidth="1"/>
    <col min="11532" max="11532" width="11.28515625" style="111" bestFit="1" customWidth="1"/>
    <col min="11533" max="11772" width="11.42578125" style="111"/>
    <col min="11773" max="11773" width="44.7109375" style="111" customWidth="1"/>
    <col min="11774" max="11776" width="17.140625" style="111" customWidth="1"/>
    <col min="11777" max="11777" width="17.7109375" style="111" customWidth="1"/>
    <col min="11778" max="11778" width="16.140625" style="111" customWidth="1"/>
    <col min="11779" max="11779" width="14.140625" style="111" customWidth="1"/>
    <col min="11780" max="11780" width="14.28515625" style="111" customWidth="1"/>
    <col min="11781" max="11782" width="17.140625" style="111" customWidth="1"/>
    <col min="11783" max="11783" width="15.42578125" style="111" bestFit="1" customWidth="1"/>
    <col min="11784" max="11784" width="15.28515625" style="111" bestFit="1" customWidth="1"/>
    <col min="11785" max="11785" width="15.140625" style="111" customWidth="1"/>
    <col min="11786" max="11786" width="15.85546875" style="111" customWidth="1"/>
    <col min="11787" max="11787" width="15.5703125" style="111" customWidth="1"/>
    <col min="11788" max="11788" width="11.28515625" style="111" bestFit="1" customWidth="1"/>
    <col min="11789" max="12028" width="11.42578125" style="111"/>
    <col min="12029" max="12029" width="44.7109375" style="111" customWidth="1"/>
    <col min="12030" max="12032" width="17.140625" style="111" customWidth="1"/>
    <col min="12033" max="12033" width="17.7109375" style="111" customWidth="1"/>
    <col min="12034" max="12034" width="16.140625" style="111" customWidth="1"/>
    <col min="12035" max="12035" width="14.140625" style="111" customWidth="1"/>
    <col min="12036" max="12036" width="14.28515625" style="111" customWidth="1"/>
    <col min="12037" max="12038" width="17.140625" style="111" customWidth="1"/>
    <col min="12039" max="12039" width="15.42578125" style="111" bestFit="1" customWidth="1"/>
    <col min="12040" max="12040" width="15.28515625" style="111" bestFit="1" customWidth="1"/>
    <col min="12041" max="12041" width="15.140625" style="111" customWidth="1"/>
    <col min="12042" max="12042" width="15.85546875" style="111" customWidth="1"/>
    <col min="12043" max="12043" width="15.5703125" style="111" customWidth="1"/>
    <col min="12044" max="12044" width="11.28515625" style="111" bestFit="1" customWidth="1"/>
    <col min="12045" max="12284" width="11.42578125" style="111"/>
    <col min="12285" max="12285" width="44.7109375" style="111" customWidth="1"/>
    <col min="12286" max="12288" width="17.140625" style="111" customWidth="1"/>
    <col min="12289" max="12289" width="17.7109375" style="111" customWidth="1"/>
    <col min="12290" max="12290" width="16.140625" style="111" customWidth="1"/>
    <col min="12291" max="12291" width="14.140625" style="111" customWidth="1"/>
    <col min="12292" max="12292" width="14.28515625" style="111" customWidth="1"/>
    <col min="12293" max="12294" width="17.140625" style="111" customWidth="1"/>
    <col min="12295" max="12295" width="15.42578125" style="111" bestFit="1" customWidth="1"/>
    <col min="12296" max="12296" width="15.28515625" style="111" bestFit="1" customWidth="1"/>
    <col min="12297" max="12297" width="15.140625" style="111" customWidth="1"/>
    <col min="12298" max="12298" width="15.85546875" style="111" customWidth="1"/>
    <col min="12299" max="12299" width="15.5703125" style="111" customWidth="1"/>
    <col min="12300" max="12300" width="11.28515625" style="111" bestFit="1" customWidth="1"/>
    <col min="12301" max="12540" width="11.42578125" style="111"/>
    <col min="12541" max="12541" width="44.7109375" style="111" customWidth="1"/>
    <col min="12542" max="12544" width="17.140625" style="111" customWidth="1"/>
    <col min="12545" max="12545" width="17.7109375" style="111" customWidth="1"/>
    <col min="12546" max="12546" width="16.140625" style="111" customWidth="1"/>
    <col min="12547" max="12547" width="14.140625" style="111" customWidth="1"/>
    <col min="12548" max="12548" width="14.28515625" style="111" customWidth="1"/>
    <col min="12549" max="12550" width="17.140625" style="111" customWidth="1"/>
    <col min="12551" max="12551" width="15.42578125" style="111" bestFit="1" customWidth="1"/>
    <col min="12552" max="12552" width="15.28515625" style="111" bestFit="1" customWidth="1"/>
    <col min="12553" max="12553" width="15.140625" style="111" customWidth="1"/>
    <col min="12554" max="12554" width="15.85546875" style="111" customWidth="1"/>
    <col min="12555" max="12555" width="15.5703125" style="111" customWidth="1"/>
    <col min="12556" max="12556" width="11.28515625" style="111" bestFit="1" customWidth="1"/>
    <col min="12557" max="12796" width="11.42578125" style="111"/>
    <col min="12797" max="12797" width="44.7109375" style="111" customWidth="1"/>
    <col min="12798" max="12800" width="17.140625" style="111" customWidth="1"/>
    <col min="12801" max="12801" width="17.7109375" style="111" customWidth="1"/>
    <col min="12802" max="12802" width="16.140625" style="111" customWidth="1"/>
    <col min="12803" max="12803" width="14.140625" style="111" customWidth="1"/>
    <col min="12804" max="12804" width="14.28515625" style="111" customWidth="1"/>
    <col min="12805" max="12806" width="17.140625" style="111" customWidth="1"/>
    <col min="12807" max="12807" width="15.42578125" style="111" bestFit="1" customWidth="1"/>
    <col min="12808" max="12808" width="15.28515625" style="111" bestFit="1" customWidth="1"/>
    <col min="12809" max="12809" width="15.140625" style="111" customWidth="1"/>
    <col min="12810" max="12810" width="15.85546875" style="111" customWidth="1"/>
    <col min="12811" max="12811" width="15.5703125" style="111" customWidth="1"/>
    <col min="12812" max="12812" width="11.28515625" style="111" bestFit="1" customWidth="1"/>
    <col min="12813" max="13052" width="11.42578125" style="111"/>
    <col min="13053" max="13053" width="44.7109375" style="111" customWidth="1"/>
    <col min="13054" max="13056" width="17.140625" style="111" customWidth="1"/>
    <col min="13057" max="13057" width="17.7109375" style="111" customWidth="1"/>
    <col min="13058" max="13058" width="16.140625" style="111" customWidth="1"/>
    <col min="13059" max="13059" width="14.140625" style="111" customWidth="1"/>
    <col min="13060" max="13060" width="14.28515625" style="111" customWidth="1"/>
    <col min="13061" max="13062" width="17.140625" style="111" customWidth="1"/>
    <col min="13063" max="13063" width="15.42578125" style="111" bestFit="1" customWidth="1"/>
    <col min="13064" max="13064" width="15.28515625" style="111" bestFit="1" customWidth="1"/>
    <col min="13065" max="13065" width="15.140625" style="111" customWidth="1"/>
    <col min="13066" max="13066" width="15.85546875" style="111" customWidth="1"/>
    <col min="13067" max="13067" width="15.5703125" style="111" customWidth="1"/>
    <col min="13068" max="13068" width="11.28515625" style="111" bestFit="1" customWidth="1"/>
    <col min="13069" max="13308" width="11.42578125" style="111"/>
    <col min="13309" max="13309" width="44.7109375" style="111" customWidth="1"/>
    <col min="13310" max="13312" width="17.140625" style="111" customWidth="1"/>
    <col min="13313" max="13313" width="17.7109375" style="111" customWidth="1"/>
    <col min="13314" max="13314" width="16.140625" style="111" customWidth="1"/>
    <col min="13315" max="13315" width="14.140625" style="111" customWidth="1"/>
    <col min="13316" max="13316" width="14.28515625" style="111" customWidth="1"/>
    <col min="13317" max="13318" width="17.140625" style="111" customWidth="1"/>
    <col min="13319" max="13319" width="15.42578125" style="111" bestFit="1" customWidth="1"/>
    <col min="13320" max="13320" width="15.28515625" style="111" bestFit="1" customWidth="1"/>
    <col min="13321" max="13321" width="15.140625" style="111" customWidth="1"/>
    <col min="13322" max="13322" width="15.85546875" style="111" customWidth="1"/>
    <col min="13323" max="13323" width="15.5703125" style="111" customWidth="1"/>
    <col min="13324" max="13324" width="11.28515625" style="111" bestFit="1" customWidth="1"/>
    <col min="13325" max="13564" width="11.42578125" style="111"/>
    <col min="13565" max="13565" width="44.7109375" style="111" customWidth="1"/>
    <col min="13566" max="13568" width="17.140625" style="111" customWidth="1"/>
    <col min="13569" max="13569" width="17.7109375" style="111" customWidth="1"/>
    <col min="13570" max="13570" width="16.140625" style="111" customWidth="1"/>
    <col min="13571" max="13571" width="14.140625" style="111" customWidth="1"/>
    <col min="13572" max="13572" width="14.28515625" style="111" customWidth="1"/>
    <col min="13573" max="13574" width="17.140625" style="111" customWidth="1"/>
    <col min="13575" max="13575" width="15.42578125" style="111" bestFit="1" customWidth="1"/>
    <col min="13576" max="13576" width="15.28515625" style="111" bestFit="1" customWidth="1"/>
    <col min="13577" max="13577" width="15.140625" style="111" customWidth="1"/>
    <col min="13578" max="13578" width="15.85546875" style="111" customWidth="1"/>
    <col min="13579" max="13579" width="15.5703125" style="111" customWidth="1"/>
    <col min="13580" max="13580" width="11.28515625" style="111" bestFit="1" customWidth="1"/>
    <col min="13581" max="13820" width="11.42578125" style="111"/>
    <col min="13821" max="13821" width="44.7109375" style="111" customWidth="1"/>
    <col min="13822" max="13824" width="17.140625" style="111" customWidth="1"/>
    <col min="13825" max="13825" width="17.7109375" style="111" customWidth="1"/>
    <col min="13826" max="13826" width="16.140625" style="111" customWidth="1"/>
    <col min="13827" max="13827" width="14.140625" style="111" customWidth="1"/>
    <col min="13828" max="13828" width="14.28515625" style="111" customWidth="1"/>
    <col min="13829" max="13830" width="17.140625" style="111" customWidth="1"/>
    <col min="13831" max="13831" width="15.42578125" style="111" bestFit="1" customWidth="1"/>
    <col min="13832" max="13832" width="15.28515625" style="111" bestFit="1" customWidth="1"/>
    <col min="13833" max="13833" width="15.140625" style="111" customWidth="1"/>
    <col min="13834" max="13834" width="15.85546875" style="111" customWidth="1"/>
    <col min="13835" max="13835" width="15.5703125" style="111" customWidth="1"/>
    <col min="13836" max="13836" width="11.28515625" style="111" bestFit="1" customWidth="1"/>
    <col min="13837" max="14076" width="11.42578125" style="111"/>
    <col min="14077" max="14077" width="44.7109375" style="111" customWidth="1"/>
    <col min="14078" max="14080" width="17.140625" style="111" customWidth="1"/>
    <col min="14081" max="14081" width="17.7109375" style="111" customWidth="1"/>
    <col min="14082" max="14082" width="16.140625" style="111" customWidth="1"/>
    <col min="14083" max="14083" width="14.140625" style="111" customWidth="1"/>
    <col min="14084" max="14084" width="14.28515625" style="111" customWidth="1"/>
    <col min="14085" max="14086" width="17.140625" style="111" customWidth="1"/>
    <col min="14087" max="14087" width="15.42578125" style="111" bestFit="1" customWidth="1"/>
    <col min="14088" max="14088" width="15.28515625" style="111" bestFit="1" customWidth="1"/>
    <col min="14089" max="14089" width="15.140625" style="111" customWidth="1"/>
    <col min="14090" max="14090" width="15.85546875" style="111" customWidth="1"/>
    <col min="14091" max="14091" width="15.5703125" style="111" customWidth="1"/>
    <col min="14092" max="14092" width="11.28515625" style="111" bestFit="1" customWidth="1"/>
    <col min="14093" max="14332" width="11.42578125" style="111"/>
    <col min="14333" max="14333" width="44.7109375" style="111" customWidth="1"/>
    <col min="14334" max="14336" width="17.140625" style="111" customWidth="1"/>
    <col min="14337" max="14337" width="17.7109375" style="111" customWidth="1"/>
    <col min="14338" max="14338" width="16.140625" style="111" customWidth="1"/>
    <col min="14339" max="14339" width="14.140625" style="111" customWidth="1"/>
    <col min="14340" max="14340" width="14.28515625" style="111" customWidth="1"/>
    <col min="14341" max="14342" width="17.140625" style="111" customWidth="1"/>
    <col min="14343" max="14343" width="15.42578125" style="111" bestFit="1" customWidth="1"/>
    <col min="14344" max="14344" width="15.28515625" style="111" bestFit="1" customWidth="1"/>
    <col min="14345" max="14345" width="15.140625" style="111" customWidth="1"/>
    <col min="14346" max="14346" width="15.85546875" style="111" customWidth="1"/>
    <col min="14347" max="14347" width="15.5703125" style="111" customWidth="1"/>
    <col min="14348" max="14348" width="11.28515625" style="111" bestFit="1" customWidth="1"/>
    <col min="14349" max="14588" width="11.42578125" style="111"/>
    <col min="14589" max="14589" width="44.7109375" style="111" customWidth="1"/>
    <col min="14590" max="14592" width="17.140625" style="111" customWidth="1"/>
    <col min="14593" max="14593" width="17.7109375" style="111" customWidth="1"/>
    <col min="14594" max="14594" width="16.140625" style="111" customWidth="1"/>
    <col min="14595" max="14595" width="14.140625" style="111" customWidth="1"/>
    <col min="14596" max="14596" width="14.28515625" style="111" customWidth="1"/>
    <col min="14597" max="14598" width="17.140625" style="111" customWidth="1"/>
    <col min="14599" max="14599" width="15.42578125" style="111" bestFit="1" customWidth="1"/>
    <col min="14600" max="14600" width="15.28515625" style="111" bestFit="1" customWidth="1"/>
    <col min="14601" max="14601" width="15.140625" style="111" customWidth="1"/>
    <col min="14602" max="14602" width="15.85546875" style="111" customWidth="1"/>
    <col min="14603" max="14603" width="15.5703125" style="111" customWidth="1"/>
    <col min="14604" max="14604" width="11.28515625" style="111" bestFit="1" customWidth="1"/>
    <col min="14605" max="14844" width="11.42578125" style="111"/>
    <col min="14845" max="14845" width="44.7109375" style="111" customWidth="1"/>
    <col min="14846" max="14848" width="17.140625" style="111" customWidth="1"/>
    <col min="14849" max="14849" width="17.7109375" style="111" customWidth="1"/>
    <col min="14850" max="14850" width="16.140625" style="111" customWidth="1"/>
    <col min="14851" max="14851" width="14.140625" style="111" customWidth="1"/>
    <col min="14852" max="14852" width="14.28515625" style="111" customWidth="1"/>
    <col min="14853" max="14854" width="17.140625" style="111" customWidth="1"/>
    <col min="14855" max="14855" width="15.42578125" style="111" bestFit="1" customWidth="1"/>
    <col min="14856" max="14856" width="15.28515625" style="111" bestFit="1" customWidth="1"/>
    <col min="14857" max="14857" width="15.140625" style="111" customWidth="1"/>
    <col min="14858" max="14858" width="15.85546875" style="111" customWidth="1"/>
    <col min="14859" max="14859" width="15.5703125" style="111" customWidth="1"/>
    <col min="14860" max="14860" width="11.28515625" style="111" bestFit="1" customWidth="1"/>
    <col min="14861" max="15100" width="11.42578125" style="111"/>
    <col min="15101" max="15101" width="44.7109375" style="111" customWidth="1"/>
    <col min="15102" max="15104" width="17.140625" style="111" customWidth="1"/>
    <col min="15105" max="15105" width="17.7109375" style="111" customWidth="1"/>
    <col min="15106" max="15106" width="16.140625" style="111" customWidth="1"/>
    <col min="15107" max="15107" width="14.140625" style="111" customWidth="1"/>
    <col min="15108" max="15108" width="14.28515625" style="111" customWidth="1"/>
    <col min="15109" max="15110" width="17.140625" style="111" customWidth="1"/>
    <col min="15111" max="15111" width="15.42578125" style="111" bestFit="1" customWidth="1"/>
    <col min="15112" max="15112" width="15.28515625" style="111" bestFit="1" customWidth="1"/>
    <col min="15113" max="15113" width="15.140625" style="111" customWidth="1"/>
    <col min="15114" max="15114" width="15.85546875" style="111" customWidth="1"/>
    <col min="15115" max="15115" width="15.5703125" style="111" customWidth="1"/>
    <col min="15116" max="15116" width="11.28515625" style="111" bestFit="1" customWidth="1"/>
    <col min="15117" max="15356" width="11.42578125" style="111"/>
    <col min="15357" max="15357" width="44.7109375" style="111" customWidth="1"/>
    <col min="15358" max="15360" width="17.140625" style="111" customWidth="1"/>
    <col min="15361" max="15361" width="17.7109375" style="111" customWidth="1"/>
    <col min="15362" max="15362" width="16.140625" style="111" customWidth="1"/>
    <col min="15363" max="15363" width="14.140625" style="111" customWidth="1"/>
    <col min="15364" max="15364" width="14.28515625" style="111" customWidth="1"/>
    <col min="15365" max="15366" width="17.140625" style="111" customWidth="1"/>
    <col min="15367" max="15367" width="15.42578125" style="111" bestFit="1" customWidth="1"/>
    <col min="15368" max="15368" width="15.28515625" style="111" bestFit="1" customWidth="1"/>
    <col min="15369" max="15369" width="15.140625" style="111" customWidth="1"/>
    <col min="15370" max="15370" width="15.85546875" style="111" customWidth="1"/>
    <col min="15371" max="15371" width="15.5703125" style="111" customWidth="1"/>
    <col min="15372" max="15372" width="11.28515625" style="111" bestFit="1" customWidth="1"/>
    <col min="15373" max="15612" width="11.42578125" style="111"/>
    <col min="15613" max="15613" width="44.7109375" style="111" customWidth="1"/>
    <col min="15614" max="15616" width="17.140625" style="111" customWidth="1"/>
    <col min="15617" max="15617" width="17.7109375" style="111" customWidth="1"/>
    <col min="15618" max="15618" width="16.140625" style="111" customWidth="1"/>
    <col min="15619" max="15619" width="14.140625" style="111" customWidth="1"/>
    <col min="15620" max="15620" width="14.28515625" style="111" customWidth="1"/>
    <col min="15621" max="15622" width="17.140625" style="111" customWidth="1"/>
    <col min="15623" max="15623" width="15.42578125" style="111" bestFit="1" customWidth="1"/>
    <col min="15624" max="15624" width="15.28515625" style="111" bestFit="1" customWidth="1"/>
    <col min="15625" max="15625" width="15.140625" style="111" customWidth="1"/>
    <col min="15626" max="15626" width="15.85546875" style="111" customWidth="1"/>
    <col min="15627" max="15627" width="15.5703125" style="111" customWidth="1"/>
    <col min="15628" max="15628" width="11.28515625" style="111" bestFit="1" customWidth="1"/>
    <col min="15629" max="15868" width="11.42578125" style="111"/>
    <col min="15869" max="15869" width="44.7109375" style="111" customWidth="1"/>
    <col min="15870" max="15872" width="17.140625" style="111" customWidth="1"/>
    <col min="15873" max="15873" width="17.7109375" style="111" customWidth="1"/>
    <col min="15874" max="15874" width="16.140625" style="111" customWidth="1"/>
    <col min="15875" max="15875" width="14.140625" style="111" customWidth="1"/>
    <col min="15876" max="15876" width="14.28515625" style="111" customWidth="1"/>
    <col min="15877" max="15878" width="17.140625" style="111" customWidth="1"/>
    <col min="15879" max="15879" width="15.42578125" style="111" bestFit="1" customWidth="1"/>
    <col min="15880" max="15880" width="15.28515625" style="111" bestFit="1" customWidth="1"/>
    <col min="15881" max="15881" width="15.140625" style="111" customWidth="1"/>
    <col min="15882" max="15882" width="15.85546875" style="111" customWidth="1"/>
    <col min="15883" max="15883" width="15.5703125" style="111" customWidth="1"/>
    <col min="15884" max="15884" width="11.28515625" style="111" bestFit="1" customWidth="1"/>
    <col min="15885" max="16124" width="11.42578125" style="111"/>
    <col min="16125" max="16125" width="44.7109375" style="111" customWidth="1"/>
    <col min="16126" max="16128" width="17.140625" style="111" customWidth="1"/>
    <col min="16129" max="16129" width="17.7109375" style="111" customWidth="1"/>
    <col min="16130" max="16130" width="16.140625" style="111" customWidth="1"/>
    <col min="16131" max="16131" width="14.140625" style="111" customWidth="1"/>
    <col min="16132" max="16132" width="14.28515625" style="111" customWidth="1"/>
    <col min="16133" max="16134" width="17.140625" style="111" customWidth="1"/>
    <col min="16135" max="16135" width="15.42578125" style="111" bestFit="1" customWidth="1"/>
    <col min="16136" max="16136" width="15.28515625" style="111" bestFit="1" customWidth="1"/>
    <col min="16137" max="16137" width="15.140625" style="111" customWidth="1"/>
    <col min="16138" max="16138" width="15.85546875" style="111" customWidth="1"/>
    <col min="16139" max="16139" width="15.5703125" style="111" customWidth="1"/>
    <col min="16140" max="16140" width="11.28515625" style="111" bestFit="1" customWidth="1"/>
    <col min="16141" max="16384" width="11.42578125" style="111"/>
  </cols>
  <sheetData>
    <row r="1" spans="1:13" x14ac:dyDescent="0.2">
      <c r="A1" s="223" t="s">
        <v>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3" x14ac:dyDescent="0.2">
      <c r="A2" s="225">
        <v>45726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3" ht="11.25" x14ac:dyDescent="0.2">
      <c r="A3" s="112"/>
      <c r="B3" s="111"/>
      <c r="C3" s="111"/>
      <c r="E3" s="111"/>
    </row>
    <row r="4" spans="1:13" ht="13.5" customHeight="1" thickBot="1" x14ac:dyDescent="0.25">
      <c r="A4" s="112"/>
      <c r="B4" s="111"/>
      <c r="C4" s="227"/>
      <c r="D4" s="227"/>
      <c r="E4" s="111"/>
    </row>
    <row r="5" spans="1:13" ht="12.75" customHeight="1" x14ac:dyDescent="0.2">
      <c r="A5" s="228" t="s">
        <v>0</v>
      </c>
      <c r="B5" s="230" t="s">
        <v>9</v>
      </c>
      <c r="C5" s="114" t="s">
        <v>10</v>
      </c>
      <c r="D5" s="114" t="s">
        <v>10</v>
      </c>
      <c r="E5" s="230" t="s">
        <v>1</v>
      </c>
      <c r="F5" s="221" t="s">
        <v>7</v>
      </c>
      <c r="G5" s="221" t="s">
        <v>8</v>
      </c>
      <c r="H5" s="221" t="s">
        <v>2</v>
      </c>
      <c r="I5" s="221" t="s">
        <v>3</v>
      </c>
      <c r="J5" s="221" t="s">
        <v>4</v>
      </c>
      <c r="K5" s="221" t="s">
        <v>5</v>
      </c>
    </row>
    <row r="6" spans="1:13" ht="23.25" customHeight="1" thickBot="1" x14ac:dyDescent="0.25">
      <c r="A6" s="229"/>
      <c r="B6" s="231"/>
      <c r="C6" s="115" t="s">
        <v>11</v>
      </c>
      <c r="D6" s="115" t="s">
        <v>12</v>
      </c>
      <c r="E6" s="231" t="s">
        <v>6</v>
      </c>
      <c r="F6" s="222" t="s">
        <v>6</v>
      </c>
      <c r="G6" s="222" t="s">
        <v>6</v>
      </c>
      <c r="H6" s="222"/>
      <c r="I6" s="222"/>
      <c r="J6" s="222"/>
      <c r="K6" s="222" t="s">
        <v>6</v>
      </c>
    </row>
    <row r="7" spans="1:13" x14ac:dyDescent="0.2">
      <c r="A7" s="1" t="s">
        <v>15</v>
      </c>
      <c r="B7" s="116">
        <v>2395680.2799999998</v>
      </c>
      <c r="C7" s="116">
        <v>179475.21</v>
      </c>
      <c r="D7" s="116">
        <v>126932.82</v>
      </c>
      <c r="E7" s="116"/>
      <c r="F7" s="116">
        <v>7663557.0499999998</v>
      </c>
      <c r="G7" s="116">
        <v>82676.160000000003</v>
      </c>
      <c r="H7" s="117"/>
      <c r="I7" s="117"/>
      <c r="J7" s="117">
        <v>13511.83</v>
      </c>
      <c r="K7" s="118">
        <v>10461833.35</v>
      </c>
      <c r="L7" s="113"/>
      <c r="M7" s="113"/>
    </row>
    <row r="8" spans="1:13" x14ac:dyDescent="0.2">
      <c r="A8" s="2" t="s">
        <v>16</v>
      </c>
      <c r="B8" s="116">
        <v>2264369.4300000002</v>
      </c>
      <c r="C8" s="116">
        <v>169637.9</v>
      </c>
      <c r="D8" s="116">
        <v>119975.44</v>
      </c>
      <c r="E8" s="116"/>
      <c r="F8" s="116">
        <v>6892421.0499999998</v>
      </c>
      <c r="G8" s="116">
        <v>74356.97</v>
      </c>
      <c r="H8" s="117"/>
      <c r="I8" s="117"/>
      <c r="J8" s="117">
        <v>12152.22</v>
      </c>
      <c r="K8" s="118">
        <v>9532913.0099999998</v>
      </c>
      <c r="L8" s="113"/>
      <c r="M8" s="113"/>
    </row>
    <row r="9" spans="1:13" x14ac:dyDescent="0.2">
      <c r="A9" s="2" t="s">
        <v>17</v>
      </c>
      <c r="B9" s="116"/>
      <c r="C9" s="116"/>
      <c r="E9" s="116"/>
      <c r="F9" s="116">
        <v>2678219.46</v>
      </c>
      <c r="G9" s="116">
        <v>28893.23</v>
      </c>
      <c r="H9" s="117"/>
      <c r="I9" s="117">
        <v>7665.83</v>
      </c>
      <c r="J9" s="117">
        <v>4722.04</v>
      </c>
      <c r="K9" s="118">
        <v>2719500.56</v>
      </c>
      <c r="L9" s="113"/>
      <c r="M9" s="113"/>
    </row>
    <row r="10" spans="1:13" x14ac:dyDescent="0.2">
      <c r="A10" s="2" t="s">
        <v>18</v>
      </c>
      <c r="B10" s="116"/>
      <c r="C10" s="116"/>
      <c r="D10" s="116"/>
      <c r="E10" s="116"/>
      <c r="F10" s="116">
        <v>2834207.82</v>
      </c>
      <c r="G10" s="116">
        <v>30576.06</v>
      </c>
      <c r="H10" s="117"/>
      <c r="I10" s="117">
        <v>11380.92</v>
      </c>
      <c r="J10" s="117">
        <v>4997.07</v>
      </c>
      <c r="K10" s="118">
        <v>2881161.87</v>
      </c>
      <c r="L10" s="113"/>
      <c r="M10" s="113"/>
    </row>
    <row r="11" spans="1:13" x14ac:dyDescent="0.2">
      <c r="A11" s="2" t="s">
        <v>19</v>
      </c>
      <c r="B11" s="116"/>
      <c r="C11" s="116"/>
      <c r="D11" s="116"/>
      <c r="E11" s="116"/>
      <c r="F11" s="116">
        <v>2746149.87</v>
      </c>
      <c r="G11" s="116">
        <v>29626.080000000002</v>
      </c>
      <c r="H11" s="117"/>
      <c r="I11" s="117"/>
      <c r="J11" s="117">
        <v>4841.8100000000004</v>
      </c>
      <c r="K11" s="118">
        <v>2780617.76</v>
      </c>
      <c r="L11" s="113"/>
      <c r="M11" s="113"/>
    </row>
    <row r="12" spans="1:13" x14ac:dyDescent="0.2">
      <c r="A12" s="2" t="s">
        <v>20</v>
      </c>
      <c r="B12" s="116"/>
      <c r="C12" s="116"/>
      <c r="D12" s="116"/>
      <c r="E12" s="116"/>
      <c r="F12" s="116">
        <v>2568776.02</v>
      </c>
      <c r="G12" s="116">
        <v>27712.53</v>
      </c>
      <c r="H12" s="117"/>
      <c r="I12" s="117">
        <v>5032</v>
      </c>
      <c r="J12" s="117">
        <v>4529.08</v>
      </c>
      <c r="K12" s="118">
        <v>2606049.63</v>
      </c>
      <c r="L12" s="113"/>
      <c r="M12" s="113"/>
    </row>
    <row r="13" spans="1:13" x14ac:dyDescent="0.2">
      <c r="A13" s="2" t="s">
        <v>21</v>
      </c>
      <c r="B13" s="116"/>
      <c r="C13" s="116"/>
      <c r="D13" s="116"/>
      <c r="E13" s="116"/>
      <c r="F13" s="116">
        <v>3103413.53</v>
      </c>
      <c r="G13" s="116">
        <v>33480.32</v>
      </c>
      <c r="H13" s="117"/>
      <c r="I13" s="117"/>
      <c r="J13" s="117">
        <v>5471.71</v>
      </c>
      <c r="K13" s="118">
        <v>3142365.56</v>
      </c>
      <c r="L13" s="113"/>
      <c r="M13" s="113"/>
    </row>
    <row r="14" spans="1:13" x14ac:dyDescent="0.2">
      <c r="A14" s="2" t="s">
        <v>22</v>
      </c>
      <c r="B14" s="116"/>
      <c r="C14" s="116"/>
      <c r="D14" s="116"/>
      <c r="E14" s="116"/>
      <c r="F14" s="116">
        <v>2526005.0099999998</v>
      </c>
      <c r="G14" s="116">
        <v>27251.1</v>
      </c>
      <c r="H14" s="117"/>
      <c r="I14" s="117"/>
      <c r="J14" s="117">
        <v>4453.67</v>
      </c>
      <c r="K14" s="118">
        <v>2557709.7799999998</v>
      </c>
      <c r="L14" s="113"/>
      <c r="M14" s="113"/>
    </row>
    <row r="15" spans="1:13" x14ac:dyDescent="0.2">
      <c r="A15" s="2" t="s">
        <v>23</v>
      </c>
      <c r="B15" s="116"/>
      <c r="C15" s="116"/>
      <c r="D15" s="116"/>
      <c r="E15" s="116"/>
      <c r="F15" s="116">
        <v>2944909.23</v>
      </c>
      <c r="G15" s="116">
        <v>31770.34</v>
      </c>
      <c r="H15" s="117"/>
      <c r="I15" s="117"/>
      <c r="J15" s="117">
        <v>5192.25</v>
      </c>
      <c r="K15" s="118">
        <v>2981871.82</v>
      </c>
      <c r="L15" s="113"/>
      <c r="M15" s="113"/>
    </row>
    <row r="16" spans="1:13" x14ac:dyDescent="0.2">
      <c r="A16" s="2" t="s">
        <v>24</v>
      </c>
      <c r="B16" s="116"/>
      <c r="C16" s="116"/>
      <c r="D16" s="116"/>
      <c r="E16" s="116"/>
      <c r="F16" s="116">
        <v>4653233.34</v>
      </c>
      <c r="G16" s="116">
        <v>50200.12</v>
      </c>
      <c r="H16" s="117"/>
      <c r="I16" s="117"/>
      <c r="J16" s="117">
        <v>8204.25</v>
      </c>
      <c r="K16" s="118">
        <v>4711637.71</v>
      </c>
      <c r="L16" s="113"/>
      <c r="M16" s="113"/>
    </row>
    <row r="17" spans="1:13" x14ac:dyDescent="0.2">
      <c r="A17" s="2" t="s">
        <v>25</v>
      </c>
      <c r="B17" s="116"/>
      <c r="C17" s="116"/>
      <c r="D17" s="116"/>
      <c r="E17" s="116"/>
      <c r="F17" s="116">
        <v>2773825.23</v>
      </c>
      <c r="G17" s="116">
        <v>29924.639999999999</v>
      </c>
      <c r="H17" s="117"/>
      <c r="I17" s="117"/>
      <c r="J17" s="117">
        <v>4890.6099999999997</v>
      </c>
      <c r="K17" s="118">
        <v>2808640.48</v>
      </c>
      <c r="L17" s="113"/>
      <c r="M17" s="113"/>
    </row>
    <row r="18" spans="1:13" x14ac:dyDescent="0.2">
      <c r="A18" s="2" t="s">
        <v>26</v>
      </c>
      <c r="B18" s="116"/>
      <c r="C18" s="116"/>
      <c r="D18" s="116"/>
      <c r="E18" s="116"/>
      <c r="F18" s="116">
        <v>2743633.93</v>
      </c>
      <c r="G18" s="116">
        <v>29598.93</v>
      </c>
      <c r="H18" s="117"/>
      <c r="I18" s="117">
        <v>9204.5499999999993</v>
      </c>
      <c r="J18" s="117">
        <v>4837.38</v>
      </c>
      <c r="K18" s="118">
        <v>2787274.79</v>
      </c>
      <c r="L18" s="113"/>
      <c r="M18" s="113"/>
    </row>
    <row r="19" spans="1:13" x14ac:dyDescent="0.2">
      <c r="A19" s="2" t="s">
        <v>27</v>
      </c>
      <c r="B19" s="116"/>
      <c r="C19" s="116"/>
      <c r="D19" s="116"/>
      <c r="E19" s="116"/>
      <c r="F19" s="116">
        <v>2967552.7</v>
      </c>
      <c r="G19" s="116">
        <v>32014.62</v>
      </c>
      <c r="H19" s="117"/>
      <c r="I19" s="117">
        <v>14583.11</v>
      </c>
      <c r="J19" s="117">
        <v>5232.17</v>
      </c>
      <c r="K19" s="118">
        <v>3019382.6</v>
      </c>
      <c r="L19" s="113"/>
      <c r="M19" s="113"/>
    </row>
    <row r="20" spans="1:13" x14ac:dyDescent="0.2">
      <c r="A20" s="2" t="s">
        <v>28</v>
      </c>
      <c r="B20" s="116"/>
      <c r="C20" s="116"/>
      <c r="D20" s="116"/>
      <c r="E20" s="116"/>
      <c r="F20" s="116">
        <v>4163882.77</v>
      </c>
      <c r="G20" s="116">
        <v>44920.89</v>
      </c>
      <c r="H20" s="118"/>
      <c r="I20" s="118"/>
      <c r="J20" s="118">
        <v>7341.46</v>
      </c>
      <c r="K20" s="118">
        <v>4216145.12</v>
      </c>
      <c r="L20" s="113"/>
      <c r="M20" s="113"/>
    </row>
    <row r="21" spans="1:13" x14ac:dyDescent="0.2">
      <c r="A21" s="2" t="s">
        <v>29</v>
      </c>
      <c r="B21" s="116"/>
      <c r="C21" s="116"/>
      <c r="D21" s="116"/>
      <c r="E21" s="116"/>
      <c r="F21" s="116">
        <v>3799071.29</v>
      </c>
      <c r="G21" s="116">
        <v>40985.230000000003</v>
      </c>
      <c r="H21" s="118"/>
      <c r="I21" s="118"/>
      <c r="J21" s="118">
        <v>6698.25</v>
      </c>
      <c r="K21" s="118">
        <v>3846754.77</v>
      </c>
      <c r="L21" s="113"/>
      <c r="M21" s="113"/>
    </row>
    <row r="22" spans="1:13" x14ac:dyDescent="0.2">
      <c r="A22" s="2" t="s">
        <v>30</v>
      </c>
      <c r="B22" s="116"/>
      <c r="C22" s="116"/>
      <c r="D22" s="116"/>
      <c r="E22" s="116"/>
      <c r="F22" s="116">
        <v>2900880.26</v>
      </c>
      <c r="G22" s="116">
        <v>31295.34</v>
      </c>
      <c r="H22" s="118"/>
      <c r="I22" s="118">
        <v>12988.95</v>
      </c>
      <c r="J22" s="118">
        <v>5114.62</v>
      </c>
      <c r="K22" s="118">
        <v>2950279.17</v>
      </c>
      <c r="L22" s="113"/>
      <c r="M22" s="113"/>
    </row>
    <row r="23" spans="1:13" x14ac:dyDescent="0.2">
      <c r="A23" s="2" t="s">
        <v>31</v>
      </c>
      <c r="B23" s="116"/>
      <c r="C23" s="116"/>
      <c r="D23" s="116"/>
      <c r="E23" s="116"/>
      <c r="F23" s="116">
        <v>2707152.78</v>
      </c>
      <c r="G23" s="116">
        <v>29205.37</v>
      </c>
      <c r="H23" s="118"/>
      <c r="I23" s="118"/>
      <c r="J23" s="118">
        <v>4773.0600000000004</v>
      </c>
      <c r="K23" s="118">
        <v>2741131.21</v>
      </c>
      <c r="L23" s="113"/>
      <c r="M23" s="113"/>
    </row>
    <row r="24" spans="1:13" x14ac:dyDescent="0.2">
      <c r="A24" s="2" t="s">
        <v>32</v>
      </c>
      <c r="B24" s="116"/>
      <c r="C24" s="116"/>
      <c r="D24" s="116"/>
      <c r="E24" s="116"/>
      <c r="F24" s="116">
        <v>3748752.46</v>
      </c>
      <c r="G24" s="116">
        <v>40442.370000000003</v>
      </c>
      <c r="H24" s="118"/>
      <c r="I24" s="118"/>
      <c r="J24" s="118">
        <v>6609.53</v>
      </c>
      <c r="K24" s="118">
        <v>3795804.36</v>
      </c>
      <c r="L24" s="113"/>
      <c r="M24" s="113"/>
    </row>
    <row r="25" spans="1:13" x14ac:dyDescent="0.2">
      <c r="A25" s="2" t="s">
        <v>33</v>
      </c>
      <c r="B25" s="116"/>
      <c r="C25" s="116"/>
      <c r="D25" s="116"/>
      <c r="E25" s="116"/>
      <c r="F25" s="116">
        <v>2840497.67</v>
      </c>
      <c r="G25" s="116">
        <v>30643.919999999998</v>
      </c>
      <c r="H25" s="118"/>
      <c r="I25" s="118"/>
      <c r="J25" s="118">
        <v>5008.16</v>
      </c>
      <c r="K25" s="118">
        <v>2876149.75</v>
      </c>
      <c r="L25" s="113"/>
      <c r="M25" s="113"/>
    </row>
    <row r="26" spans="1:13" x14ac:dyDescent="0.2">
      <c r="A26" s="2" t="s">
        <v>34</v>
      </c>
      <c r="B26" s="116"/>
      <c r="C26" s="116"/>
      <c r="D26" s="116"/>
      <c r="E26" s="116"/>
      <c r="F26" s="116">
        <v>3552509.04</v>
      </c>
      <c r="G26" s="116">
        <v>38325.26</v>
      </c>
      <c r="H26" s="118"/>
      <c r="I26" s="118"/>
      <c r="J26" s="118">
        <v>6263.53</v>
      </c>
      <c r="K26" s="118">
        <v>3597097.83</v>
      </c>
      <c r="L26" s="113"/>
      <c r="M26" s="113"/>
    </row>
    <row r="27" spans="1:13" x14ac:dyDescent="0.2">
      <c r="A27" s="2" t="s">
        <v>35</v>
      </c>
      <c r="B27" s="116"/>
      <c r="C27" s="116"/>
      <c r="D27" s="116"/>
      <c r="E27" s="116"/>
      <c r="F27" s="116">
        <v>2917233.88</v>
      </c>
      <c r="G27" s="116">
        <v>31471.77</v>
      </c>
      <c r="H27" s="118"/>
      <c r="I27" s="118">
        <v>13377.09</v>
      </c>
      <c r="J27" s="118">
        <v>5143.46</v>
      </c>
      <c r="K27" s="118">
        <v>2967226.2</v>
      </c>
      <c r="L27" s="113"/>
      <c r="M27" s="113"/>
    </row>
    <row r="28" spans="1:13" x14ac:dyDescent="0.2">
      <c r="A28" s="2" t="s">
        <v>36</v>
      </c>
      <c r="B28" s="116"/>
      <c r="C28" s="116"/>
      <c r="D28" s="116"/>
      <c r="E28" s="116"/>
      <c r="F28" s="116">
        <v>3728624.93</v>
      </c>
      <c r="G28" s="116">
        <v>40225.230000000003</v>
      </c>
      <c r="H28" s="118"/>
      <c r="I28" s="118"/>
      <c r="J28" s="118">
        <v>6574.04</v>
      </c>
      <c r="K28" s="118">
        <v>3775424.2</v>
      </c>
      <c r="L28" s="113"/>
      <c r="M28" s="113"/>
    </row>
    <row r="29" spans="1:13" x14ac:dyDescent="0.2">
      <c r="A29" s="2" t="s">
        <v>37</v>
      </c>
      <c r="B29" s="116">
        <v>2627108.23</v>
      </c>
      <c r="C29" s="116">
        <v>196812.9</v>
      </c>
      <c r="D29" s="116">
        <v>139194.81</v>
      </c>
      <c r="E29" s="116"/>
      <c r="F29" s="116">
        <v>7842188.8799999999</v>
      </c>
      <c r="G29" s="116">
        <v>84603.28</v>
      </c>
      <c r="H29" s="118"/>
      <c r="I29" s="118">
        <v>93459.42</v>
      </c>
      <c r="J29" s="118">
        <v>13826.78</v>
      </c>
      <c r="K29" s="118">
        <v>10997194.300000001</v>
      </c>
      <c r="L29" s="113"/>
      <c r="M29" s="113"/>
    </row>
    <row r="30" spans="1:13" x14ac:dyDescent="0.2">
      <c r="A30" s="2" t="s">
        <v>38</v>
      </c>
      <c r="B30" s="116">
        <v>3326739.56</v>
      </c>
      <c r="C30" s="116">
        <v>249226.61</v>
      </c>
      <c r="D30" s="116">
        <v>176264.1</v>
      </c>
      <c r="E30" s="116"/>
      <c r="F30" s="116">
        <v>11707932.609999999</v>
      </c>
      <c r="G30" s="116">
        <v>126307.78</v>
      </c>
      <c r="H30" s="118"/>
      <c r="I30" s="118"/>
      <c r="J30" s="118">
        <v>20642.580000000002</v>
      </c>
      <c r="K30" s="118">
        <v>15607113.24</v>
      </c>
      <c r="L30" s="113"/>
      <c r="M30" s="113"/>
    </row>
    <row r="31" spans="1:13" x14ac:dyDescent="0.2">
      <c r="A31" s="2" t="s">
        <v>39</v>
      </c>
      <c r="B31" s="116">
        <v>90418808.530000001</v>
      </c>
      <c r="C31" s="116">
        <v>6773831.3799999999</v>
      </c>
      <c r="D31" s="116">
        <v>4790753.83</v>
      </c>
      <c r="E31" s="116"/>
      <c r="F31" s="116">
        <v>503188249.93000001</v>
      </c>
      <c r="G31" s="116">
        <v>5428506.7000000002</v>
      </c>
      <c r="H31" s="118"/>
      <c r="I31" s="118">
        <v>11508927.119999999</v>
      </c>
      <c r="J31" s="118">
        <v>887185.22</v>
      </c>
      <c r="K31" s="118">
        <v>622996262.71000004</v>
      </c>
      <c r="L31" s="113"/>
      <c r="M31" s="113"/>
    </row>
    <row r="32" spans="1:13" x14ac:dyDescent="0.2">
      <c r="A32" s="2" t="s">
        <v>40</v>
      </c>
      <c r="B32" s="116">
        <v>2828530.75</v>
      </c>
      <c r="C32" s="116">
        <v>211902.71</v>
      </c>
      <c r="D32" s="116">
        <v>149866.99</v>
      </c>
      <c r="E32" s="116"/>
      <c r="F32" s="116">
        <v>7760420.7800000003</v>
      </c>
      <c r="G32" s="116">
        <v>83721.14</v>
      </c>
      <c r="H32" s="118"/>
      <c r="I32" s="118"/>
      <c r="J32" s="118">
        <v>13682.61</v>
      </c>
      <c r="K32" s="118">
        <v>11048124.98</v>
      </c>
      <c r="L32" s="113"/>
      <c r="M32" s="113"/>
    </row>
    <row r="33" spans="1:13" x14ac:dyDescent="0.2">
      <c r="A33" s="2" t="s">
        <v>41</v>
      </c>
      <c r="B33" s="116">
        <v>4532600.95</v>
      </c>
      <c r="C33" s="116">
        <v>339565.13</v>
      </c>
      <c r="D33" s="116">
        <v>240155.51</v>
      </c>
      <c r="E33" s="116"/>
      <c r="F33" s="116">
        <v>15429009.710000001</v>
      </c>
      <c r="G33" s="116">
        <v>166451.59</v>
      </c>
      <c r="H33" s="118"/>
      <c r="I33" s="118"/>
      <c r="J33" s="118">
        <v>27203.32</v>
      </c>
      <c r="K33" s="118">
        <v>20734986.210000001</v>
      </c>
      <c r="L33" s="113"/>
      <c r="M33" s="113"/>
    </row>
    <row r="34" spans="1:13" x14ac:dyDescent="0.2">
      <c r="A34" s="2" t="s">
        <v>42</v>
      </c>
      <c r="B34" s="116">
        <v>3309508.72</v>
      </c>
      <c r="C34" s="116">
        <v>247935.74</v>
      </c>
      <c r="D34" s="116">
        <v>175351.14</v>
      </c>
      <c r="E34" s="116"/>
      <c r="F34" s="116">
        <v>16309589.15</v>
      </c>
      <c r="G34" s="116">
        <v>175951.47</v>
      </c>
      <c r="H34" s="118"/>
      <c r="I34" s="118"/>
      <c r="J34" s="118">
        <v>28755.89</v>
      </c>
      <c r="K34" s="118">
        <v>20247092.109999999</v>
      </c>
      <c r="L34" s="113"/>
      <c r="M34" s="113"/>
    </row>
    <row r="35" spans="1:13" x14ac:dyDescent="0.2">
      <c r="A35" s="2" t="s">
        <v>43</v>
      </c>
      <c r="B35" s="116">
        <v>4693323.05</v>
      </c>
      <c r="C35" s="116">
        <v>351605.82</v>
      </c>
      <c r="D35" s="116">
        <v>248671.22</v>
      </c>
      <c r="E35" s="116"/>
      <c r="F35" s="116">
        <v>18206608.850000001</v>
      </c>
      <c r="G35" s="116">
        <v>196416.94</v>
      </c>
      <c r="H35" s="118"/>
      <c r="I35" s="118"/>
      <c r="J35" s="118">
        <v>32100.58</v>
      </c>
      <c r="K35" s="118">
        <v>23728726.460000001</v>
      </c>
      <c r="L35" s="113"/>
      <c r="M35" s="113"/>
    </row>
    <row r="36" spans="1:13" x14ac:dyDescent="0.2">
      <c r="A36" s="2" t="s">
        <v>44</v>
      </c>
      <c r="B36" s="116">
        <v>2783968.24</v>
      </c>
      <c r="C36" s="116">
        <v>208564.26</v>
      </c>
      <c r="D36" s="116">
        <v>147505.89000000001</v>
      </c>
      <c r="E36" s="116"/>
      <c r="F36" s="116">
        <v>10374483.74</v>
      </c>
      <c r="G36" s="116">
        <v>111922.24000000001</v>
      </c>
      <c r="H36" s="118"/>
      <c r="I36" s="118"/>
      <c r="J36" s="118">
        <v>18291.54</v>
      </c>
      <c r="K36" s="118">
        <v>13644735.91</v>
      </c>
      <c r="L36" s="113"/>
      <c r="M36" s="113"/>
    </row>
    <row r="37" spans="1:13" x14ac:dyDescent="0.2">
      <c r="A37" s="2" t="s">
        <v>45</v>
      </c>
      <c r="B37" s="116">
        <v>17841935.850000001</v>
      </c>
      <c r="C37" s="116">
        <v>1336649.6100000001</v>
      </c>
      <c r="D37" s="116">
        <v>945337.85</v>
      </c>
      <c r="E37" s="116"/>
      <c r="F37" s="116">
        <v>54158151.340000004</v>
      </c>
      <c r="G37" s="116">
        <v>584270.18000000005</v>
      </c>
      <c r="H37" s="117"/>
      <c r="I37" s="117"/>
      <c r="J37" s="117">
        <v>95487.75</v>
      </c>
      <c r="K37" s="118">
        <v>74961832.579999998</v>
      </c>
      <c r="L37" s="113"/>
      <c r="M37" s="113"/>
    </row>
    <row r="38" spans="1:13" x14ac:dyDescent="0.2">
      <c r="A38" s="2" t="s">
        <v>46</v>
      </c>
      <c r="B38" s="116">
        <v>5828478.5999999996</v>
      </c>
      <c r="C38" s="116">
        <v>436647.33</v>
      </c>
      <c r="D38" s="116">
        <v>308816.34999999998</v>
      </c>
      <c r="E38" s="116"/>
      <c r="F38" s="116">
        <v>20668457.370000001</v>
      </c>
      <c r="G38" s="116">
        <v>222975.91</v>
      </c>
      <c r="H38" s="117"/>
      <c r="I38" s="117"/>
      <c r="J38" s="117">
        <v>36441.129999999997</v>
      </c>
      <c r="K38" s="118">
        <v>27501816.690000001</v>
      </c>
      <c r="L38" s="113"/>
      <c r="M38" s="113"/>
    </row>
    <row r="39" spans="1:13" x14ac:dyDescent="0.2">
      <c r="A39" s="2" t="s">
        <v>47</v>
      </c>
      <c r="B39" s="116">
        <v>3590846.67</v>
      </c>
      <c r="C39" s="116">
        <v>269012.5</v>
      </c>
      <c r="D39" s="116">
        <v>190257.57</v>
      </c>
      <c r="E39" s="116"/>
      <c r="F39" s="116">
        <v>11302866.060000001</v>
      </c>
      <c r="G39" s="119">
        <v>121937.83</v>
      </c>
      <c r="H39" s="117"/>
      <c r="I39" s="117">
        <v>154190.01999999999</v>
      </c>
      <c r="J39" s="117">
        <v>19928.400000000001</v>
      </c>
      <c r="K39" s="118">
        <v>15649039.050000001</v>
      </c>
      <c r="L39" s="113"/>
      <c r="M39" s="113"/>
    </row>
    <row r="40" spans="1:13" x14ac:dyDescent="0.2">
      <c r="A40" s="2" t="s">
        <v>48</v>
      </c>
      <c r="B40" s="116">
        <v>2535309.46</v>
      </c>
      <c r="C40" s="116">
        <v>189935.69</v>
      </c>
      <c r="D40" s="116">
        <v>134330.94</v>
      </c>
      <c r="E40" s="116"/>
      <c r="F40" s="116">
        <v>12900488.76</v>
      </c>
      <c r="G40" s="120">
        <v>139173.34</v>
      </c>
      <c r="H40" s="117"/>
      <c r="I40" s="117"/>
      <c r="J40" s="117">
        <v>22745.21</v>
      </c>
      <c r="K40" s="118">
        <v>15921983.4</v>
      </c>
      <c r="L40" s="113"/>
      <c r="M40" s="113"/>
    </row>
    <row r="41" spans="1:13" x14ac:dyDescent="0.2">
      <c r="A41" s="2" t="s">
        <v>49</v>
      </c>
      <c r="B41" s="116">
        <v>3275047.05</v>
      </c>
      <c r="C41" s="116">
        <v>245354</v>
      </c>
      <c r="D41" s="116">
        <v>173525.23</v>
      </c>
      <c r="E41" s="116"/>
      <c r="F41" s="116">
        <v>7659783.1299999999</v>
      </c>
      <c r="G41" s="116">
        <v>82635.44</v>
      </c>
      <c r="H41" s="117"/>
      <c r="I41" s="117">
        <v>90257.23</v>
      </c>
      <c r="J41" s="117">
        <v>13505.18</v>
      </c>
      <c r="K41" s="118">
        <v>11540107.26</v>
      </c>
      <c r="L41" s="113"/>
      <c r="M41" s="113"/>
    </row>
    <row r="42" spans="1:13" x14ac:dyDescent="0.2">
      <c r="A42" s="2" t="s">
        <v>50</v>
      </c>
      <c r="B42" s="116">
        <v>4665694.3</v>
      </c>
      <c r="C42" s="116">
        <v>349535.98</v>
      </c>
      <c r="D42" s="116">
        <v>247207.34</v>
      </c>
      <c r="E42" s="116"/>
      <c r="F42" s="116">
        <v>35318783.259999998</v>
      </c>
      <c r="G42" s="116">
        <v>381026.89</v>
      </c>
      <c r="H42" s="117"/>
      <c r="I42" s="117"/>
      <c r="J42" s="117">
        <v>62271.53</v>
      </c>
      <c r="K42" s="118">
        <v>41024519.299999997</v>
      </c>
      <c r="L42" s="113"/>
      <c r="M42" s="113"/>
    </row>
    <row r="43" spans="1:13" x14ac:dyDescent="0.2">
      <c r="A43" s="2" t="s">
        <v>51</v>
      </c>
      <c r="B43" s="116">
        <v>2616116.14</v>
      </c>
      <c r="C43" s="116">
        <v>195989.42</v>
      </c>
      <c r="D43" s="116">
        <v>138612.4</v>
      </c>
      <c r="E43" s="116"/>
      <c r="F43" s="116">
        <v>16572505.01</v>
      </c>
      <c r="G43" s="116">
        <v>178787.87</v>
      </c>
      <c r="H43" s="117"/>
      <c r="I43" s="117"/>
      <c r="J43" s="117">
        <v>29219.45</v>
      </c>
      <c r="K43" s="118">
        <v>19731230.289999999</v>
      </c>
      <c r="L43" s="113"/>
      <c r="M43" s="113"/>
    </row>
    <row r="44" spans="1:13" x14ac:dyDescent="0.2">
      <c r="A44" s="2" t="s">
        <v>52</v>
      </c>
      <c r="B44" s="116">
        <v>37991021.130000003</v>
      </c>
      <c r="C44" s="116">
        <v>2846142.02</v>
      </c>
      <c r="D44" s="116">
        <v>2012917.81</v>
      </c>
      <c r="E44" s="116"/>
      <c r="F44" s="116">
        <v>128685363.04000001</v>
      </c>
      <c r="G44" s="116">
        <v>1388286.3</v>
      </c>
      <c r="H44" s="117"/>
      <c r="I44" s="117"/>
      <c r="J44" s="117">
        <v>226888.75</v>
      </c>
      <c r="K44" s="118">
        <v>173150619.05000001</v>
      </c>
      <c r="L44" s="113"/>
      <c r="M44" s="113"/>
    </row>
    <row r="45" spans="1:13" x14ac:dyDescent="0.2">
      <c r="A45" s="2" t="s">
        <v>53</v>
      </c>
      <c r="B45" s="116">
        <v>6009105.29</v>
      </c>
      <c r="C45" s="116">
        <v>450179.19</v>
      </c>
      <c r="D45" s="116">
        <v>318386.68</v>
      </c>
      <c r="E45" s="116"/>
      <c r="F45" s="116">
        <v>27237579.969999999</v>
      </c>
      <c r="G45" s="116">
        <v>293845.07</v>
      </c>
      <c r="H45" s="117"/>
      <c r="I45" s="117">
        <v>771878.87</v>
      </c>
      <c r="J45" s="117">
        <v>48023.34</v>
      </c>
      <c r="K45" s="118">
        <v>35128998.409999996</v>
      </c>
      <c r="L45" s="113"/>
      <c r="M45" s="113"/>
    </row>
    <row r="46" spans="1:13" x14ac:dyDescent="0.2">
      <c r="A46" s="2" t="s">
        <v>54</v>
      </c>
      <c r="B46" s="116">
        <v>15962586.460000001</v>
      </c>
      <c r="C46" s="116">
        <v>1195855.94</v>
      </c>
      <c r="D46" s="116">
        <v>845762.33</v>
      </c>
      <c r="E46" s="116"/>
      <c r="F46" s="116">
        <v>55427443.700000003</v>
      </c>
      <c r="G46" s="116">
        <v>597963.59</v>
      </c>
      <c r="H46" s="117"/>
      <c r="I46" s="117"/>
      <c r="J46" s="117">
        <v>97725.67</v>
      </c>
      <c r="K46" s="118">
        <v>74127337.689999998</v>
      </c>
      <c r="L46" s="113"/>
      <c r="M46" s="113"/>
    </row>
    <row r="47" spans="1:13" x14ac:dyDescent="0.2">
      <c r="A47" s="2" t="s">
        <v>55</v>
      </c>
      <c r="B47" s="116">
        <v>3672544.6</v>
      </c>
      <c r="C47" s="116">
        <v>275133</v>
      </c>
      <c r="D47" s="116">
        <v>194586.25</v>
      </c>
      <c r="E47" s="116"/>
      <c r="F47" s="116">
        <v>12827526.460000001</v>
      </c>
      <c r="G47" s="116">
        <v>138386.21</v>
      </c>
      <c r="H47" s="117"/>
      <c r="I47" s="117">
        <v>180958.06</v>
      </c>
      <c r="J47" s="117">
        <v>22616.57</v>
      </c>
      <c r="K47" s="118">
        <v>17311751.149999999</v>
      </c>
      <c r="L47" s="113"/>
      <c r="M47" s="113"/>
    </row>
    <row r="48" spans="1:13" x14ac:dyDescent="0.2">
      <c r="A48" s="2" t="s">
        <v>56</v>
      </c>
      <c r="B48" s="116">
        <v>2861209.92</v>
      </c>
      <c r="C48" s="116">
        <v>214350.91</v>
      </c>
      <c r="D48" s="116">
        <v>151598.46</v>
      </c>
      <c r="E48" s="116"/>
      <c r="F48" s="116">
        <v>6762850.0800000001</v>
      </c>
      <c r="G48" s="116">
        <v>72959.13</v>
      </c>
      <c r="H48" s="117"/>
      <c r="I48" s="117">
        <v>74523.56</v>
      </c>
      <c r="J48" s="117">
        <v>11923.77</v>
      </c>
      <c r="K48" s="118">
        <v>10149415.83</v>
      </c>
      <c r="L48" s="113"/>
      <c r="M48" s="113"/>
    </row>
    <row r="49" spans="1:13" x14ac:dyDescent="0.2">
      <c r="A49" s="2" t="s">
        <v>57</v>
      </c>
      <c r="B49" s="116">
        <v>3337434.56</v>
      </c>
      <c r="C49" s="116">
        <v>250027.84</v>
      </c>
      <c r="D49" s="116">
        <v>176830.77</v>
      </c>
      <c r="E49" s="116"/>
      <c r="F49" s="116">
        <v>8020820.7000000002</v>
      </c>
      <c r="G49" s="116">
        <v>86530.4</v>
      </c>
      <c r="H49" s="117"/>
      <c r="I49" s="117">
        <v>96606.15</v>
      </c>
      <c r="J49" s="117">
        <v>14141.73</v>
      </c>
      <c r="K49" s="118">
        <v>11982392.15</v>
      </c>
      <c r="L49" s="113"/>
      <c r="M49" s="113"/>
    </row>
    <row r="50" spans="1:13" x14ac:dyDescent="0.2">
      <c r="A50" s="2" t="s">
        <v>58</v>
      </c>
      <c r="B50" s="116">
        <v>8390228.4900000002</v>
      </c>
      <c r="C50" s="116">
        <v>628563.84</v>
      </c>
      <c r="D50" s="116">
        <v>444548.21</v>
      </c>
      <c r="E50" s="116"/>
      <c r="F50" s="116">
        <v>28145834.760000002</v>
      </c>
      <c r="G50" s="116">
        <v>303643.52000000002</v>
      </c>
      <c r="H50" s="117"/>
      <c r="I50" s="117">
        <v>817236.21</v>
      </c>
      <c r="J50" s="117">
        <v>49624.71</v>
      </c>
      <c r="K50" s="118">
        <v>38779679.740000002</v>
      </c>
      <c r="L50" s="113"/>
      <c r="M50" s="113"/>
    </row>
    <row r="51" spans="1:13" x14ac:dyDescent="0.2">
      <c r="A51" s="2" t="s">
        <v>59</v>
      </c>
      <c r="B51" s="116">
        <v>2953602.85</v>
      </c>
      <c r="C51" s="116">
        <v>221272.63</v>
      </c>
      <c r="D51" s="116">
        <v>156493.81</v>
      </c>
      <c r="E51" s="116"/>
      <c r="F51" s="116">
        <v>6593024.04</v>
      </c>
      <c r="G51" s="116">
        <v>71127.009999999995</v>
      </c>
      <c r="H51" s="117"/>
      <c r="I51" s="117"/>
      <c r="J51" s="117">
        <v>11624.34</v>
      </c>
      <c r="K51" s="118">
        <v>10007144.68</v>
      </c>
      <c r="L51" s="113"/>
      <c r="M51" s="113"/>
    </row>
    <row r="52" spans="1:13" x14ac:dyDescent="0.2">
      <c r="A52" s="2" t="s">
        <v>60</v>
      </c>
      <c r="B52" s="116">
        <v>50885627.640000001</v>
      </c>
      <c r="C52" s="116">
        <v>3812156.63</v>
      </c>
      <c r="D52" s="116">
        <v>2696126.16</v>
      </c>
      <c r="E52" s="116"/>
      <c r="F52" s="116">
        <v>133344886.23999999</v>
      </c>
      <c r="G52" s="116">
        <v>1438554.27</v>
      </c>
      <c r="H52" s="117"/>
      <c r="I52" s="117"/>
      <c r="J52" s="117">
        <v>235104.08</v>
      </c>
      <c r="K52" s="118">
        <v>192412455.02000001</v>
      </c>
      <c r="L52" s="113"/>
      <c r="M52" s="113"/>
    </row>
    <row r="53" spans="1:13" ht="13.5" thickBot="1" x14ac:dyDescent="0.25">
      <c r="A53" s="4" t="s">
        <v>61</v>
      </c>
      <c r="B53" s="116">
        <v>5485941.4800000004</v>
      </c>
      <c r="C53" s="116">
        <v>410985.76</v>
      </c>
      <c r="D53" s="116">
        <v>290667.34999999998</v>
      </c>
      <c r="E53" s="116"/>
      <c r="F53" s="116">
        <v>24071267.91</v>
      </c>
      <c r="G53" s="116">
        <v>259686.19</v>
      </c>
      <c r="H53" s="117"/>
      <c r="I53" s="117"/>
      <c r="J53" s="117">
        <v>42440.72</v>
      </c>
      <c r="K53" s="118">
        <v>30560989.41</v>
      </c>
      <c r="L53" s="113"/>
      <c r="M53" s="113"/>
    </row>
    <row r="54" spans="1:13" s="122" customFormat="1" ht="13.5" thickBot="1" x14ac:dyDescent="0.25">
      <c r="A54" s="5" t="s">
        <v>13</v>
      </c>
      <c r="B54" s="121">
        <v>297083368.23000002</v>
      </c>
      <c r="C54" s="121">
        <v>22256349.949999999</v>
      </c>
      <c r="D54" s="121">
        <v>15740677.26</v>
      </c>
      <c r="E54" s="121">
        <v>0</v>
      </c>
      <c r="F54" s="121">
        <v>1257970624.8</v>
      </c>
      <c r="G54" s="121">
        <v>13571266.77</v>
      </c>
      <c r="H54" s="121">
        <v>0</v>
      </c>
      <c r="I54" s="121">
        <v>13862269.09</v>
      </c>
      <c r="J54" s="121">
        <v>2217963.0499999998</v>
      </c>
      <c r="K54" s="121">
        <v>1622702519.1500001</v>
      </c>
      <c r="L54" s="113"/>
      <c r="M54" s="113"/>
    </row>
    <row r="55" spans="1:13" x14ac:dyDescent="0.2">
      <c r="F55" s="113"/>
      <c r="G55" s="113"/>
      <c r="H55" s="113"/>
      <c r="I55" s="113"/>
      <c r="J55" s="113"/>
    </row>
    <row r="56" spans="1:13" x14ac:dyDescent="0.2">
      <c r="F56" s="113"/>
      <c r="G56" s="113"/>
      <c r="H56" s="113"/>
      <c r="I56" s="113"/>
      <c r="J56" s="113"/>
      <c r="K56" s="113"/>
    </row>
    <row r="57" spans="1:13" x14ac:dyDescent="0.2">
      <c r="F57" s="113"/>
      <c r="G57" s="113"/>
      <c r="H57" s="113"/>
      <c r="I57" s="113"/>
      <c r="J57" s="113"/>
    </row>
    <row r="58" spans="1:13" x14ac:dyDescent="0.2">
      <c r="F58" s="113"/>
      <c r="G58" s="113"/>
      <c r="H58" s="113"/>
      <c r="I58" s="113"/>
      <c r="J58" s="113"/>
    </row>
    <row r="59" spans="1:13" x14ac:dyDescent="0.2">
      <c r="F59" s="113"/>
      <c r="G59" s="113"/>
      <c r="H59" s="113"/>
      <c r="I59" s="113"/>
      <c r="J59" s="113"/>
    </row>
    <row r="60" spans="1:13" x14ac:dyDescent="0.2">
      <c r="G60" s="113"/>
      <c r="H60" s="113"/>
      <c r="I60" s="113"/>
      <c r="J60" s="113"/>
    </row>
    <row r="61" spans="1:13" x14ac:dyDescent="0.2">
      <c r="G61" s="113"/>
      <c r="H61" s="113"/>
      <c r="I61" s="113"/>
      <c r="J61" s="113"/>
    </row>
    <row r="62" spans="1:13" x14ac:dyDescent="0.2">
      <c r="G62" s="113"/>
      <c r="H62" s="113"/>
      <c r="I62" s="113"/>
      <c r="J62" s="113"/>
    </row>
    <row r="63" spans="1:13" x14ac:dyDescent="0.2">
      <c r="G63" s="113"/>
      <c r="H63" s="113"/>
      <c r="I63" s="113"/>
      <c r="J63" s="113"/>
    </row>
  </sheetData>
  <mergeCells count="12">
    <mergeCell ref="J5:J6"/>
    <mergeCell ref="K5:K6"/>
    <mergeCell ref="A1:K1"/>
    <mergeCell ref="A2:K2"/>
    <mergeCell ref="C4:D4"/>
    <mergeCell ref="A5:A6"/>
    <mergeCell ref="B5:B6"/>
    <mergeCell ref="E5:E6"/>
    <mergeCell ref="F5:F6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08-01</vt:lpstr>
      <vt:lpstr>15-01</vt:lpstr>
      <vt:lpstr>23-01</vt:lpstr>
      <vt:lpstr>03-02</vt:lpstr>
      <vt:lpstr>10-02</vt:lpstr>
      <vt:lpstr>17-02</vt:lpstr>
      <vt:lpstr>24-02</vt:lpstr>
      <vt:lpstr>05-03</vt:lpstr>
      <vt:lpstr>10-03</vt:lpstr>
      <vt:lpstr>17-03</vt:lpstr>
      <vt:lpstr>25-03</vt:lpstr>
      <vt:lpstr>Total Trimestre</vt:lpstr>
      <vt:lpstr>Total Acumulado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cp:lastPrinted>2018-12-20T14:23:39Z</cp:lastPrinted>
  <dcterms:created xsi:type="dcterms:W3CDTF">2018-01-03T11:49:25Z</dcterms:created>
  <dcterms:modified xsi:type="dcterms:W3CDTF">2025-03-25T17:30:32Z</dcterms:modified>
</cp:coreProperties>
</file>